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27"/>
  <workbookPr/>
  <mc:AlternateContent xmlns:mc="http://schemas.openxmlformats.org/markup-compatibility/2006">
    <mc:Choice Requires="x15">
      <x15ac:absPath xmlns:x15ac="http://schemas.microsoft.com/office/spreadsheetml/2010/11/ac" url="C:\Users\sergio.cavalcanti\Downloads\"/>
    </mc:Choice>
  </mc:AlternateContent>
  <xr:revisionPtr revIDLastSave="328" documentId="11_907139C5C92A4AB0D258FC27CEE1A256002113DC" xr6:coauthVersionLast="47" xr6:coauthVersionMax="47" xr10:uidLastSave="{399A8874-D5E7-4697-90DF-E866763806AD}"/>
  <bookViews>
    <workbookView xWindow="0" yWindow="0" windowWidth="28800" windowHeight="12330" tabRatio="666" firstSheet="3" activeTab="3" xr2:uid="{00000000-000D-0000-FFFF-FFFF00000000}"/>
  </bookViews>
  <sheets>
    <sheet name="Documentação" sheetId="7" r:id="rId1"/>
    <sheet name="ETL (documentado)" sheetId="8" r:id="rId2"/>
    <sheet name="OBS - ETL" sheetId="10" r:id="rId3"/>
    <sheet name="asu_monitora" sheetId="9" r:id="rId4"/>
    <sheet name="DIN equipes_cnes por mes" sheetId="3" state="hidden" r:id="rId5"/>
    <sheet name="equipes_cnes por mes" sheetId="4" state="hidden" r:id="rId6"/>
    <sheet name="equipes_asu" sheetId="1" r:id="rId7"/>
    <sheet name="unidades_equipes_asu" sheetId="5" r:id="rId8"/>
    <sheet name="DIN unidades_equipes_asu" sheetId="6" state="hidden" r:id="rId9"/>
  </sheets>
  <definedNames>
    <definedName name="_xlnm._FilterDatabase" localSheetId="8" hidden="1">'DIN unidades_equipes_asu'!$AB$5:$AG$159</definedName>
    <definedName name="_xlnm._FilterDatabase" localSheetId="5" hidden="1">'equipes_cnes por mes'!$A$4:$K$680</definedName>
    <definedName name="_xlnm._FilterDatabase" localSheetId="3" hidden="1">asu_monitora!$A$1:$E$2513</definedName>
    <definedName name="_xlnm._FilterDatabase" localSheetId="6" hidden="1">equipes_asu!$A$1:$I$3297</definedName>
    <definedName name="_xlnm._FilterDatabase" localSheetId="7" hidden="1">unidades_equipes_asu!$A$1:$I$786</definedName>
  </definedNames>
  <calcPr calcId="191028"/>
  <pivotCaches>
    <pivotCache cacheId="4213" r:id="rId10"/>
    <pivotCache cacheId="4214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 s="1"/>
  <c r="G1998" i="1"/>
  <c r="H1998" i="1"/>
  <c r="G1999" i="1"/>
  <c r="H1999" i="1" s="1"/>
  <c r="G2000" i="1"/>
  <c r="G2001" i="1"/>
  <c r="H2001" i="1"/>
  <c r="G2002" i="1"/>
  <c r="H2002" i="1" s="1"/>
  <c r="G2003" i="1"/>
  <c r="G2004" i="1"/>
  <c r="H2004" i="1"/>
  <c r="G2005" i="1"/>
  <c r="H2005" i="1"/>
  <c r="G2006" i="1"/>
  <c r="G2007" i="1"/>
  <c r="H2007" i="1"/>
  <c r="G2008" i="1"/>
  <c r="H2008" i="1"/>
  <c r="G2009" i="1"/>
  <c r="I2009" i="1" s="1"/>
  <c r="G2010" i="1"/>
  <c r="I2010" i="1" s="1"/>
  <c r="H2010" i="1"/>
  <c r="G2011" i="1"/>
  <c r="H2011" i="1"/>
  <c r="G2012" i="1"/>
  <c r="G2013" i="1"/>
  <c r="H2013" i="1"/>
  <c r="G2014" i="1"/>
  <c r="H2014" i="1"/>
  <c r="G2015" i="1"/>
  <c r="G2016" i="1"/>
  <c r="H2016" i="1"/>
  <c r="G2017" i="1"/>
  <c r="H2017" i="1"/>
  <c r="G2018" i="1"/>
  <c r="G2019" i="1"/>
  <c r="H2019" i="1"/>
  <c r="G2020" i="1"/>
  <c r="H2020" i="1"/>
  <c r="G2021" i="1"/>
  <c r="G2022" i="1"/>
  <c r="I2022" i="1" s="1"/>
  <c r="H2022" i="1"/>
  <c r="G2023" i="1"/>
  <c r="I2023" i="1" s="1"/>
  <c r="H2023" i="1"/>
  <c r="G2024" i="1"/>
  <c r="I2024" i="1" s="1"/>
  <c r="G2025" i="1"/>
  <c r="H2025" i="1"/>
  <c r="G2026" i="1"/>
  <c r="H2026" i="1"/>
  <c r="G2027" i="1"/>
  <c r="I2027" i="1" s="1"/>
  <c r="G2028" i="1"/>
  <c r="H2028" i="1"/>
  <c r="G2029" i="1"/>
  <c r="H2029" i="1"/>
  <c r="G2030" i="1"/>
  <c r="G2031" i="1"/>
  <c r="H2031" i="1" s="1"/>
  <c r="G2032" i="1"/>
  <c r="H2032" i="1"/>
  <c r="G2033" i="1"/>
  <c r="G2034" i="1"/>
  <c r="I2034" i="1" s="1"/>
  <c r="G2035" i="1"/>
  <c r="H2035" i="1"/>
  <c r="G2036" i="1"/>
  <c r="G2037" i="1"/>
  <c r="H2037" i="1"/>
  <c r="G2038" i="1"/>
  <c r="H2038" i="1"/>
  <c r="G2039" i="1"/>
  <c r="G2040" i="1"/>
  <c r="H2040" i="1"/>
  <c r="G2041" i="1"/>
  <c r="H2041" i="1"/>
  <c r="G2042" i="1"/>
  <c r="G2043" i="1"/>
  <c r="G2044" i="1"/>
  <c r="H2044" i="1"/>
  <c r="G2045" i="1"/>
  <c r="G2046" i="1"/>
  <c r="H2046" i="1"/>
  <c r="G2047" i="1"/>
  <c r="H2047" i="1"/>
  <c r="G2048" i="1"/>
  <c r="G2049" i="1"/>
  <c r="H2049" i="1"/>
  <c r="G2050" i="1"/>
  <c r="H2050" i="1"/>
  <c r="G2051" i="1"/>
  <c r="G2052" i="1"/>
  <c r="I2052" i="1" s="1"/>
  <c r="G2053" i="1"/>
  <c r="H2053" i="1"/>
  <c r="G2054" i="1"/>
  <c r="G2055" i="1"/>
  <c r="H2055" i="1"/>
  <c r="G2056" i="1"/>
  <c r="I2056" i="1" s="1"/>
  <c r="H2056" i="1"/>
  <c r="G2057" i="1"/>
  <c r="G2058" i="1"/>
  <c r="H2058" i="1"/>
  <c r="G2059" i="1"/>
  <c r="H2059" i="1"/>
  <c r="G2060" i="1"/>
  <c r="G2061" i="1"/>
  <c r="G2062" i="1"/>
  <c r="H2062" i="1"/>
  <c r="G2063" i="1"/>
  <c r="G2064" i="1"/>
  <c r="H2064" i="1"/>
  <c r="G2065" i="1"/>
  <c r="H2065" i="1"/>
  <c r="G2066" i="1"/>
  <c r="G2067" i="1"/>
  <c r="H2067" i="1"/>
  <c r="G2068" i="1"/>
  <c r="H2068" i="1"/>
  <c r="G2069" i="1"/>
  <c r="G2070" i="1"/>
  <c r="G2071" i="1"/>
  <c r="H2071" i="1"/>
  <c r="G2072" i="1"/>
  <c r="G2073" i="1"/>
  <c r="H2073" i="1"/>
  <c r="G2074" i="1"/>
  <c r="H2074" i="1"/>
  <c r="G2075" i="1"/>
  <c r="G2076" i="1"/>
  <c r="H2076" i="1"/>
  <c r="G2077" i="1"/>
  <c r="H2077" i="1"/>
  <c r="G2078" i="1"/>
  <c r="G2079" i="1"/>
  <c r="G2080" i="1"/>
  <c r="H2080" i="1"/>
  <c r="G2081" i="1"/>
  <c r="G2082" i="1"/>
  <c r="H2082" i="1"/>
  <c r="G2083" i="1"/>
  <c r="H2083" i="1"/>
  <c r="G2084" i="1"/>
  <c r="G2085" i="1"/>
  <c r="H2085" i="1"/>
  <c r="G2086" i="1"/>
  <c r="H2086" i="1"/>
  <c r="G2087" i="1"/>
  <c r="G2088" i="1"/>
  <c r="H2088" i="1"/>
  <c r="G2089" i="1"/>
  <c r="H2089" i="1"/>
  <c r="G2090" i="1"/>
  <c r="G2091" i="1"/>
  <c r="H2091" i="1"/>
  <c r="G2092" i="1"/>
  <c r="H2092" i="1"/>
  <c r="G2093" i="1"/>
  <c r="G2094" i="1"/>
  <c r="H2094" i="1"/>
  <c r="G2095" i="1"/>
  <c r="H2095" i="1"/>
  <c r="G2096" i="1"/>
  <c r="G2097" i="1"/>
  <c r="I2097" i="1" s="1"/>
  <c r="H2097" i="1"/>
  <c r="G2098" i="1"/>
  <c r="H2098" i="1"/>
  <c r="G2099" i="1"/>
  <c r="G2100" i="1"/>
  <c r="H2100" i="1"/>
  <c r="G2101" i="1"/>
  <c r="H2101" i="1"/>
  <c r="G2102" i="1"/>
  <c r="G2103" i="1"/>
  <c r="H2103" i="1"/>
  <c r="G2104" i="1"/>
  <c r="H2104" i="1"/>
  <c r="G2105" i="1"/>
  <c r="G2106" i="1"/>
  <c r="H2106" i="1"/>
  <c r="G2107" i="1"/>
  <c r="H2107" i="1"/>
  <c r="G2108" i="1"/>
  <c r="G2109" i="1"/>
  <c r="H2109" i="1"/>
  <c r="G2110" i="1"/>
  <c r="H2110" i="1"/>
  <c r="G2111" i="1"/>
  <c r="G2112" i="1"/>
  <c r="H2112" i="1"/>
  <c r="G2113" i="1"/>
  <c r="H2113" i="1"/>
  <c r="I2113" i="1"/>
  <c r="G2114" i="1"/>
  <c r="H2114" i="1"/>
  <c r="I2114" i="1" s="1"/>
  <c r="G2115" i="1"/>
  <c r="H2115" i="1"/>
  <c r="I2115" i="1" s="1"/>
  <c r="G2116" i="1"/>
  <c r="H2116" i="1"/>
  <c r="I2116" i="1"/>
  <c r="G2117" i="1"/>
  <c r="H2117" i="1"/>
  <c r="I2117" i="1" s="1"/>
  <c r="G2118" i="1"/>
  <c r="H2118" i="1"/>
  <c r="I2118" i="1" s="1"/>
  <c r="G2119" i="1"/>
  <c r="H2119" i="1"/>
  <c r="I2119" i="1" s="1"/>
  <c r="G2120" i="1"/>
  <c r="H2120" i="1"/>
  <c r="I2120" i="1" s="1"/>
  <c r="G2121" i="1"/>
  <c r="H2121" i="1"/>
  <c r="I2121" i="1" s="1"/>
  <c r="G2122" i="1"/>
  <c r="H2122" i="1"/>
  <c r="I2122" i="1" s="1"/>
  <c r="G2123" i="1"/>
  <c r="H2123" i="1"/>
  <c r="I2123" i="1" s="1"/>
  <c r="G2124" i="1"/>
  <c r="H2124" i="1"/>
  <c r="I2124" i="1" s="1"/>
  <c r="G2125" i="1"/>
  <c r="H2125" i="1"/>
  <c r="I2125" i="1" s="1"/>
  <c r="G2126" i="1"/>
  <c r="H2126" i="1"/>
  <c r="I2126" i="1" s="1"/>
  <c r="G2127" i="1"/>
  <c r="H2127" i="1"/>
  <c r="I2127" i="1" s="1"/>
  <c r="G2128" i="1"/>
  <c r="H2128" i="1"/>
  <c r="I2128" i="1" s="1"/>
  <c r="G2129" i="1"/>
  <c r="H2129" i="1"/>
  <c r="I2129" i="1" s="1"/>
  <c r="G2130" i="1"/>
  <c r="H2130" i="1"/>
  <c r="I2130" i="1" s="1"/>
  <c r="G2131" i="1"/>
  <c r="H2131" i="1"/>
  <c r="I2131" i="1" s="1"/>
  <c r="G2132" i="1"/>
  <c r="H2132" i="1"/>
  <c r="I2132" i="1" s="1"/>
  <c r="G2133" i="1"/>
  <c r="H2133" i="1"/>
  <c r="I2133" i="1" s="1"/>
  <c r="G2134" i="1"/>
  <c r="H2134" i="1"/>
  <c r="I2134" i="1" s="1"/>
  <c r="G2135" i="1"/>
  <c r="H2135" i="1"/>
  <c r="I2135" i="1" s="1"/>
  <c r="G2136" i="1"/>
  <c r="H2136" i="1"/>
  <c r="I2136" i="1" s="1"/>
  <c r="G2137" i="1"/>
  <c r="H2137" i="1"/>
  <c r="I2137" i="1" s="1"/>
  <c r="G2138" i="1"/>
  <c r="H2138" i="1"/>
  <c r="I2138" i="1" s="1"/>
  <c r="G2139" i="1"/>
  <c r="H2139" i="1"/>
  <c r="I2139" i="1" s="1"/>
  <c r="G2140" i="1"/>
  <c r="H2140" i="1"/>
  <c r="I2140" i="1" s="1"/>
  <c r="G2141" i="1"/>
  <c r="H2141" i="1"/>
  <c r="I2141" i="1" s="1"/>
  <c r="G2142" i="1"/>
  <c r="H2142" i="1"/>
  <c r="I2142" i="1" s="1"/>
  <c r="G2143" i="1"/>
  <c r="H2143" i="1"/>
  <c r="I2143" i="1" s="1"/>
  <c r="G2144" i="1"/>
  <c r="H2144" i="1"/>
  <c r="I2144" i="1" s="1"/>
  <c r="G2145" i="1"/>
  <c r="H2145" i="1"/>
  <c r="I2145" i="1" s="1"/>
  <c r="G2146" i="1"/>
  <c r="H2146" i="1"/>
  <c r="I2146" i="1" s="1"/>
  <c r="G2147" i="1"/>
  <c r="H2147" i="1"/>
  <c r="I2147" i="1" s="1"/>
  <c r="G2148" i="1"/>
  <c r="H2148" i="1"/>
  <c r="I2148" i="1" s="1"/>
  <c r="G2149" i="1"/>
  <c r="H2149" i="1"/>
  <c r="I2149" i="1" s="1"/>
  <c r="G2150" i="1"/>
  <c r="H2150" i="1"/>
  <c r="I2150" i="1" s="1"/>
  <c r="G2151" i="1"/>
  <c r="H2151" i="1"/>
  <c r="I2151" i="1"/>
  <c r="G2152" i="1"/>
  <c r="H2152" i="1"/>
  <c r="I2152" i="1" s="1"/>
  <c r="G2153" i="1"/>
  <c r="H2153" i="1"/>
  <c r="I2153" i="1" s="1"/>
  <c r="G2154" i="1"/>
  <c r="H2154" i="1"/>
  <c r="I2154" i="1" s="1"/>
  <c r="G2155" i="1"/>
  <c r="H2155" i="1"/>
  <c r="I2155" i="1" s="1"/>
  <c r="G2156" i="1"/>
  <c r="I2156" i="1" s="1"/>
  <c r="H2156" i="1"/>
  <c r="G2157" i="1"/>
  <c r="G2158" i="1"/>
  <c r="H2158" i="1"/>
  <c r="G2159" i="1"/>
  <c r="H2159" i="1" s="1"/>
  <c r="G2160" i="1"/>
  <c r="G2161" i="1"/>
  <c r="H2161" i="1"/>
  <c r="G2162" i="1"/>
  <c r="H2162" i="1" s="1"/>
  <c r="G2163" i="1"/>
  <c r="G2164" i="1"/>
  <c r="H2164" i="1"/>
  <c r="G2165" i="1"/>
  <c r="I2165" i="1" s="1"/>
  <c r="G2166" i="1"/>
  <c r="G2167" i="1"/>
  <c r="H2167" i="1"/>
  <c r="G2168" i="1"/>
  <c r="H2168" i="1" s="1"/>
  <c r="G2169" i="1"/>
  <c r="G2170" i="1"/>
  <c r="H2170" i="1"/>
  <c r="G2171" i="1"/>
  <c r="H2171" i="1" s="1"/>
  <c r="G2172" i="1"/>
  <c r="G2173" i="1"/>
  <c r="H2173" i="1"/>
  <c r="G2174" i="1"/>
  <c r="H2174" i="1" s="1"/>
  <c r="G2175" i="1"/>
  <c r="G2176" i="1"/>
  <c r="H2176" i="1"/>
  <c r="G2177" i="1"/>
  <c r="H2177" i="1" s="1"/>
  <c r="G2178" i="1"/>
  <c r="G2179" i="1"/>
  <c r="H2179" i="1"/>
  <c r="G2180" i="1"/>
  <c r="H2180" i="1" s="1"/>
  <c r="G2181" i="1"/>
  <c r="G2182" i="1"/>
  <c r="H2182" i="1"/>
  <c r="G2183" i="1"/>
  <c r="H2183" i="1" s="1"/>
  <c r="G2184" i="1"/>
  <c r="G2185" i="1"/>
  <c r="I2185" i="1" s="1"/>
  <c r="H2185" i="1"/>
  <c r="G2186" i="1"/>
  <c r="H2186" i="1"/>
  <c r="G2187" i="1"/>
  <c r="H2187" i="1" s="1"/>
  <c r="G2188" i="1"/>
  <c r="I2188" i="1" s="1"/>
  <c r="G2189" i="1"/>
  <c r="H2189" i="1"/>
  <c r="G2190" i="1"/>
  <c r="H2190" i="1" s="1"/>
  <c r="G2191" i="1"/>
  <c r="H2191" i="1" s="1"/>
  <c r="G2192" i="1"/>
  <c r="H2192" i="1"/>
  <c r="G2193" i="1"/>
  <c r="H2193" i="1" s="1"/>
  <c r="G2194" i="1"/>
  <c r="H2194" i="1" s="1"/>
  <c r="G2195" i="1"/>
  <c r="H2195" i="1"/>
  <c r="G2196" i="1"/>
  <c r="H2196" i="1" s="1"/>
  <c r="G2197" i="1"/>
  <c r="H2197" i="1" s="1"/>
  <c r="G2198" i="1"/>
  <c r="I2198" i="1" s="1"/>
  <c r="H2198" i="1"/>
  <c r="G2199" i="1"/>
  <c r="H2199" i="1" s="1"/>
  <c r="G2200" i="1"/>
  <c r="H2200" i="1" s="1"/>
  <c r="G2201" i="1"/>
  <c r="H2201" i="1"/>
  <c r="G2202" i="1"/>
  <c r="H2202" i="1" s="1"/>
  <c r="G2203" i="1"/>
  <c r="H2203" i="1" s="1"/>
  <c r="G2204" i="1"/>
  <c r="H2204" i="1"/>
  <c r="G2205" i="1"/>
  <c r="H2205" i="1" s="1"/>
  <c r="G2206" i="1"/>
  <c r="H2206" i="1" s="1"/>
  <c r="G2207" i="1"/>
  <c r="H2207" i="1"/>
  <c r="G2208" i="1"/>
  <c r="H2208" i="1" s="1"/>
  <c r="G2209" i="1"/>
  <c r="H2209" i="1" s="1"/>
  <c r="G2210" i="1"/>
  <c r="H2210" i="1"/>
  <c r="G2211" i="1"/>
  <c r="H2211" i="1" s="1"/>
  <c r="G2212" i="1"/>
  <c r="H2212" i="1" s="1"/>
  <c r="G2213" i="1"/>
  <c r="H2213" i="1"/>
  <c r="G2214" i="1"/>
  <c r="H2214" i="1" s="1"/>
  <c r="G2215" i="1"/>
  <c r="H2215" i="1" s="1"/>
  <c r="G2216" i="1"/>
  <c r="I2216" i="1" s="1"/>
  <c r="H2216" i="1"/>
  <c r="G2217" i="1"/>
  <c r="H2217" i="1" s="1"/>
  <c r="G2218" i="1"/>
  <c r="H2218" i="1" s="1"/>
  <c r="G2219" i="1"/>
  <c r="H2219" i="1"/>
  <c r="G2220" i="1"/>
  <c r="H2220" i="1" s="1"/>
  <c r="G2221" i="1"/>
  <c r="H2221" i="1" s="1"/>
  <c r="G2222" i="1"/>
  <c r="H2222" i="1"/>
  <c r="G2223" i="1"/>
  <c r="H2223" i="1" s="1"/>
  <c r="G2224" i="1"/>
  <c r="H2224" i="1" s="1"/>
  <c r="G2225" i="1"/>
  <c r="H2225" i="1"/>
  <c r="G2226" i="1"/>
  <c r="H2226" i="1" s="1"/>
  <c r="G2227" i="1"/>
  <c r="H2227" i="1" s="1"/>
  <c r="G2228" i="1"/>
  <c r="I2228" i="1" s="1"/>
  <c r="H2228" i="1"/>
  <c r="G2229" i="1"/>
  <c r="H2229" i="1" s="1"/>
  <c r="G2230" i="1"/>
  <c r="H2230" i="1" s="1"/>
  <c r="G2231" i="1"/>
  <c r="H2231" i="1"/>
  <c r="G2232" i="1"/>
  <c r="H2232" i="1" s="1"/>
  <c r="G2233" i="1"/>
  <c r="H2233" i="1" s="1"/>
  <c r="G2234" i="1"/>
  <c r="H2234" i="1"/>
  <c r="G2235" i="1"/>
  <c r="H2235" i="1" s="1"/>
  <c r="G2236" i="1"/>
  <c r="H2236" i="1" s="1"/>
  <c r="G2237" i="1"/>
  <c r="H2237" i="1"/>
  <c r="G2238" i="1"/>
  <c r="H2238" i="1" s="1"/>
  <c r="G2239" i="1"/>
  <c r="H2239" i="1" s="1"/>
  <c r="G2240" i="1"/>
  <c r="H2240" i="1"/>
  <c r="G2241" i="1"/>
  <c r="H2241" i="1" s="1"/>
  <c r="G2242" i="1"/>
  <c r="H2242" i="1" s="1"/>
  <c r="G2243" i="1"/>
  <c r="H2243" i="1"/>
  <c r="G2244" i="1"/>
  <c r="H2244" i="1" s="1"/>
  <c r="G2245" i="1"/>
  <c r="H2245" i="1" s="1"/>
  <c r="G2246" i="1"/>
  <c r="H2246" i="1"/>
  <c r="G2247" i="1"/>
  <c r="H2247" i="1" s="1"/>
  <c r="G2248" i="1"/>
  <c r="H2248" i="1" s="1"/>
  <c r="G2249" i="1"/>
  <c r="H2249" i="1"/>
  <c r="G2250" i="1"/>
  <c r="H2250" i="1" s="1"/>
  <c r="G2251" i="1"/>
  <c r="H2251" i="1" s="1"/>
  <c r="G2252" i="1"/>
  <c r="I2252" i="1" s="1"/>
  <c r="H2252" i="1"/>
  <c r="G2253" i="1"/>
  <c r="H2253" i="1" s="1"/>
  <c r="G2254" i="1"/>
  <c r="H2254" i="1" s="1"/>
  <c r="G2255" i="1"/>
  <c r="H2255" i="1"/>
  <c r="G2256" i="1"/>
  <c r="H2256" i="1" s="1"/>
  <c r="G2257" i="1"/>
  <c r="H2257" i="1" s="1"/>
  <c r="G2258" i="1"/>
  <c r="H2258" i="1"/>
  <c r="G2259" i="1"/>
  <c r="H2259" i="1" s="1"/>
  <c r="G2260" i="1"/>
  <c r="H2260" i="1" s="1"/>
  <c r="G2261" i="1"/>
  <c r="H2261" i="1"/>
  <c r="G2262" i="1"/>
  <c r="H2262" i="1" s="1"/>
  <c r="G2263" i="1"/>
  <c r="I2263" i="1" s="1"/>
  <c r="G2264" i="1"/>
  <c r="H2264" i="1"/>
  <c r="G2265" i="1"/>
  <c r="H2265" i="1" s="1"/>
  <c r="G2266" i="1"/>
  <c r="H2266" i="1" s="1"/>
  <c r="G2267" i="1"/>
  <c r="H2267" i="1"/>
  <c r="G2268" i="1"/>
  <c r="H2268" i="1" s="1"/>
  <c r="G2269" i="1"/>
  <c r="G2270" i="1"/>
  <c r="H2270" i="1"/>
  <c r="G2271" i="1"/>
  <c r="H2271" i="1" s="1"/>
  <c r="G2272" i="1"/>
  <c r="G2273" i="1"/>
  <c r="H2273" i="1"/>
  <c r="G2274" i="1"/>
  <c r="H2274" i="1" s="1"/>
  <c r="G2275" i="1"/>
  <c r="G2276" i="1"/>
  <c r="H2276" i="1"/>
  <c r="G2277" i="1"/>
  <c r="H2277" i="1" s="1"/>
  <c r="G2278" i="1"/>
  <c r="G2279" i="1"/>
  <c r="I2279" i="1" s="1"/>
  <c r="H2279" i="1"/>
  <c r="G2280" i="1"/>
  <c r="H2280" i="1" s="1"/>
  <c r="G2281" i="1"/>
  <c r="G2282" i="1"/>
  <c r="H2282" i="1"/>
  <c r="G2283" i="1"/>
  <c r="H2283" i="1" s="1"/>
  <c r="G2284" i="1"/>
  <c r="G2285" i="1"/>
  <c r="H2285" i="1"/>
  <c r="G2286" i="1"/>
  <c r="H2286" i="1" s="1"/>
  <c r="G2287" i="1"/>
  <c r="G2288" i="1"/>
  <c r="H2288" i="1"/>
  <c r="G2289" i="1"/>
  <c r="H2289" i="1" s="1"/>
  <c r="G2290" i="1"/>
  <c r="G2291" i="1"/>
  <c r="H2291" i="1"/>
  <c r="G2292" i="1"/>
  <c r="H2292" i="1" s="1"/>
  <c r="G2293" i="1"/>
  <c r="G2294" i="1"/>
  <c r="H2294" i="1"/>
  <c r="G2295" i="1"/>
  <c r="H2295" i="1" s="1"/>
  <c r="G2296" i="1"/>
  <c r="G2297" i="1"/>
  <c r="H2297" i="1"/>
  <c r="G2298" i="1"/>
  <c r="H2298" i="1" s="1"/>
  <c r="G2299" i="1"/>
  <c r="G2300" i="1"/>
  <c r="H2300" i="1"/>
  <c r="G2301" i="1"/>
  <c r="H2301" i="1" s="1"/>
  <c r="G2302" i="1"/>
  <c r="G2303" i="1"/>
  <c r="H2303" i="1"/>
  <c r="G2304" i="1"/>
  <c r="H2304" i="1" s="1"/>
  <c r="G2305" i="1"/>
  <c r="G2306" i="1"/>
  <c r="H2306" i="1"/>
  <c r="G2307" i="1"/>
  <c r="H2307" i="1" s="1"/>
  <c r="G2308" i="1"/>
  <c r="G2309" i="1"/>
  <c r="H2309" i="1"/>
  <c r="G2310" i="1"/>
  <c r="H2310" i="1" s="1"/>
  <c r="G2311" i="1"/>
  <c r="G2312" i="1"/>
  <c r="H2312" i="1"/>
  <c r="G2313" i="1"/>
  <c r="H2313" i="1" s="1"/>
  <c r="G2314" i="1"/>
  <c r="G2315" i="1"/>
  <c r="H2315" i="1"/>
  <c r="G2316" i="1"/>
  <c r="H2316" i="1" s="1"/>
  <c r="G2317" i="1"/>
  <c r="G2318" i="1"/>
  <c r="H2318" i="1"/>
  <c r="G2319" i="1"/>
  <c r="H2319" i="1" s="1"/>
  <c r="G2320" i="1"/>
  <c r="G2321" i="1"/>
  <c r="H2321" i="1"/>
  <c r="G2322" i="1"/>
  <c r="H2322" i="1" s="1"/>
  <c r="G2323" i="1"/>
  <c r="G2324" i="1"/>
  <c r="H2324" i="1"/>
  <c r="G2325" i="1"/>
  <c r="H2325" i="1" s="1"/>
  <c r="G2326" i="1"/>
  <c r="G2327" i="1"/>
  <c r="H2327" i="1"/>
  <c r="G2328" i="1"/>
  <c r="H2328" i="1" s="1"/>
  <c r="G2329" i="1"/>
  <c r="G2330" i="1"/>
  <c r="H2330" i="1"/>
  <c r="G2331" i="1"/>
  <c r="H2331" i="1" s="1"/>
  <c r="G2332" i="1"/>
  <c r="G2333" i="1"/>
  <c r="H2333" i="1"/>
  <c r="G2334" i="1"/>
  <c r="G2335" i="1"/>
  <c r="H2335" i="1"/>
  <c r="G2336" i="1"/>
  <c r="H2336" i="1"/>
  <c r="G2337" i="1"/>
  <c r="H2337" i="1" s="1"/>
  <c r="G2338" i="1"/>
  <c r="H2338" i="1" s="1"/>
  <c r="I2338" i="1"/>
  <c r="G2339" i="1"/>
  <c r="H2339" i="1" s="1"/>
  <c r="I2339" i="1"/>
  <c r="G2340" i="1"/>
  <c r="H2340" i="1" s="1"/>
  <c r="G2341" i="1"/>
  <c r="H2341" i="1" s="1"/>
  <c r="I2341" i="1"/>
  <c r="G2342" i="1"/>
  <c r="H2342" i="1" s="1"/>
  <c r="I2342" i="1"/>
  <c r="G2343" i="1"/>
  <c r="H2343" i="1" s="1"/>
  <c r="G2344" i="1"/>
  <c r="H2344" i="1" s="1"/>
  <c r="I2344" i="1"/>
  <c r="G2345" i="1"/>
  <c r="H2345" i="1" s="1"/>
  <c r="I2345" i="1"/>
  <c r="G2346" i="1"/>
  <c r="H2346" i="1" s="1"/>
  <c r="G2347" i="1"/>
  <c r="H2347" i="1" s="1"/>
  <c r="I2347" i="1"/>
  <c r="G2348" i="1"/>
  <c r="H2348" i="1" s="1"/>
  <c r="I2348" i="1"/>
  <c r="G2349" i="1"/>
  <c r="H2349" i="1" s="1"/>
  <c r="G2350" i="1"/>
  <c r="H2350" i="1" s="1"/>
  <c r="I2350" i="1"/>
  <c r="G2351" i="1"/>
  <c r="H2351" i="1" s="1"/>
  <c r="I2351" i="1"/>
  <c r="G2352" i="1"/>
  <c r="H2352" i="1" s="1"/>
  <c r="G2353" i="1"/>
  <c r="H2353" i="1" s="1"/>
  <c r="I2353" i="1"/>
  <c r="G2354" i="1"/>
  <c r="H2354" i="1" s="1"/>
  <c r="I2354" i="1"/>
  <c r="G2355" i="1"/>
  <c r="H2355" i="1" s="1"/>
  <c r="G2356" i="1"/>
  <c r="H2356" i="1" s="1"/>
  <c r="I2356" i="1"/>
  <c r="G2357" i="1"/>
  <c r="H2357" i="1" s="1"/>
  <c r="I2357" i="1"/>
  <c r="G2358" i="1"/>
  <c r="H2358" i="1" s="1"/>
  <c r="G2359" i="1"/>
  <c r="H2359" i="1" s="1"/>
  <c r="I2359" i="1"/>
  <c r="G2360" i="1"/>
  <c r="H2360" i="1" s="1"/>
  <c r="I2360" i="1"/>
  <c r="G2361" i="1"/>
  <c r="H2361" i="1" s="1"/>
  <c r="G2362" i="1"/>
  <c r="H2362" i="1" s="1"/>
  <c r="I2362" i="1"/>
  <c r="G2363" i="1"/>
  <c r="H2363" i="1" s="1"/>
  <c r="I2363" i="1"/>
  <c r="G2364" i="1"/>
  <c r="H2364" i="1" s="1"/>
  <c r="G2365" i="1"/>
  <c r="H2365" i="1" s="1"/>
  <c r="I2365" i="1"/>
  <c r="G2366" i="1"/>
  <c r="H2366" i="1" s="1"/>
  <c r="I2366" i="1"/>
  <c r="G2367" i="1"/>
  <c r="H2367" i="1" s="1"/>
  <c r="G2368" i="1"/>
  <c r="H2368" i="1" s="1"/>
  <c r="I2368" i="1"/>
  <c r="G2369" i="1"/>
  <c r="H2369" i="1" s="1"/>
  <c r="I2369" i="1"/>
  <c r="G2370" i="1"/>
  <c r="H2370" i="1" s="1"/>
  <c r="G2371" i="1"/>
  <c r="H2371" i="1" s="1"/>
  <c r="I2371" i="1"/>
  <c r="G2372" i="1"/>
  <c r="H2372" i="1" s="1"/>
  <c r="I2372" i="1"/>
  <c r="G2373" i="1"/>
  <c r="H2373" i="1" s="1"/>
  <c r="G2374" i="1"/>
  <c r="H2374" i="1" s="1"/>
  <c r="I2374" i="1"/>
  <c r="G2375" i="1"/>
  <c r="H2375" i="1" s="1"/>
  <c r="I2375" i="1"/>
  <c r="G2376" i="1"/>
  <c r="H2376" i="1" s="1"/>
  <c r="G2377" i="1"/>
  <c r="H2377" i="1" s="1"/>
  <c r="I2377" i="1"/>
  <c r="G2378" i="1"/>
  <c r="H2378" i="1" s="1"/>
  <c r="I2378" i="1"/>
  <c r="G2379" i="1"/>
  <c r="H2379" i="1" s="1"/>
  <c r="G2380" i="1"/>
  <c r="H2380" i="1" s="1"/>
  <c r="I2380" i="1"/>
  <c r="G2381" i="1"/>
  <c r="H2381" i="1" s="1"/>
  <c r="I2381" i="1"/>
  <c r="G2382" i="1"/>
  <c r="H2382" i="1" s="1"/>
  <c r="G2383" i="1"/>
  <c r="H2383" i="1" s="1"/>
  <c r="I2383" i="1"/>
  <c r="G2384" i="1"/>
  <c r="H2384" i="1" s="1"/>
  <c r="I2384" i="1"/>
  <c r="G2385" i="1"/>
  <c r="H2385" i="1" s="1"/>
  <c r="G2386" i="1"/>
  <c r="H2386" i="1" s="1"/>
  <c r="I2386" i="1"/>
  <c r="G2387" i="1"/>
  <c r="H2387" i="1" s="1"/>
  <c r="I2387" i="1"/>
  <c r="G2388" i="1"/>
  <c r="H2388" i="1" s="1"/>
  <c r="G2389" i="1"/>
  <c r="H2389" i="1" s="1"/>
  <c r="I2389" i="1"/>
  <c r="G2390" i="1"/>
  <c r="H2390" i="1" s="1"/>
  <c r="I2390" i="1"/>
  <c r="G2391" i="1"/>
  <c r="H2391" i="1" s="1"/>
  <c r="G2392" i="1"/>
  <c r="H2392" i="1" s="1"/>
  <c r="I2392" i="1"/>
  <c r="G2393" i="1"/>
  <c r="H2393" i="1" s="1"/>
  <c r="I2393" i="1"/>
  <c r="G2394" i="1"/>
  <c r="H2394" i="1" s="1"/>
  <c r="G2395" i="1"/>
  <c r="H2395" i="1" s="1"/>
  <c r="I2395" i="1"/>
  <c r="G2396" i="1"/>
  <c r="H2396" i="1" s="1"/>
  <c r="I2396" i="1"/>
  <c r="G2397" i="1"/>
  <c r="H2397" i="1" s="1"/>
  <c r="G2398" i="1"/>
  <c r="H2398" i="1" s="1"/>
  <c r="I2398" i="1"/>
  <c r="G2399" i="1"/>
  <c r="H2399" i="1" s="1"/>
  <c r="I2399" i="1"/>
  <c r="G2400" i="1"/>
  <c r="H2400" i="1" s="1"/>
  <c r="G2401" i="1"/>
  <c r="H2401" i="1" s="1"/>
  <c r="I2401" i="1"/>
  <c r="G2402" i="1"/>
  <c r="H2402" i="1" s="1"/>
  <c r="I2402" i="1"/>
  <c r="G2403" i="1"/>
  <c r="H2403" i="1" s="1"/>
  <c r="G2404" i="1"/>
  <c r="H2404" i="1" s="1"/>
  <c r="I2404" i="1"/>
  <c r="G2405" i="1"/>
  <c r="H2405" i="1" s="1"/>
  <c r="I2405" i="1"/>
  <c r="G2406" i="1"/>
  <c r="H2406" i="1" s="1"/>
  <c r="G2407" i="1"/>
  <c r="H2407" i="1" s="1"/>
  <c r="I2407" i="1"/>
  <c r="G2408" i="1"/>
  <c r="H2408" i="1" s="1"/>
  <c r="I2408" i="1"/>
  <c r="G2409" i="1"/>
  <c r="H2409" i="1" s="1"/>
  <c r="G2410" i="1"/>
  <c r="H2410" i="1" s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 s="1"/>
  <c r="G2416" i="1"/>
  <c r="H2416" i="1"/>
  <c r="I2416" i="1" s="1"/>
  <c r="G2417" i="1"/>
  <c r="H2417" i="1"/>
  <c r="I2417" i="1" s="1"/>
  <c r="G2418" i="1"/>
  <c r="H2418" i="1"/>
  <c r="G2419" i="1"/>
  <c r="H2419" i="1"/>
  <c r="G2420" i="1"/>
  <c r="G2421" i="1"/>
  <c r="H2421" i="1"/>
  <c r="G2422" i="1"/>
  <c r="H2422" i="1"/>
  <c r="G2423" i="1"/>
  <c r="G2424" i="1"/>
  <c r="H2424" i="1"/>
  <c r="G2425" i="1"/>
  <c r="H2425" i="1"/>
  <c r="G2426" i="1"/>
  <c r="G2427" i="1"/>
  <c r="H2427" i="1"/>
  <c r="G2428" i="1"/>
  <c r="H2428" i="1"/>
  <c r="G2429" i="1"/>
  <c r="G2430" i="1"/>
  <c r="H2430" i="1"/>
  <c r="G2431" i="1"/>
  <c r="H2431" i="1"/>
  <c r="G2432" i="1"/>
  <c r="G2433" i="1"/>
  <c r="H2433" i="1"/>
  <c r="G2434" i="1"/>
  <c r="I2434" i="1" s="1"/>
  <c r="H2434" i="1"/>
  <c r="G2435" i="1"/>
  <c r="G2436" i="1"/>
  <c r="H2436" i="1"/>
  <c r="G2437" i="1"/>
  <c r="H2437" i="1"/>
  <c r="G2438" i="1"/>
  <c r="G2439" i="1"/>
  <c r="H2439" i="1"/>
  <c r="G2440" i="1"/>
  <c r="H2440" i="1"/>
  <c r="G2441" i="1"/>
  <c r="G2442" i="1"/>
  <c r="H2442" i="1"/>
  <c r="G2443" i="1"/>
  <c r="H2443" i="1"/>
  <c r="G2444" i="1"/>
  <c r="G2445" i="1"/>
  <c r="H2445" i="1"/>
  <c r="G2446" i="1"/>
  <c r="H2446" i="1"/>
  <c r="G2447" i="1"/>
  <c r="G2448" i="1"/>
  <c r="H2448" i="1"/>
  <c r="G2449" i="1"/>
  <c r="H2449" i="1"/>
  <c r="G2450" i="1"/>
  <c r="G2451" i="1"/>
  <c r="H2451" i="1"/>
  <c r="G2452" i="1"/>
  <c r="H2452" i="1"/>
  <c r="G2453" i="1"/>
  <c r="G2454" i="1"/>
  <c r="H2454" i="1"/>
  <c r="G2455" i="1"/>
  <c r="H2455" i="1"/>
  <c r="G2456" i="1"/>
  <c r="G2457" i="1"/>
  <c r="H2457" i="1"/>
  <c r="G2458" i="1"/>
  <c r="H2458" i="1"/>
  <c r="G2459" i="1"/>
  <c r="G2460" i="1"/>
  <c r="I2460" i="1" s="1"/>
  <c r="H2460" i="1"/>
  <c r="G2461" i="1"/>
  <c r="H2461" i="1"/>
  <c r="G2462" i="1"/>
  <c r="G2463" i="1"/>
  <c r="H2463" i="1"/>
  <c r="G2464" i="1"/>
  <c r="H2464" i="1"/>
  <c r="G2465" i="1"/>
  <c r="G2466" i="1"/>
  <c r="H2466" i="1"/>
  <c r="G2467" i="1"/>
  <c r="H2467" i="1"/>
  <c r="G2468" i="1"/>
  <c r="G2469" i="1"/>
  <c r="H2469" i="1"/>
  <c r="G2470" i="1"/>
  <c r="H2470" i="1"/>
  <c r="G2471" i="1"/>
  <c r="G2472" i="1"/>
  <c r="H2472" i="1"/>
  <c r="G2473" i="1"/>
  <c r="H2473" i="1"/>
  <c r="G2474" i="1"/>
  <c r="G2475" i="1"/>
  <c r="H2475" i="1"/>
  <c r="G2476" i="1"/>
  <c r="H2476" i="1"/>
  <c r="G2477" i="1"/>
  <c r="G2478" i="1"/>
  <c r="H2478" i="1"/>
  <c r="G2479" i="1"/>
  <c r="H2479" i="1"/>
  <c r="G2480" i="1"/>
  <c r="G2481" i="1"/>
  <c r="H2481" i="1"/>
  <c r="G2482" i="1"/>
  <c r="H2482" i="1"/>
  <c r="G2483" i="1"/>
  <c r="G2484" i="1"/>
  <c r="H2484" i="1"/>
  <c r="G2485" i="1"/>
  <c r="H2485" i="1"/>
  <c r="G2486" i="1"/>
  <c r="G2487" i="1"/>
  <c r="H2487" i="1"/>
  <c r="G2488" i="1"/>
  <c r="H2488" i="1"/>
  <c r="G2489" i="1"/>
  <c r="G2490" i="1"/>
  <c r="H2490" i="1"/>
  <c r="G2491" i="1"/>
  <c r="H2491" i="1"/>
  <c r="G2492" i="1"/>
  <c r="G2493" i="1"/>
  <c r="H2493" i="1"/>
  <c r="G2494" i="1"/>
  <c r="H2494" i="1"/>
  <c r="G2495" i="1"/>
  <c r="G2496" i="1"/>
  <c r="H2496" i="1"/>
  <c r="G2497" i="1"/>
  <c r="H2497" i="1"/>
  <c r="G2498" i="1"/>
  <c r="G2499" i="1"/>
  <c r="H2499" i="1"/>
  <c r="G2500" i="1"/>
  <c r="H2500" i="1"/>
  <c r="G2501" i="1"/>
  <c r="G2502" i="1"/>
  <c r="H2502" i="1"/>
  <c r="G2503" i="1"/>
  <c r="H2503" i="1"/>
  <c r="G2504" i="1"/>
  <c r="G2505" i="1"/>
  <c r="H2505" i="1"/>
  <c r="G2506" i="1"/>
  <c r="H2506" i="1"/>
  <c r="G2507" i="1"/>
  <c r="G2508" i="1"/>
  <c r="H2508" i="1"/>
  <c r="G2509" i="1"/>
  <c r="H2509" i="1"/>
  <c r="G2510" i="1"/>
  <c r="G2511" i="1"/>
  <c r="H2511" i="1"/>
  <c r="G2512" i="1"/>
  <c r="H2512" i="1"/>
  <c r="G2513" i="1"/>
  <c r="G2514" i="1"/>
  <c r="H2514" i="1" s="1"/>
  <c r="G2515" i="1"/>
  <c r="H2515" i="1"/>
  <c r="G2516" i="1"/>
  <c r="G2517" i="1"/>
  <c r="H2517" i="1" s="1"/>
  <c r="G2518" i="1"/>
  <c r="H2518" i="1"/>
  <c r="G2519" i="1"/>
  <c r="G2520" i="1"/>
  <c r="H2520" i="1" s="1"/>
  <c r="G2521" i="1"/>
  <c r="H2521" i="1"/>
  <c r="G2522" i="1"/>
  <c r="G2523" i="1"/>
  <c r="H2523" i="1" s="1"/>
  <c r="G2524" i="1"/>
  <c r="H2524" i="1"/>
  <c r="G2525" i="1"/>
  <c r="G2526" i="1"/>
  <c r="H2526" i="1" s="1"/>
  <c r="G2527" i="1"/>
  <c r="H2527" i="1"/>
  <c r="G2528" i="1"/>
  <c r="G2529" i="1"/>
  <c r="H2529" i="1" s="1"/>
  <c r="G2530" i="1"/>
  <c r="H2530" i="1"/>
  <c r="G2531" i="1"/>
  <c r="G2532" i="1"/>
  <c r="H2532" i="1" s="1"/>
  <c r="G2533" i="1"/>
  <c r="H2533" i="1"/>
  <c r="G2534" i="1"/>
  <c r="G2535" i="1"/>
  <c r="H2535" i="1" s="1"/>
  <c r="G2536" i="1"/>
  <c r="H2536" i="1"/>
  <c r="G2537" i="1"/>
  <c r="I2537" i="1" s="1"/>
  <c r="G2538" i="1"/>
  <c r="H2538" i="1" s="1"/>
  <c r="G2539" i="1"/>
  <c r="H2539" i="1"/>
  <c r="G2540" i="1"/>
  <c r="G2541" i="1"/>
  <c r="H2541" i="1" s="1"/>
  <c r="G2542" i="1"/>
  <c r="H2542" i="1"/>
  <c r="G2543" i="1"/>
  <c r="G2544" i="1"/>
  <c r="H2544" i="1" s="1"/>
  <c r="G2545" i="1"/>
  <c r="H2545" i="1"/>
  <c r="G2546" i="1"/>
  <c r="G2547" i="1"/>
  <c r="H2547" i="1" s="1"/>
  <c r="G2548" i="1"/>
  <c r="H2548" i="1"/>
  <c r="G2549" i="1"/>
  <c r="G2550" i="1"/>
  <c r="H2550" i="1" s="1"/>
  <c r="G2551" i="1"/>
  <c r="H2551" i="1"/>
  <c r="G2552" i="1"/>
  <c r="G2553" i="1"/>
  <c r="H2553" i="1" s="1"/>
  <c r="G2554" i="1"/>
  <c r="H2554" i="1"/>
  <c r="G2555" i="1"/>
  <c r="G2556" i="1"/>
  <c r="I2556" i="1" s="1"/>
  <c r="G2557" i="1"/>
  <c r="I2557" i="1" s="1"/>
  <c r="H2557" i="1"/>
  <c r="G2558" i="1"/>
  <c r="I2558" i="1" s="1"/>
  <c r="G2559" i="1"/>
  <c r="I2559" i="1" s="1"/>
  <c r="G2560" i="1"/>
  <c r="I2560" i="1" s="1"/>
  <c r="H2560" i="1"/>
  <c r="G2561" i="1"/>
  <c r="I2561" i="1" s="1"/>
  <c r="G2562" i="1"/>
  <c r="I2562" i="1" s="1"/>
  <c r="G2563" i="1"/>
  <c r="I2563" i="1" s="1"/>
  <c r="H2563" i="1"/>
  <c r="G2564" i="1"/>
  <c r="I2564" i="1" s="1"/>
  <c r="G2565" i="1"/>
  <c r="I2565" i="1" s="1"/>
  <c r="G2566" i="1"/>
  <c r="H2566" i="1"/>
  <c r="G2567" i="1"/>
  <c r="G2568" i="1"/>
  <c r="H2568" i="1" s="1"/>
  <c r="G2569" i="1"/>
  <c r="H2569" i="1"/>
  <c r="G2570" i="1"/>
  <c r="G2571" i="1"/>
  <c r="H2571" i="1" s="1"/>
  <c r="G2572" i="1"/>
  <c r="H2572" i="1"/>
  <c r="G2573" i="1"/>
  <c r="G2574" i="1"/>
  <c r="H2574" i="1" s="1"/>
  <c r="G2575" i="1"/>
  <c r="H2575" i="1"/>
  <c r="G2576" i="1"/>
  <c r="G2577" i="1"/>
  <c r="H2577" i="1" s="1"/>
  <c r="G2578" i="1"/>
  <c r="H2578" i="1"/>
  <c r="G2579" i="1"/>
  <c r="G2580" i="1"/>
  <c r="H2580" i="1" s="1"/>
  <c r="G2581" i="1"/>
  <c r="H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I2637" i="1" s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I2660" i="1" s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H2737" i="1" s="1"/>
  <c r="I2737" i="1" s="1"/>
  <c r="G2738" i="1"/>
  <c r="H2738" i="1"/>
  <c r="G2739" i="1"/>
  <c r="H2739" i="1" s="1"/>
  <c r="G2740" i="1"/>
  <c r="G2741" i="1"/>
  <c r="H2741" i="1" s="1"/>
  <c r="G2742" i="1"/>
  <c r="I2742" i="1" s="1"/>
  <c r="H2742" i="1"/>
  <c r="G2743" i="1"/>
  <c r="I2743" i="1" s="1"/>
  <c r="G2744" i="1"/>
  <c r="H2744" i="1" s="1"/>
  <c r="G2745" i="1"/>
  <c r="H2745" i="1" s="1"/>
  <c r="G2746" i="1"/>
  <c r="G2747" i="1"/>
  <c r="H2747" i="1" s="1"/>
  <c r="G2748" i="1"/>
  <c r="H2748" i="1" s="1"/>
  <c r="G2749" i="1"/>
  <c r="G2750" i="1"/>
  <c r="H2750" i="1" s="1"/>
  <c r="G2751" i="1"/>
  <c r="H2751" i="1"/>
  <c r="G2752" i="1"/>
  <c r="G2753" i="1"/>
  <c r="H2753" i="1" s="1"/>
  <c r="G2754" i="1"/>
  <c r="H2754" i="1" s="1"/>
  <c r="G2755" i="1"/>
  <c r="G2756" i="1"/>
  <c r="H2756" i="1" s="1"/>
  <c r="G2757" i="1"/>
  <c r="H2757" i="1" s="1"/>
  <c r="G2758" i="1"/>
  <c r="H2758" i="1" s="1"/>
  <c r="G2759" i="1"/>
  <c r="H2759" i="1" s="1"/>
  <c r="G2760" i="1"/>
  <c r="H2760" i="1" s="1"/>
  <c r="G2761" i="1"/>
  <c r="H2761" i="1"/>
  <c r="G2762" i="1"/>
  <c r="H2762" i="1" s="1"/>
  <c r="G2763" i="1"/>
  <c r="H2763" i="1"/>
  <c r="G2764" i="1"/>
  <c r="H2764" i="1" s="1"/>
  <c r="G2765" i="1"/>
  <c r="H2765" i="1" s="1"/>
  <c r="G2766" i="1"/>
  <c r="H2766" i="1" s="1"/>
  <c r="G2767" i="1"/>
  <c r="H2767" i="1" s="1"/>
  <c r="G2768" i="1"/>
  <c r="H2768" i="1" s="1"/>
  <c r="G2769" i="1"/>
  <c r="H2769" i="1" s="1"/>
  <c r="G2770" i="1"/>
  <c r="H2770" i="1"/>
  <c r="G2771" i="1"/>
  <c r="H2771" i="1" s="1"/>
  <c r="G2772" i="1"/>
  <c r="H2772" i="1"/>
  <c r="G2773" i="1"/>
  <c r="H2773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/>
  <c r="G2780" i="1"/>
  <c r="H2780" i="1" s="1"/>
  <c r="G2781" i="1"/>
  <c r="H2781" i="1"/>
  <c r="G2782" i="1"/>
  <c r="H2782" i="1" s="1"/>
  <c r="G2783" i="1"/>
  <c r="H2783" i="1" s="1"/>
  <c r="G2784" i="1"/>
  <c r="H2784" i="1" s="1"/>
  <c r="G2785" i="1"/>
  <c r="H2785" i="1" s="1"/>
  <c r="G2786" i="1"/>
  <c r="I2786" i="1" s="1"/>
  <c r="G2787" i="1"/>
  <c r="I2787" i="1" s="1"/>
  <c r="G2788" i="1"/>
  <c r="H2788" i="1"/>
  <c r="G2789" i="1"/>
  <c r="H2789" i="1" s="1"/>
  <c r="G2790" i="1"/>
  <c r="H2790" i="1"/>
  <c r="G2791" i="1"/>
  <c r="H2791" i="1" s="1"/>
  <c r="G2792" i="1"/>
  <c r="G2793" i="1"/>
  <c r="H2793" i="1" s="1"/>
  <c r="G2794" i="1"/>
  <c r="H2794" i="1" s="1"/>
  <c r="G2795" i="1"/>
  <c r="G2796" i="1"/>
  <c r="H2796" i="1" s="1"/>
  <c r="G2797" i="1"/>
  <c r="H2797" i="1"/>
  <c r="G2798" i="1"/>
  <c r="G2799" i="1"/>
  <c r="H2799" i="1"/>
  <c r="G2800" i="1"/>
  <c r="H2800" i="1" s="1"/>
  <c r="G2801" i="1"/>
  <c r="G2802" i="1"/>
  <c r="H2802" i="1" s="1"/>
  <c r="G2803" i="1"/>
  <c r="H2803" i="1" s="1"/>
  <c r="G2804" i="1"/>
  <c r="G2805" i="1"/>
  <c r="G2806" i="1"/>
  <c r="H2806" i="1" s="1"/>
  <c r="G2807" i="1"/>
  <c r="G2808" i="1"/>
  <c r="H2808" i="1" s="1"/>
  <c r="G2809" i="1"/>
  <c r="H2809" i="1" s="1"/>
  <c r="G2810" i="1"/>
  <c r="G2811" i="1"/>
  <c r="H2811" i="1" s="1"/>
  <c r="G2812" i="1"/>
  <c r="H2812" i="1" s="1"/>
  <c r="G2813" i="1"/>
  <c r="G2814" i="1"/>
  <c r="G2815" i="1"/>
  <c r="H2815" i="1"/>
  <c r="G2816" i="1"/>
  <c r="G2817" i="1"/>
  <c r="H2817" i="1"/>
  <c r="G2818" i="1"/>
  <c r="H2818" i="1" s="1"/>
  <c r="G2819" i="1"/>
  <c r="G2820" i="1"/>
  <c r="H2820" i="1" s="1"/>
  <c r="G2821" i="1"/>
  <c r="H2821" i="1"/>
  <c r="G2822" i="1"/>
  <c r="H2822" i="1" s="1"/>
  <c r="G2823" i="1"/>
  <c r="H2823" i="1" s="1"/>
  <c r="G2824" i="1"/>
  <c r="H2824" i="1" s="1"/>
  <c r="G2825" i="1"/>
  <c r="H2825" i="1" s="1"/>
  <c r="I2825" i="1"/>
  <c r="G2826" i="1"/>
  <c r="H2826" i="1" s="1"/>
  <c r="G2827" i="1"/>
  <c r="H2827" i="1" s="1"/>
  <c r="G2828" i="1"/>
  <c r="G2829" i="1"/>
  <c r="H2829" i="1" s="1"/>
  <c r="G2830" i="1"/>
  <c r="H2830" i="1" s="1"/>
  <c r="G2831" i="1"/>
  <c r="H2831" i="1" s="1"/>
  <c r="G2832" i="1"/>
  <c r="H2832" i="1" s="1"/>
  <c r="G2833" i="1"/>
  <c r="H2833" i="1" s="1"/>
  <c r="G2834" i="1"/>
  <c r="H2834" i="1" s="1"/>
  <c r="I2834" i="1"/>
  <c r="G2835" i="1"/>
  <c r="H2835" i="1" s="1"/>
  <c r="G2836" i="1"/>
  <c r="H2836" i="1" s="1"/>
  <c r="G2837" i="1"/>
  <c r="G2838" i="1"/>
  <c r="H2838" i="1" s="1"/>
  <c r="G2839" i="1"/>
  <c r="H2839" i="1" s="1"/>
  <c r="G2840" i="1"/>
  <c r="H2840" i="1" s="1"/>
  <c r="G2841" i="1"/>
  <c r="H2841" i="1" s="1"/>
  <c r="G2842" i="1"/>
  <c r="H2842" i="1" s="1"/>
  <c r="G2843" i="1"/>
  <c r="H2843" i="1" s="1"/>
  <c r="I2843" i="1"/>
  <c r="G2844" i="1"/>
  <c r="H2844" i="1" s="1"/>
  <c r="G2845" i="1"/>
  <c r="H2845" i="1" s="1"/>
  <c r="G2846" i="1"/>
  <c r="G2847" i="1"/>
  <c r="H2847" i="1" s="1"/>
  <c r="G2848" i="1"/>
  <c r="H2848" i="1" s="1"/>
  <c r="G2849" i="1"/>
  <c r="H2849" i="1" s="1"/>
  <c r="G2850" i="1"/>
  <c r="H2850" i="1" s="1"/>
  <c r="G2851" i="1"/>
  <c r="H2851" i="1" s="1"/>
  <c r="G2852" i="1"/>
  <c r="H2852" i="1" s="1"/>
  <c r="I2852" i="1"/>
  <c r="G2853" i="1"/>
  <c r="H2853" i="1" s="1"/>
  <c r="I2853" i="1" s="1"/>
  <c r="G2854" i="1"/>
  <c r="H2854" i="1" s="1"/>
  <c r="G2855" i="1"/>
  <c r="G2856" i="1"/>
  <c r="H2856" i="1" s="1"/>
  <c r="G2857" i="1"/>
  <c r="H2857" i="1" s="1"/>
  <c r="G2858" i="1"/>
  <c r="H2858" i="1" s="1"/>
  <c r="G2859" i="1"/>
  <c r="H2859" i="1" s="1"/>
  <c r="G2860" i="1"/>
  <c r="H2860" i="1" s="1"/>
  <c r="G2861" i="1"/>
  <c r="H2861" i="1" s="1"/>
  <c r="I2861" i="1"/>
  <c r="G2862" i="1"/>
  <c r="H2862" i="1" s="1"/>
  <c r="G2863" i="1"/>
  <c r="H2863" i="1" s="1"/>
  <c r="G2864" i="1"/>
  <c r="G2865" i="1"/>
  <c r="H2865" i="1" s="1"/>
  <c r="G2866" i="1"/>
  <c r="H2866" i="1" s="1"/>
  <c r="G2867" i="1"/>
  <c r="H2867" i="1" s="1"/>
  <c r="G2868" i="1"/>
  <c r="H2868" i="1" s="1"/>
  <c r="G2869" i="1"/>
  <c r="H2869" i="1" s="1"/>
  <c r="G2870" i="1"/>
  <c r="H2870" i="1" s="1"/>
  <c r="I2870" i="1"/>
  <c r="G2871" i="1"/>
  <c r="H2871" i="1" s="1"/>
  <c r="G2872" i="1"/>
  <c r="H2872" i="1" s="1"/>
  <c r="G2873" i="1"/>
  <c r="G2874" i="1"/>
  <c r="H2874" i="1" s="1"/>
  <c r="G2875" i="1"/>
  <c r="H2875" i="1" s="1"/>
  <c r="G2876" i="1"/>
  <c r="H2876" i="1" s="1"/>
  <c r="G2877" i="1"/>
  <c r="H2877" i="1" s="1"/>
  <c r="G2878" i="1"/>
  <c r="H2878" i="1" s="1"/>
  <c r="G2879" i="1"/>
  <c r="H2879" i="1" s="1"/>
  <c r="I2879" i="1"/>
  <c r="G2880" i="1"/>
  <c r="H2880" i="1" s="1"/>
  <c r="G2881" i="1"/>
  <c r="H2881" i="1" s="1"/>
  <c r="G2882" i="1"/>
  <c r="H2882" i="1" s="1"/>
  <c r="G2883" i="1"/>
  <c r="G2884" i="1"/>
  <c r="H2884" i="1" s="1"/>
  <c r="G2885" i="1"/>
  <c r="G2886" i="1"/>
  <c r="H2886" i="1" s="1"/>
  <c r="I2886" i="1"/>
  <c r="G2887" i="1"/>
  <c r="H2887" i="1" s="1"/>
  <c r="G2888" i="1"/>
  <c r="H2888" i="1" s="1"/>
  <c r="I2888" i="1"/>
  <c r="G2889" i="1"/>
  <c r="H2889" i="1" s="1"/>
  <c r="G2890" i="1"/>
  <c r="H2890" i="1" s="1"/>
  <c r="G2891" i="1"/>
  <c r="H2891" i="1" s="1"/>
  <c r="G2892" i="1"/>
  <c r="G2893" i="1"/>
  <c r="H2893" i="1" s="1"/>
  <c r="G2894" i="1"/>
  <c r="G2895" i="1"/>
  <c r="H2895" i="1" s="1"/>
  <c r="I2895" i="1"/>
  <c r="G2896" i="1"/>
  <c r="H2896" i="1" s="1"/>
  <c r="G2897" i="1"/>
  <c r="H2897" i="1" s="1"/>
  <c r="I2897" i="1"/>
  <c r="G2898" i="1"/>
  <c r="H2898" i="1" s="1"/>
  <c r="G2899" i="1"/>
  <c r="H2899" i="1" s="1"/>
  <c r="G2900" i="1"/>
  <c r="H2900" i="1" s="1"/>
  <c r="G2901" i="1"/>
  <c r="G2902" i="1"/>
  <c r="H2902" i="1" s="1"/>
  <c r="G2903" i="1"/>
  <c r="G2904" i="1"/>
  <c r="H2904" i="1" s="1"/>
  <c r="I2904" i="1"/>
  <c r="G2905" i="1"/>
  <c r="H2905" i="1" s="1"/>
  <c r="G2906" i="1"/>
  <c r="H2906" i="1" s="1"/>
  <c r="I2906" i="1"/>
  <c r="G2907" i="1"/>
  <c r="H2907" i="1" s="1"/>
  <c r="G2908" i="1"/>
  <c r="H2908" i="1" s="1"/>
  <c r="G2909" i="1"/>
  <c r="H2909" i="1" s="1"/>
  <c r="G2910" i="1"/>
  <c r="G2911" i="1"/>
  <c r="H2911" i="1" s="1"/>
  <c r="G2912" i="1"/>
  <c r="G2913" i="1"/>
  <c r="H2913" i="1" s="1"/>
  <c r="I2913" i="1"/>
  <c r="G2914" i="1"/>
  <c r="H2914" i="1" s="1"/>
  <c r="G2915" i="1"/>
  <c r="H2915" i="1" s="1"/>
  <c r="I2915" i="1"/>
  <c r="G2916" i="1"/>
  <c r="H2916" i="1" s="1"/>
  <c r="G2917" i="1"/>
  <c r="H2917" i="1" s="1"/>
  <c r="G2918" i="1"/>
  <c r="H2918" i="1" s="1"/>
  <c r="G2919" i="1"/>
  <c r="G2920" i="1"/>
  <c r="H2920" i="1" s="1"/>
  <c r="G2921" i="1"/>
  <c r="G2922" i="1"/>
  <c r="H2922" i="1" s="1"/>
  <c r="I2922" i="1"/>
  <c r="G2923" i="1"/>
  <c r="H2923" i="1" s="1"/>
  <c r="G2924" i="1"/>
  <c r="H2924" i="1" s="1"/>
  <c r="I2924" i="1"/>
  <c r="G2925" i="1"/>
  <c r="H2925" i="1" s="1"/>
  <c r="G2926" i="1"/>
  <c r="H2926" i="1" s="1"/>
  <c r="G2927" i="1"/>
  <c r="H2927" i="1" s="1"/>
  <c r="G2928" i="1"/>
  <c r="G2929" i="1"/>
  <c r="H2929" i="1" s="1"/>
  <c r="G2930" i="1"/>
  <c r="G2931" i="1"/>
  <c r="H2931" i="1" s="1"/>
  <c r="I2931" i="1"/>
  <c r="G2932" i="1"/>
  <c r="H2932" i="1" s="1"/>
  <c r="G2933" i="1"/>
  <c r="H2933" i="1" s="1"/>
  <c r="I2933" i="1"/>
  <c r="G2934" i="1"/>
  <c r="H2934" i="1" s="1"/>
  <c r="G2935" i="1"/>
  <c r="H2935" i="1" s="1"/>
  <c r="G2936" i="1"/>
  <c r="H2936" i="1" s="1"/>
  <c r="G2937" i="1"/>
  <c r="G2938" i="1"/>
  <c r="H2938" i="1" s="1"/>
  <c r="G2939" i="1"/>
  <c r="G2940" i="1"/>
  <c r="H2940" i="1" s="1"/>
  <c r="I2940" i="1"/>
  <c r="G2941" i="1"/>
  <c r="H2941" i="1" s="1"/>
  <c r="G2942" i="1"/>
  <c r="H2942" i="1" s="1"/>
  <c r="I2942" i="1"/>
  <c r="G2943" i="1"/>
  <c r="H2943" i="1" s="1"/>
  <c r="G2944" i="1"/>
  <c r="H2944" i="1" s="1"/>
  <c r="G2945" i="1"/>
  <c r="H2945" i="1" s="1"/>
  <c r="G2946" i="1"/>
  <c r="G2947" i="1"/>
  <c r="H2947" i="1" s="1"/>
  <c r="G2948" i="1"/>
  <c r="G2949" i="1"/>
  <c r="H2949" i="1" s="1"/>
  <c r="I2949" i="1"/>
  <c r="G2950" i="1"/>
  <c r="H2950" i="1" s="1"/>
  <c r="G2951" i="1"/>
  <c r="H2951" i="1" s="1"/>
  <c r="I2951" i="1"/>
  <c r="G2952" i="1"/>
  <c r="H2952" i="1" s="1"/>
  <c r="G2953" i="1"/>
  <c r="H2953" i="1" s="1"/>
  <c r="G2954" i="1"/>
  <c r="H2954" i="1" s="1"/>
  <c r="G2955" i="1"/>
  <c r="G2956" i="1"/>
  <c r="H2956" i="1" s="1"/>
  <c r="G2957" i="1"/>
  <c r="G2958" i="1"/>
  <c r="H2958" i="1" s="1"/>
  <c r="I2958" i="1"/>
  <c r="G2959" i="1"/>
  <c r="H2959" i="1" s="1"/>
  <c r="G2960" i="1"/>
  <c r="H2960" i="1" s="1"/>
  <c r="I2960" i="1"/>
  <c r="G2961" i="1"/>
  <c r="H2961" i="1" s="1"/>
  <c r="G2962" i="1"/>
  <c r="H2962" i="1" s="1"/>
  <c r="G2963" i="1"/>
  <c r="H2963" i="1" s="1"/>
  <c r="G2964" i="1"/>
  <c r="G2965" i="1"/>
  <c r="H2965" i="1" s="1"/>
  <c r="G2966" i="1"/>
  <c r="G2967" i="1"/>
  <c r="H2967" i="1" s="1"/>
  <c r="I2967" i="1"/>
  <c r="G2968" i="1"/>
  <c r="H2968" i="1" s="1"/>
  <c r="G2969" i="1"/>
  <c r="H2969" i="1" s="1"/>
  <c r="I2969" i="1"/>
  <c r="G2970" i="1"/>
  <c r="H2970" i="1" s="1"/>
  <c r="G2971" i="1"/>
  <c r="H2971" i="1" s="1"/>
  <c r="G2972" i="1"/>
  <c r="H2972" i="1" s="1"/>
  <c r="G2973" i="1"/>
  <c r="G2974" i="1"/>
  <c r="H2974" i="1" s="1"/>
  <c r="G2975" i="1"/>
  <c r="G2976" i="1"/>
  <c r="H2976" i="1" s="1"/>
  <c r="I2976" i="1"/>
  <c r="G2977" i="1"/>
  <c r="H2977" i="1" s="1"/>
  <c r="G2978" i="1"/>
  <c r="H2978" i="1" s="1"/>
  <c r="I2978" i="1"/>
  <c r="G2979" i="1"/>
  <c r="H2979" i="1" s="1"/>
  <c r="G2980" i="1"/>
  <c r="H2980" i="1" s="1"/>
  <c r="G2981" i="1"/>
  <c r="H2981" i="1" s="1"/>
  <c r="G2982" i="1"/>
  <c r="G2983" i="1"/>
  <c r="H2983" i="1" s="1"/>
  <c r="G2984" i="1"/>
  <c r="G2985" i="1"/>
  <c r="H2985" i="1" s="1"/>
  <c r="I2985" i="1"/>
  <c r="G2986" i="1"/>
  <c r="H2986" i="1" s="1"/>
  <c r="G2987" i="1"/>
  <c r="H2987" i="1" s="1"/>
  <c r="I2987" i="1"/>
  <c r="G2988" i="1"/>
  <c r="H2988" i="1" s="1"/>
  <c r="G2989" i="1"/>
  <c r="H2989" i="1" s="1"/>
  <c r="G2990" i="1"/>
  <c r="H2990" i="1" s="1"/>
  <c r="G2991" i="1"/>
  <c r="G2992" i="1"/>
  <c r="H2992" i="1" s="1"/>
  <c r="G2993" i="1"/>
  <c r="G2994" i="1"/>
  <c r="H2994" i="1" s="1"/>
  <c r="I2994" i="1"/>
  <c r="G2995" i="1"/>
  <c r="H2995" i="1" s="1"/>
  <c r="G2996" i="1"/>
  <c r="H2996" i="1" s="1"/>
  <c r="I2996" i="1"/>
  <c r="G2997" i="1"/>
  <c r="H2997" i="1" s="1"/>
  <c r="G2998" i="1"/>
  <c r="H2998" i="1" s="1"/>
  <c r="G2999" i="1"/>
  <c r="H2999" i="1" s="1"/>
  <c r="G3000" i="1"/>
  <c r="G3001" i="1"/>
  <c r="H3001" i="1" s="1"/>
  <c r="G3002" i="1"/>
  <c r="G3003" i="1"/>
  <c r="H3003" i="1" s="1"/>
  <c r="I3003" i="1"/>
  <c r="G3004" i="1"/>
  <c r="G3005" i="1"/>
  <c r="H3005" i="1" s="1"/>
  <c r="I3005" i="1"/>
  <c r="G3006" i="1"/>
  <c r="H3006" i="1" s="1"/>
  <c r="G3007" i="1"/>
  <c r="G3008" i="1"/>
  <c r="H3008" i="1" s="1"/>
  <c r="G3009" i="1"/>
  <c r="G3010" i="1"/>
  <c r="H3010" i="1" s="1"/>
  <c r="G3011" i="1"/>
  <c r="H3011" i="1" s="1"/>
  <c r="G3012" i="1"/>
  <c r="G3013" i="1"/>
  <c r="H3013" i="1" s="1"/>
  <c r="G3014" i="1"/>
  <c r="H3014" i="1" s="1"/>
  <c r="G3015" i="1"/>
  <c r="G3016" i="1"/>
  <c r="H3016" i="1"/>
  <c r="G3017" i="1"/>
  <c r="H3017" i="1" s="1"/>
  <c r="G3018" i="1"/>
  <c r="G3019" i="1"/>
  <c r="H3019" i="1" s="1"/>
  <c r="G3020" i="1"/>
  <c r="H3020" i="1" s="1"/>
  <c r="G3021" i="1"/>
  <c r="G3022" i="1"/>
  <c r="H3022" i="1" s="1"/>
  <c r="G3023" i="1"/>
  <c r="H3023" i="1" s="1"/>
  <c r="G3024" i="1"/>
  <c r="G3025" i="1"/>
  <c r="H3025" i="1"/>
  <c r="G3026" i="1"/>
  <c r="H3026" i="1" s="1"/>
  <c r="G3027" i="1"/>
  <c r="G3028" i="1"/>
  <c r="H3028" i="1" s="1"/>
  <c r="G3029" i="1"/>
  <c r="H3029" i="1" s="1"/>
  <c r="G3030" i="1"/>
  <c r="G3031" i="1"/>
  <c r="H3031" i="1" s="1"/>
  <c r="G3032" i="1"/>
  <c r="H3032" i="1"/>
  <c r="G3033" i="1"/>
  <c r="G3034" i="1"/>
  <c r="H3034" i="1"/>
  <c r="G3035" i="1"/>
  <c r="H3035" i="1" s="1"/>
  <c r="G3036" i="1"/>
  <c r="G3037" i="1"/>
  <c r="H3037" i="1" s="1"/>
  <c r="G3038" i="1"/>
  <c r="H3038" i="1" s="1"/>
  <c r="G3039" i="1"/>
  <c r="G3040" i="1"/>
  <c r="H3040" i="1" s="1"/>
  <c r="G3041" i="1"/>
  <c r="H3041" i="1"/>
  <c r="I3041" i="1" s="1"/>
  <c r="G3042" i="1"/>
  <c r="H3042" i="1"/>
  <c r="I3042" i="1" s="1"/>
  <c r="G3043" i="1"/>
  <c r="H3043" i="1"/>
  <c r="I3043" i="1" s="1"/>
  <c r="G3044" i="1"/>
  <c r="H3044" i="1"/>
  <c r="I3044" i="1" s="1"/>
  <c r="G3045" i="1"/>
  <c r="H3045" i="1"/>
  <c r="I3045" i="1" s="1"/>
  <c r="G3046" i="1"/>
  <c r="H3046" i="1"/>
  <c r="I3046" i="1" s="1"/>
  <c r="G3047" i="1"/>
  <c r="H3047" i="1"/>
  <c r="I3047" i="1" s="1"/>
  <c r="G3048" i="1"/>
  <c r="H3048" i="1"/>
  <c r="I3048" i="1" s="1"/>
  <c r="G3049" i="1"/>
  <c r="H3049" i="1"/>
  <c r="I3049" i="1" s="1"/>
  <c r="G3050" i="1"/>
  <c r="H3050" i="1" s="1"/>
  <c r="I3050" i="1" s="1"/>
  <c r="G3051" i="1"/>
  <c r="H3051" i="1" s="1"/>
  <c r="I3051" i="1" s="1"/>
  <c r="G3052" i="1"/>
  <c r="H3052" i="1"/>
  <c r="I3052" i="1" s="1"/>
  <c r="G3053" i="1"/>
  <c r="H3053" i="1" s="1"/>
  <c r="I3053" i="1" s="1"/>
  <c r="G3054" i="1"/>
  <c r="H3054" i="1" s="1"/>
  <c r="I3054" i="1" s="1"/>
  <c r="G3055" i="1"/>
  <c r="H3055" i="1"/>
  <c r="I3055" i="1" s="1"/>
  <c r="G3056" i="1"/>
  <c r="H3056" i="1" s="1"/>
  <c r="G3057" i="1"/>
  <c r="H3057" i="1" s="1"/>
  <c r="G3058" i="1"/>
  <c r="H3058" i="1" s="1"/>
  <c r="G3059" i="1"/>
  <c r="H3059" i="1" s="1"/>
  <c r="G3060" i="1"/>
  <c r="H3060" i="1" s="1"/>
  <c r="G3061" i="1"/>
  <c r="H3061" i="1" s="1"/>
  <c r="G3062" i="1"/>
  <c r="H3062" i="1" s="1"/>
  <c r="G3063" i="1"/>
  <c r="H3063" i="1"/>
  <c r="G3064" i="1"/>
  <c r="H3064" i="1" s="1"/>
  <c r="G3065" i="1"/>
  <c r="H3065" i="1" s="1"/>
  <c r="G3066" i="1"/>
  <c r="H3066" i="1" s="1"/>
  <c r="G3067" i="1"/>
  <c r="H3067" i="1" s="1"/>
  <c r="G3068" i="1"/>
  <c r="I3068" i="1" s="1"/>
  <c r="G3069" i="1"/>
  <c r="H3069" i="1" s="1"/>
  <c r="G3070" i="1"/>
  <c r="H3070" i="1" s="1"/>
  <c r="G3071" i="1"/>
  <c r="H3071" i="1" s="1"/>
  <c r="G3072" i="1"/>
  <c r="H3072" i="1"/>
  <c r="G3073" i="1"/>
  <c r="H3073" i="1" s="1"/>
  <c r="G3074" i="1"/>
  <c r="H3074" i="1" s="1"/>
  <c r="G3075" i="1"/>
  <c r="H3075" i="1" s="1"/>
  <c r="G3076" i="1"/>
  <c r="H3076" i="1" s="1"/>
  <c r="G3077" i="1"/>
  <c r="H3077" i="1" s="1"/>
  <c r="G3078" i="1"/>
  <c r="H3078" i="1" s="1"/>
  <c r="G3079" i="1"/>
  <c r="H3079" i="1" s="1"/>
  <c r="G3080" i="1"/>
  <c r="H3080" i="1" s="1"/>
  <c r="G3081" i="1"/>
  <c r="H3081" i="1" s="1"/>
  <c r="G3082" i="1"/>
  <c r="H3082" i="1"/>
  <c r="G3083" i="1"/>
  <c r="I3083" i="1" s="1"/>
  <c r="G3084" i="1"/>
  <c r="I3084" i="1" s="1"/>
  <c r="H3084" i="1"/>
  <c r="G3085" i="1"/>
  <c r="H3085" i="1" s="1"/>
  <c r="G3086" i="1"/>
  <c r="I3086" i="1" s="1"/>
  <c r="G3087" i="1"/>
  <c r="H3087" i="1" s="1"/>
  <c r="G3088" i="1"/>
  <c r="H3088" i="1" s="1"/>
  <c r="G3089" i="1"/>
  <c r="H3089" i="1" s="1"/>
  <c r="G3090" i="1"/>
  <c r="G3091" i="1"/>
  <c r="H3091" i="1"/>
  <c r="G3092" i="1"/>
  <c r="H3092" i="1" s="1"/>
  <c r="G3093" i="1"/>
  <c r="I3093" i="1" s="1"/>
  <c r="H3093" i="1"/>
  <c r="G3094" i="1"/>
  <c r="H3094" i="1" s="1"/>
  <c r="G3095" i="1"/>
  <c r="H3095" i="1" s="1"/>
  <c r="G3096" i="1"/>
  <c r="H3096" i="1" s="1"/>
  <c r="G3097" i="1"/>
  <c r="H3097" i="1" s="1"/>
  <c r="G3098" i="1"/>
  <c r="I3098" i="1" s="1"/>
  <c r="G3099" i="1"/>
  <c r="H3099" i="1" s="1"/>
  <c r="G3100" i="1"/>
  <c r="H3100" i="1"/>
  <c r="G3101" i="1"/>
  <c r="H3101" i="1" s="1"/>
  <c r="G3102" i="1"/>
  <c r="I3102" i="1" s="1"/>
  <c r="H3102" i="1"/>
  <c r="G3103" i="1"/>
  <c r="H3103" i="1" s="1"/>
  <c r="G3104" i="1"/>
  <c r="H3104" i="1" s="1"/>
  <c r="G3105" i="1"/>
  <c r="G3106" i="1"/>
  <c r="H3106" i="1"/>
  <c r="G3107" i="1"/>
  <c r="H3107" i="1" s="1"/>
  <c r="G3108" i="1"/>
  <c r="G3109" i="1"/>
  <c r="H3109" i="1" s="1"/>
  <c r="G3110" i="1"/>
  <c r="H3110" i="1" s="1"/>
  <c r="G3111" i="1"/>
  <c r="G3112" i="1"/>
  <c r="G3113" i="1"/>
  <c r="H3113" i="1" s="1"/>
  <c r="G3114" i="1"/>
  <c r="G3115" i="1"/>
  <c r="H3115" i="1"/>
  <c r="G3116" i="1"/>
  <c r="H3116" i="1" s="1"/>
  <c r="G3117" i="1"/>
  <c r="G3118" i="1"/>
  <c r="H3118" i="1" s="1"/>
  <c r="G3119" i="1"/>
  <c r="H3119" i="1" s="1"/>
  <c r="G3120" i="1"/>
  <c r="G3121" i="1"/>
  <c r="H3121" i="1" s="1"/>
  <c r="G3122" i="1"/>
  <c r="H3122" i="1" s="1"/>
  <c r="G3123" i="1"/>
  <c r="G3124" i="1"/>
  <c r="H3124" i="1"/>
  <c r="G3125" i="1"/>
  <c r="H3125" i="1" s="1"/>
  <c r="G3126" i="1"/>
  <c r="G3127" i="1"/>
  <c r="H3127" i="1" s="1"/>
  <c r="G3128" i="1"/>
  <c r="H3128" i="1" s="1"/>
  <c r="G3129" i="1"/>
  <c r="G3130" i="1"/>
  <c r="H3130" i="1" s="1"/>
  <c r="G3131" i="1"/>
  <c r="H3131" i="1" s="1"/>
  <c r="G3132" i="1"/>
  <c r="G3133" i="1"/>
  <c r="I3133" i="1" s="1"/>
  <c r="H3133" i="1"/>
  <c r="G3134" i="1"/>
  <c r="H3134" i="1" s="1"/>
  <c r="G3135" i="1"/>
  <c r="I3135" i="1" s="1"/>
  <c r="G3136" i="1"/>
  <c r="H3136" i="1" s="1"/>
  <c r="G3137" i="1"/>
  <c r="I3137" i="1" s="1"/>
  <c r="G3138" i="1"/>
  <c r="I3138" i="1" s="1"/>
  <c r="G3139" i="1"/>
  <c r="H3139" i="1" s="1"/>
  <c r="G3140" i="1"/>
  <c r="I3140" i="1" s="1"/>
  <c r="G3141" i="1"/>
  <c r="G3142" i="1"/>
  <c r="H3142" i="1"/>
  <c r="G3143" i="1"/>
  <c r="H3143" i="1" s="1"/>
  <c r="G3144" i="1"/>
  <c r="G3145" i="1"/>
  <c r="H3145" i="1"/>
  <c r="G3146" i="1"/>
  <c r="G3147" i="1"/>
  <c r="G3148" i="1"/>
  <c r="H3148" i="1" s="1"/>
  <c r="G3149" i="1"/>
  <c r="I3149" i="1" s="1"/>
  <c r="G3150" i="1"/>
  <c r="G3151" i="1"/>
  <c r="H3151" i="1"/>
  <c r="G3152" i="1"/>
  <c r="H3152" i="1" s="1"/>
  <c r="G3153" i="1"/>
  <c r="G3154" i="1"/>
  <c r="H3154" i="1"/>
  <c r="G3155" i="1"/>
  <c r="H3155" i="1" s="1"/>
  <c r="G3156" i="1"/>
  <c r="G3157" i="1"/>
  <c r="H3157" i="1" s="1"/>
  <c r="G3158" i="1"/>
  <c r="I3158" i="1" s="1"/>
  <c r="G3159" i="1"/>
  <c r="I3159" i="1" s="1"/>
  <c r="G3160" i="1"/>
  <c r="H3160" i="1"/>
  <c r="G3161" i="1"/>
  <c r="H3161" i="1" s="1"/>
  <c r="G3162" i="1"/>
  <c r="G3163" i="1"/>
  <c r="H3163" i="1" s="1"/>
  <c r="G3164" i="1"/>
  <c r="H3164" i="1" s="1"/>
  <c r="G3165" i="1"/>
  <c r="G3166" i="1"/>
  <c r="H3166" i="1" s="1"/>
  <c r="G3167" i="1"/>
  <c r="H3167" i="1" s="1"/>
  <c r="G3168" i="1"/>
  <c r="G3169" i="1"/>
  <c r="H3169" i="1"/>
  <c r="G3170" i="1"/>
  <c r="H3170" i="1" s="1"/>
  <c r="G3171" i="1"/>
  <c r="G3172" i="1"/>
  <c r="H3172" i="1"/>
  <c r="G3173" i="1"/>
  <c r="H3173" i="1" s="1"/>
  <c r="G3174" i="1"/>
  <c r="G3175" i="1"/>
  <c r="H3175" i="1" s="1"/>
  <c r="G3176" i="1"/>
  <c r="H3176" i="1" s="1"/>
  <c r="G3177" i="1"/>
  <c r="G3178" i="1"/>
  <c r="H3178" i="1"/>
  <c r="G3179" i="1"/>
  <c r="H3179" i="1" s="1"/>
  <c r="G3180" i="1"/>
  <c r="G3181" i="1"/>
  <c r="H3181" i="1"/>
  <c r="G3182" i="1"/>
  <c r="H3182" i="1" s="1"/>
  <c r="G3183" i="1"/>
  <c r="G3184" i="1"/>
  <c r="H3184" i="1" s="1"/>
  <c r="G3185" i="1"/>
  <c r="H3185" i="1" s="1"/>
  <c r="G3186" i="1"/>
  <c r="G3187" i="1"/>
  <c r="I3187" i="1" s="1"/>
  <c r="H3187" i="1"/>
  <c r="G3188" i="1"/>
  <c r="H3188" i="1" s="1"/>
  <c r="G3189" i="1"/>
  <c r="G3190" i="1"/>
  <c r="I3190" i="1" s="1"/>
  <c r="G3191" i="1"/>
  <c r="H3191" i="1" s="1"/>
  <c r="G3192" i="1"/>
  <c r="G3193" i="1"/>
  <c r="G3194" i="1"/>
  <c r="H3194" i="1" s="1"/>
  <c r="G3195" i="1"/>
  <c r="G3196" i="1"/>
  <c r="H3196" i="1"/>
  <c r="G3197" i="1"/>
  <c r="H3197" i="1" s="1"/>
  <c r="G3198" i="1"/>
  <c r="G3199" i="1"/>
  <c r="H3199" i="1"/>
  <c r="G3200" i="1"/>
  <c r="H3200" i="1" s="1"/>
  <c r="G3201" i="1"/>
  <c r="G3202" i="1"/>
  <c r="H3202" i="1" s="1"/>
  <c r="G3203" i="1"/>
  <c r="I3203" i="1" s="1"/>
  <c r="G3204" i="1"/>
  <c r="I3204" i="1" s="1"/>
  <c r="G3205" i="1"/>
  <c r="I3205" i="1" s="1"/>
  <c r="G3206" i="1"/>
  <c r="I3206" i="1" s="1"/>
  <c r="G3207" i="1"/>
  <c r="G3208" i="1"/>
  <c r="H3208" i="1"/>
  <c r="I3208" i="1" s="1"/>
  <c r="G3209" i="1"/>
  <c r="H3209" i="1" s="1"/>
  <c r="I3209" i="1" s="1"/>
  <c r="G3210" i="1"/>
  <c r="H3210" i="1"/>
  <c r="I3210" i="1" s="1"/>
  <c r="G3211" i="1"/>
  <c r="H3211" i="1"/>
  <c r="I3211" i="1" s="1"/>
  <c r="G3212" i="1"/>
  <c r="H3212" i="1" s="1"/>
  <c r="I3212" i="1" s="1"/>
  <c r="G3213" i="1"/>
  <c r="H3213" i="1"/>
  <c r="I3213" i="1" s="1"/>
  <c r="G3214" i="1"/>
  <c r="H3214" i="1"/>
  <c r="I3214" i="1" s="1"/>
  <c r="G3215" i="1"/>
  <c r="G3216" i="1"/>
  <c r="H3216" i="1" s="1"/>
  <c r="I3216" i="1" s="1"/>
  <c r="G3217" i="1"/>
  <c r="H3217" i="1"/>
  <c r="I3217" i="1" s="1"/>
  <c r="G3218" i="1"/>
  <c r="H3218" i="1"/>
  <c r="I3218" i="1"/>
  <c r="G3219" i="1"/>
  <c r="H3219" i="1"/>
  <c r="I3219" i="1" s="1"/>
  <c r="G3220" i="1"/>
  <c r="H3220" i="1" s="1"/>
  <c r="G3221" i="1"/>
  <c r="H3221" i="1"/>
  <c r="G3222" i="1"/>
  <c r="I3222" i="1" s="1"/>
  <c r="H3222" i="1"/>
  <c r="G3223" i="1"/>
  <c r="H3223" i="1" s="1"/>
  <c r="G3224" i="1"/>
  <c r="H3224" i="1"/>
  <c r="G3225" i="1"/>
  <c r="H3225" i="1"/>
  <c r="G3226" i="1"/>
  <c r="H3226" i="1" s="1"/>
  <c r="G3227" i="1"/>
  <c r="H3227" i="1"/>
  <c r="G3228" i="1"/>
  <c r="H3228" i="1"/>
  <c r="G3229" i="1"/>
  <c r="H3229" i="1" s="1"/>
  <c r="G3230" i="1"/>
  <c r="H3230" i="1"/>
  <c r="G3231" i="1"/>
  <c r="H3231" i="1"/>
  <c r="G3232" i="1"/>
  <c r="H3232" i="1" s="1"/>
  <c r="G3233" i="1"/>
  <c r="H3233" i="1"/>
  <c r="G3234" i="1"/>
  <c r="H3234" i="1"/>
  <c r="G3235" i="1"/>
  <c r="H3235" i="1" s="1"/>
  <c r="G3236" i="1"/>
  <c r="H3236" i="1"/>
  <c r="G3237" i="1"/>
  <c r="H3237" i="1"/>
  <c r="G3238" i="1"/>
  <c r="H3238" i="1" s="1"/>
  <c r="G3239" i="1"/>
  <c r="H3239" i="1"/>
  <c r="G3240" i="1"/>
  <c r="H3240" i="1"/>
  <c r="G3241" i="1"/>
  <c r="H3241" i="1" s="1"/>
  <c r="G3242" i="1"/>
  <c r="H3242" i="1"/>
  <c r="G3243" i="1"/>
  <c r="H3243" i="1"/>
  <c r="G3244" i="1"/>
  <c r="H3244" i="1" s="1"/>
  <c r="G3245" i="1"/>
  <c r="H3245" i="1"/>
  <c r="G3246" i="1"/>
  <c r="H3246" i="1"/>
  <c r="G3247" i="1"/>
  <c r="H3247" i="1" s="1"/>
  <c r="G3248" i="1"/>
  <c r="H3248" i="1"/>
  <c r="G3249" i="1"/>
  <c r="H3249" i="1"/>
  <c r="G3250" i="1"/>
  <c r="H3250" i="1" s="1"/>
  <c r="G3251" i="1"/>
  <c r="H3251" i="1"/>
  <c r="G3252" i="1"/>
  <c r="I3252" i="1" s="1"/>
  <c r="H3252" i="1"/>
  <c r="G3253" i="1"/>
  <c r="H3253" i="1" s="1"/>
  <c r="G3254" i="1"/>
  <c r="I3254" i="1" s="1"/>
  <c r="H3254" i="1"/>
  <c r="G3255" i="1"/>
  <c r="H3255" i="1"/>
  <c r="G3256" i="1"/>
  <c r="H3256" i="1" s="1"/>
  <c r="G3257" i="1"/>
  <c r="H3257" i="1"/>
  <c r="G3258" i="1"/>
  <c r="I3258" i="1" s="1"/>
  <c r="H3258" i="1"/>
  <c r="G3259" i="1"/>
  <c r="I3259" i="1" s="1"/>
  <c r="G3260" i="1"/>
  <c r="H3260" i="1"/>
  <c r="G3261" i="1"/>
  <c r="H3261" i="1"/>
  <c r="G3262" i="1"/>
  <c r="H3262" i="1" s="1"/>
  <c r="G3263" i="1"/>
  <c r="H3263" i="1"/>
  <c r="G3264" i="1"/>
  <c r="I3264" i="1" s="1"/>
  <c r="H3264" i="1"/>
  <c r="G3265" i="1"/>
  <c r="H3265" i="1" s="1"/>
  <c r="G3266" i="1"/>
  <c r="H3266" i="1"/>
  <c r="G3267" i="1"/>
  <c r="H3267" i="1"/>
  <c r="G3268" i="1"/>
  <c r="H3268" i="1" s="1"/>
  <c r="G3269" i="1"/>
  <c r="I3269" i="1" s="1"/>
  <c r="H3269" i="1"/>
  <c r="G3270" i="1"/>
  <c r="I3270" i="1" s="1"/>
  <c r="H3270" i="1"/>
  <c r="G3271" i="1"/>
  <c r="H3271" i="1" s="1"/>
  <c r="G3272" i="1"/>
  <c r="H3272" i="1"/>
  <c r="G3273" i="1"/>
  <c r="H3273" i="1"/>
  <c r="G3274" i="1"/>
  <c r="H3274" i="1" s="1"/>
  <c r="G3275" i="1"/>
  <c r="H3275" i="1"/>
  <c r="G3276" i="1"/>
  <c r="H3276" i="1"/>
  <c r="G3277" i="1"/>
  <c r="H3277" i="1" s="1"/>
  <c r="G3278" i="1"/>
  <c r="H3278" i="1"/>
  <c r="G3279" i="1"/>
  <c r="H3279" i="1"/>
  <c r="G3280" i="1"/>
  <c r="I3280" i="1" s="1"/>
  <c r="G3281" i="1"/>
  <c r="I3281" i="1" s="1"/>
  <c r="H3281" i="1"/>
  <c r="G3282" i="1"/>
  <c r="H3282" i="1"/>
  <c r="G3283" i="1"/>
  <c r="H3283" i="1" s="1"/>
  <c r="G3284" i="1"/>
  <c r="H3284" i="1"/>
  <c r="G3285" i="1"/>
  <c r="I3285" i="1" s="1"/>
  <c r="H3285" i="1"/>
  <c r="G3286" i="1"/>
  <c r="H3286" i="1" s="1"/>
  <c r="G3287" i="1"/>
  <c r="H3287" i="1"/>
  <c r="G3288" i="1"/>
  <c r="I3288" i="1" s="1"/>
  <c r="H3288" i="1"/>
  <c r="G3289" i="1"/>
  <c r="H3289" i="1" s="1"/>
  <c r="G3290" i="1"/>
  <c r="H3290" i="1"/>
  <c r="G3291" i="1"/>
  <c r="H3291" i="1"/>
  <c r="G3292" i="1"/>
  <c r="I3292" i="1" s="1"/>
  <c r="G3293" i="1"/>
  <c r="H3293" i="1"/>
  <c r="D630" i="5"/>
  <c r="E630" i="5"/>
  <c r="F630" i="5"/>
  <c r="G630" i="5"/>
  <c r="H630" i="5"/>
  <c r="D631" i="5"/>
  <c r="E631" i="5"/>
  <c r="F631" i="5"/>
  <c r="G631" i="5"/>
  <c r="H631" i="5"/>
  <c r="D632" i="5"/>
  <c r="E632" i="5"/>
  <c r="F632" i="5"/>
  <c r="G632" i="5"/>
  <c r="H632" i="5"/>
  <c r="D633" i="5"/>
  <c r="E633" i="5"/>
  <c r="F633" i="5"/>
  <c r="G633" i="5"/>
  <c r="H633" i="5"/>
  <c r="D634" i="5"/>
  <c r="E634" i="5"/>
  <c r="F634" i="5"/>
  <c r="G634" i="5"/>
  <c r="H634" i="5"/>
  <c r="D635" i="5"/>
  <c r="E635" i="5"/>
  <c r="F635" i="5"/>
  <c r="G635" i="5"/>
  <c r="H635" i="5"/>
  <c r="D636" i="5"/>
  <c r="E636" i="5"/>
  <c r="F636" i="5"/>
  <c r="G636" i="5"/>
  <c r="H636" i="5"/>
  <c r="D637" i="5"/>
  <c r="E637" i="5"/>
  <c r="F637" i="5"/>
  <c r="G637" i="5"/>
  <c r="H637" i="5"/>
  <c r="D638" i="5"/>
  <c r="E638" i="5"/>
  <c r="F638" i="5"/>
  <c r="G638" i="5"/>
  <c r="H638" i="5"/>
  <c r="D639" i="5"/>
  <c r="E639" i="5"/>
  <c r="F639" i="5"/>
  <c r="G639" i="5"/>
  <c r="H639" i="5"/>
  <c r="D641" i="5"/>
  <c r="E641" i="5"/>
  <c r="F641" i="5"/>
  <c r="G641" i="5"/>
  <c r="H641" i="5"/>
  <c r="D642" i="5"/>
  <c r="E642" i="5"/>
  <c r="F642" i="5"/>
  <c r="G642" i="5"/>
  <c r="H642" i="5"/>
  <c r="D644" i="5"/>
  <c r="E644" i="5"/>
  <c r="F644" i="5"/>
  <c r="G644" i="5"/>
  <c r="H644" i="5"/>
  <c r="D645" i="5"/>
  <c r="E645" i="5"/>
  <c r="F645" i="5"/>
  <c r="G645" i="5"/>
  <c r="H645" i="5"/>
  <c r="D649" i="5"/>
  <c r="E649" i="5"/>
  <c r="F649" i="5"/>
  <c r="G649" i="5"/>
  <c r="H649" i="5"/>
  <c r="D650" i="5"/>
  <c r="E650" i="5"/>
  <c r="F650" i="5"/>
  <c r="G650" i="5"/>
  <c r="H650" i="5"/>
  <c r="D651" i="5"/>
  <c r="E651" i="5"/>
  <c r="F651" i="5"/>
  <c r="G651" i="5"/>
  <c r="H651" i="5"/>
  <c r="D652" i="5"/>
  <c r="E652" i="5"/>
  <c r="F652" i="5"/>
  <c r="G652" i="5"/>
  <c r="H652" i="5"/>
  <c r="D655" i="5"/>
  <c r="E655" i="5"/>
  <c r="F655" i="5"/>
  <c r="G655" i="5"/>
  <c r="H655" i="5"/>
  <c r="D656" i="5"/>
  <c r="E656" i="5"/>
  <c r="F656" i="5"/>
  <c r="G656" i="5"/>
  <c r="H656" i="5"/>
  <c r="D657" i="5"/>
  <c r="E657" i="5"/>
  <c r="F657" i="5"/>
  <c r="G657" i="5"/>
  <c r="H657" i="5"/>
  <c r="D775" i="5"/>
  <c r="E775" i="5"/>
  <c r="F775" i="5"/>
  <c r="G775" i="5"/>
  <c r="H775" i="5"/>
  <c r="G16" i="5"/>
  <c r="G21" i="5"/>
  <c r="G28" i="5"/>
  <c r="G147" i="5"/>
  <c r="G159" i="5"/>
  <c r="G173" i="5"/>
  <c r="G178" i="5"/>
  <c r="G185" i="5"/>
  <c r="G304" i="5"/>
  <c r="G316" i="5"/>
  <c r="G330" i="5"/>
  <c r="G335" i="5"/>
  <c r="G342" i="5"/>
  <c r="G461" i="5"/>
  <c r="G473" i="5"/>
  <c r="G487" i="5"/>
  <c r="G492" i="5"/>
  <c r="G499" i="5"/>
  <c r="G618" i="5"/>
  <c r="G2" i="5"/>
  <c r="F16" i="5"/>
  <c r="F21" i="5"/>
  <c r="F28" i="5"/>
  <c r="F147" i="5"/>
  <c r="F159" i="5"/>
  <c r="F173" i="5"/>
  <c r="F178" i="5"/>
  <c r="F185" i="5"/>
  <c r="F304" i="5"/>
  <c r="F316" i="5"/>
  <c r="F330" i="5"/>
  <c r="F335" i="5"/>
  <c r="F342" i="5"/>
  <c r="F461" i="5"/>
  <c r="F473" i="5"/>
  <c r="F487" i="5"/>
  <c r="F492" i="5"/>
  <c r="F499" i="5"/>
  <c r="F618" i="5"/>
  <c r="F2" i="5"/>
  <c r="H16" i="5"/>
  <c r="H21" i="5"/>
  <c r="H28" i="5"/>
  <c r="H147" i="5"/>
  <c r="H159" i="5"/>
  <c r="H173" i="5"/>
  <c r="H178" i="5"/>
  <c r="H185" i="5"/>
  <c r="H304" i="5"/>
  <c r="H316" i="5"/>
  <c r="H330" i="5"/>
  <c r="H335" i="5"/>
  <c r="H342" i="5"/>
  <c r="H461" i="5"/>
  <c r="H473" i="5"/>
  <c r="H487" i="5"/>
  <c r="H492" i="5"/>
  <c r="H499" i="5"/>
  <c r="H618" i="5"/>
  <c r="E16" i="5"/>
  <c r="E21" i="5"/>
  <c r="E28" i="5"/>
  <c r="E147" i="5"/>
  <c r="E159" i="5"/>
  <c r="E173" i="5"/>
  <c r="E178" i="5"/>
  <c r="E185" i="5"/>
  <c r="E304" i="5"/>
  <c r="E316" i="5"/>
  <c r="E330" i="5"/>
  <c r="E335" i="5"/>
  <c r="E342" i="5"/>
  <c r="E461" i="5"/>
  <c r="E473" i="5"/>
  <c r="E487" i="5"/>
  <c r="E492" i="5"/>
  <c r="E499" i="5"/>
  <c r="E618" i="5"/>
  <c r="E2" i="5"/>
  <c r="D2" i="5"/>
  <c r="H2" i="5"/>
  <c r="D16" i="5"/>
  <c r="D21" i="5"/>
  <c r="D28" i="5"/>
  <c r="D147" i="5"/>
  <c r="D159" i="5"/>
  <c r="D173" i="5"/>
  <c r="D178" i="5"/>
  <c r="D185" i="5"/>
  <c r="D304" i="5"/>
  <c r="D316" i="5"/>
  <c r="I316" i="5" s="1"/>
  <c r="D330" i="5"/>
  <c r="I330" i="5" s="1"/>
  <c r="D335" i="5"/>
  <c r="D342" i="5"/>
  <c r="I342" i="5" s="1"/>
  <c r="D461" i="5"/>
  <c r="I461" i="5" s="1"/>
  <c r="D473" i="5"/>
  <c r="I473" i="5" s="1"/>
  <c r="D487" i="5"/>
  <c r="D492" i="5"/>
  <c r="I492" i="5" s="1"/>
  <c r="D499" i="5"/>
  <c r="D618" i="5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I159" i="5"/>
  <c r="I185" i="5"/>
  <c r="I335" i="5"/>
  <c r="I2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H3292" i="1" l="1"/>
  <c r="I3291" i="1"/>
  <c r="H3280" i="1"/>
  <c r="H3259" i="1"/>
  <c r="H3215" i="1"/>
  <c r="I3215" i="1" s="1"/>
  <c r="H3205" i="1"/>
  <c r="I3193" i="1"/>
  <c r="H3193" i="1"/>
  <c r="H3190" i="1"/>
  <c r="I3090" i="1"/>
  <c r="H3090" i="1"/>
  <c r="H3000" i="1"/>
  <c r="I3000" i="1" s="1"/>
  <c r="H2993" i="1"/>
  <c r="I2993" i="1" s="1"/>
  <c r="H2973" i="1"/>
  <c r="I2973" i="1"/>
  <c r="H2966" i="1"/>
  <c r="I2966" i="1" s="1"/>
  <c r="H2946" i="1"/>
  <c r="I2946" i="1" s="1"/>
  <c r="H2939" i="1"/>
  <c r="I2939" i="1"/>
  <c r="H2919" i="1"/>
  <c r="I2919" i="1" s="1"/>
  <c r="H2912" i="1"/>
  <c r="I2912" i="1" s="1"/>
  <c r="H2892" i="1"/>
  <c r="I2892" i="1"/>
  <c r="H2885" i="1"/>
  <c r="I2885" i="1" s="1"/>
  <c r="H2855" i="1"/>
  <c r="I2855" i="1" s="1"/>
  <c r="H2828" i="1"/>
  <c r="I2828" i="1"/>
  <c r="H3002" i="1"/>
  <c r="I3002" i="1" s="1"/>
  <c r="H2982" i="1"/>
  <c r="I2982" i="1" s="1"/>
  <c r="H2975" i="1"/>
  <c r="I2975" i="1"/>
  <c r="H2955" i="1"/>
  <c r="I2955" i="1" s="1"/>
  <c r="H2948" i="1"/>
  <c r="I2948" i="1" s="1"/>
  <c r="H2928" i="1"/>
  <c r="I2928" i="1"/>
  <c r="H2921" i="1"/>
  <c r="I2921" i="1" s="1"/>
  <c r="H2901" i="1"/>
  <c r="I2901" i="1" s="1"/>
  <c r="H2894" i="1"/>
  <c r="I2894" i="1"/>
  <c r="H2873" i="1"/>
  <c r="I2873" i="1" s="1"/>
  <c r="H2846" i="1"/>
  <c r="I2846" i="1" s="1"/>
  <c r="H2991" i="1"/>
  <c r="I2991" i="1"/>
  <c r="H2984" i="1"/>
  <c r="I2984" i="1" s="1"/>
  <c r="H2964" i="1"/>
  <c r="I2964" i="1" s="1"/>
  <c r="H2957" i="1"/>
  <c r="I2957" i="1"/>
  <c r="H2937" i="1"/>
  <c r="I2937" i="1" s="1"/>
  <c r="H2930" i="1"/>
  <c r="I2930" i="1" s="1"/>
  <c r="H2910" i="1"/>
  <c r="I2910" i="1"/>
  <c r="H2903" i="1"/>
  <c r="I2903" i="1" s="1"/>
  <c r="H2883" i="1"/>
  <c r="I2883" i="1" s="1"/>
  <c r="H2864" i="1"/>
  <c r="I2864" i="1"/>
  <c r="H2837" i="1"/>
  <c r="I2837" i="1" s="1"/>
  <c r="I2735" i="1"/>
  <c r="H2787" i="1"/>
  <c r="H2736" i="1"/>
  <c r="I2736" i="1" s="1"/>
  <c r="H2735" i="1"/>
  <c r="H2734" i="1"/>
  <c r="I2734" i="1" s="1"/>
  <c r="H2733" i="1"/>
  <c r="I2733" i="1" s="1"/>
  <c r="H2732" i="1"/>
  <c r="I2732" i="1" s="1"/>
  <c r="H2731" i="1"/>
  <c r="I2731" i="1" s="1"/>
  <c r="H2730" i="1"/>
  <c r="I2730" i="1" s="1"/>
  <c r="H2729" i="1"/>
  <c r="I2729" i="1" s="1"/>
  <c r="H2728" i="1"/>
  <c r="I2728" i="1" s="1"/>
  <c r="H2727" i="1"/>
  <c r="I2727" i="1" s="1"/>
  <c r="H2726" i="1"/>
  <c r="I2726" i="1" s="1"/>
  <c r="H2725" i="1"/>
  <c r="I2725" i="1" s="1"/>
  <c r="H2724" i="1"/>
  <c r="I2724" i="1" s="1"/>
  <c r="H2723" i="1"/>
  <c r="I2723" i="1" s="1"/>
  <c r="H2722" i="1"/>
  <c r="I2722" i="1" s="1"/>
  <c r="H2721" i="1"/>
  <c r="I2721" i="1" s="1"/>
  <c r="H2720" i="1"/>
  <c r="I2720" i="1" s="1"/>
  <c r="H2719" i="1"/>
  <c r="I2719" i="1" s="1"/>
  <c r="H2718" i="1"/>
  <c r="I2718" i="1" s="1"/>
  <c r="H2717" i="1"/>
  <c r="I2717" i="1" s="1"/>
  <c r="H2716" i="1"/>
  <c r="I2716" i="1" s="1"/>
  <c r="H2715" i="1"/>
  <c r="I2715" i="1" s="1"/>
  <c r="H2714" i="1"/>
  <c r="I2714" i="1" s="1"/>
  <c r="H2713" i="1"/>
  <c r="I2713" i="1" s="1"/>
  <c r="H2712" i="1"/>
  <c r="I2712" i="1" s="1"/>
  <c r="H2711" i="1"/>
  <c r="I2711" i="1" s="1"/>
  <c r="H2710" i="1"/>
  <c r="I2710" i="1" s="1"/>
  <c r="H2709" i="1"/>
  <c r="I2709" i="1" s="1"/>
  <c r="H2708" i="1"/>
  <c r="I2708" i="1" s="1"/>
  <c r="H2707" i="1"/>
  <c r="I2707" i="1" s="1"/>
  <c r="H2706" i="1"/>
  <c r="I2706" i="1" s="1"/>
  <c r="H2705" i="1"/>
  <c r="I2705" i="1" s="1"/>
  <c r="H2704" i="1"/>
  <c r="I2704" i="1" s="1"/>
  <c r="H2703" i="1"/>
  <c r="I2703" i="1" s="1"/>
  <c r="H2702" i="1"/>
  <c r="I2702" i="1" s="1"/>
  <c r="H2701" i="1"/>
  <c r="I2701" i="1" s="1"/>
  <c r="H2700" i="1"/>
  <c r="I2700" i="1" s="1"/>
  <c r="H2699" i="1"/>
  <c r="I2699" i="1" s="1"/>
  <c r="H2698" i="1"/>
  <c r="I2698" i="1" s="1"/>
  <c r="H2697" i="1"/>
  <c r="I2697" i="1" s="1"/>
  <c r="H2696" i="1"/>
  <c r="I2696" i="1" s="1"/>
  <c r="H2695" i="1"/>
  <c r="I2695" i="1" s="1"/>
  <c r="H2694" i="1"/>
  <c r="I2694" i="1" s="1"/>
  <c r="H2693" i="1"/>
  <c r="I2693" i="1" s="1"/>
  <c r="H2692" i="1"/>
  <c r="I2692" i="1" s="1"/>
  <c r="H2691" i="1"/>
  <c r="I2691" i="1" s="1"/>
  <c r="H2690" i="1"/>
  <c r="I2690" i="1" s="1"/>
  <c r="H2689" i="1"/>
  <c r="I2689" i="1" s="1"/>
  <c r="H2688" i="1"/>
  <c r="I2688" i="1" s="1"/>
  <c r="H2687" i="1"/>
  <c r="I2687" i="1" s="1"/>
  <c r="H2686" i="1"/>
  <c r="I2686" i="1" s="1"/>
  <c r="H2685" i="1"/>
  <c r="I2685" i="1" s="1"/>
  <c r="H2684" i="1"/>
  <c r="I2684" i="1" s="1"/>
  <c r="H2683" i="1"/>
  <c r="I2683" i="1" s="1"/>
  <c r="H2682" i="1"/>
  <c r="I2682" i="1" s="1"/>
  <c r="H2681" i="1"/>
  <c r="I2681" i="1" s="1"/>
  <c r="H2680" i="1"/>
  <c r="I2680" i="1" s="1"/>
  <c r="H2679" i="1"/>
  <c r="I2679" i="1" s="1"/>
  <c r="H2678" i="1"/>
  <c r="I2678" i="1" s="1"/>
  <c r="H2677" i="1"/>
  <c r="I2677" i="1" s="1"/>
  <c r="H2676" i="1"/>
  <c r="I2676" i="1" s="1"/>
  <c r="H2675" i="1"/>
  <c r="I2675" i="1" s="1"/>
  <c r="H2674" i="1"/>
  <c r="I2674" i="1" s="1"/>
  <c r="H2673" i="1"/>
  <c r="I2673" i="1" s="1"/>
  <c r="H2672" i="1"/>
  <c r="I2672" i="1" s="1"/>
  <c r="H2671" i="1"/>
  <c r="I2671" i="1" s="1"/>
  <c r="H2670" i="1"/>
  <c r="I2670" i="1" s="1"/>
  <c r="H2669" i="1"/>
  <c r="I2669" i="1" s="1"/>
  <c r="H2668" i="1"/>
  <c r="I2668" i="1" s="1"/>
  <c r="H2667" i="1"/>
  <c r="I2667" i="1" s="1"/>
  <c r="H2666" i="1"/>
  <c r="I2666" i="1" s="1"/>
  <c r="H2665" i="1"/>
  <c r="I2665" i="1" s="1"/>
  <c r="H2664" i="1"/>
  <c r="I2664" i="1" s="1"/>
  <c r="H2663" i="1"/>
  <c r="I2663" i="1" s="1"/>
  <c r="H2662" i="1"/>
  <c r="I2662" i="1" s="1"/>
  <c r="H2661" i="1"/>
  <c r="I2661" i="1" s="1"/>
  <c r="H2660" i="1"/>
  <c r="H2659" i="1"/>
  <c r="I2659" i="1" s="1"/>
  <c r="H2658" i="1"/>
  <c r="I2658" i="1" s="1"/>
  <c r="H2657" i="1"/>
  <c r="I2657" i="1" s="1"/>
  <c r="H2656" i="1"/>
  <c r="I2656" i="1" s="1"/>
  <c r="H2655" i="1"/>
  <c r="I2655" i="1" s="1"/>
  <c r="H2654" i="1"/>
  <c r="I2654" i="1" s="1"/>
  <c r="H2653" i="1"/>
  <c r="I2653" i="1" s="1"/>
  <c r="H2652" i="1"/>
  <c r="I2652" i="1" s="1"/>
  <c r="H2651" i="1"/>
  <c r="I2651" i="1" s="1"/>
  <c r="H2650" i="1"/>
  <c r="I2650" i="1" s="1"/>
  <c r="H2649" i="1"/>
  <c r="I2649" i="1" s="1"/>
  <c r="H2648" i="1"/>
  <c r="I2648" i="1" s="1"/>
  <c r="H2647" i="1"/>
  <c r="I2647" i="1" s="1"/>
  <c r="H2646" i="1"/>
  <c r="I2646" i="1" s="1"/>
  <c r="H2645" i="1"/>
  <c r="I2645" i="1" s="1"/>
  <c r="H2644" i="1"/>
  <c r="I2644" i="1" s="1"/>
  <c r="H2643" i="1"/>
  <c r="I2643" i="1" s="1"/>
  <c r="H2642" i="1"/>
  <c r="I2642" i="1" s="1"/>
  <c r="H2641" i="1"/>
  <c r="I2641" i="1" s="1"/>
  <c r="H2640" i="1"/>
  <c r="I2640" i="1" s="1"/>
  <c r="H2639" i="1"/>
  <c r="I2639" i="1" s="1"/>
  <c r="H2638" i="1"/>
  <c r="I2638" i="1" s="1"/>
  <c r="H2637" i="1"/>
  <c r="H2636" i="1"/>
  <c r="I2636" i="1" s="1"/>
  <c r="H2635" i="1"/>
  <c r="I2635" i="1" s="1"/>
  <c r="H2634" i="1"/>
  <c r="I2634" i="1" s="1"/>
  <c r="H2633" i="1"/>
  <c r="I2633" i="1" s="1"/>
  <c r="H2632" i="1"/>
  <c r="I2632" i="1" s="1"/>
  <c r="H2631" i="1"/>
  <c r="I2631" i="1" s="1"/>
  <c r="H2630" i="1"/>
  <c r="I2630" i="1" s="1"/>
  <c r="H2629" i="1"/>
  <c r="I2629" i="1" s="1"/>
  <c r="H2628" i="1"/>
  <c r="I2628" i="1" s="1"/>
  <c r="H2627" i="1"/>
  <c r="I2627" i="1" s="1"/>
  <c r="H2626" i="1"/>
  <c r="I2626" i="1" s="1"/>
  <c r="H2625" i="1"/>
  <c r="I2625" i="1" s="1"/>
  <c r="H2624" i="1"/>
  <c r="I2624" i="1" s="1"/>
  <c r="H2623" i="1"/>
  <c r="I2623" i="1" s="1"/>
  <c r="H2622" i="1"/>
  <c r="I2622" i="1" s="1"/>
  <c r="H2621" i="1"/>
  <c r="I2621" i="1" s="1"/>
  <c r="H2620" i="1"/>
  <c r="I2620" i="1" s="1"/>
  <c r="H2619" i="1"/>
  <c r="I2619" i="1" s="1"/>
  <c r="H2618" i="1"/>
  <c r="I2618" i="1" s="1"/>
  <c r="H2617" i="1"/>
  <c r="I2617" i="1" s="1"/>
  <c r="H2616" i="1"/>
  <c r="I2616" i="1" s="1"/>
  <c r="H2615" i="1"/>
  <c r="I2615" i="1" s="1"/>
  <c r="H2614" i="1"/>
  <c r="I2614" i="1" s="1"/>
  <c r="H2613" i="1"/>
  <c r="I2613" i="1" s="1"/>
  <c r="H2612" i="1"/>
  <c r="I2612" i="1" s="1"/>
  <c r="H2611" i="1"/>
  <c r="I2611" i="1" s="1"/>
  <c r="H2610" i="1"/>
  <c r="I2610" i="1" s="1"/>
  <c r="H2609" i="1"/>
  <c r="I2609" i="1" s="1"/>
  <c r="H2608" i="1"/>
  <c r="I2608" i="1" s="1"/>
  <c r="H2607" i="1"/>
  <c r="I2607" i="1" s="1"/>
  <c r="H2606" i="1"/>
  <c r="I2606" i="1" s="1"/>
  <c r="H2605" i="1"/>
  <c r="I2605" i="1" s="1"/>
  <c r="H2604" i="1"/>
  <c r="I2604" i="1" s="1"/>
  <c r="H2603" i="1"/>
  <c r="I2603" i="1" s="1"/>
  <c r="H2602" i="1"/>
  <c r="I2602" i="1" s="1"/>
  <c r="H2601" i="1"/>
  <c r="I2601" i="1" s="1"/>
  <c r="H2600" i="1"/>
  <c r="I2600" i="1" s="1"/>
  <c r="H2599" i="1"/>
  <c r="I2599" i="1" s="1"/>
  <c r="H2598" i="1"/>
  <c r="I2598" i="1" s="1"/>
  <c r="H2597" i="1"/>
  <c r="I2597" i="1" s="1"/>
  <c r="H2596" i="1"/>
  <c r="I2596" i="1" s="1"/>
  <c r="H2595" i="1"/>
  <c r="I2595" i="1" s="1"/>
  <c r="H2594" i="1"/>
  <c r="I2594" i="1" s="1"/>
  <c r="H2593" i="1"/>
  <c r="I2593" i="1" s="1"/>
  <c r="H2592" i="1"/>
  <c r="I2592" i="1" s="1"/>
  <c r="H2591" i="1"/>
  <c r="I2591" i="1" s="1"/>
  <c r="H2590" i="1"/>
  <c r="I2590" i="1" s="1"/>
  <c r="H2589" i="1"/>
  <c r="I2589" i="1" s="1"/>
  <c r="H2588" i="1"/>
  <c r="I2588" i="1" s="1"/>
  <c r="H2587" i="1"/>
  <c r="I2587" i="1" s="1"/>
  <c r="H2586" i="1"/>
  <c r="I2586" i="1" s="1"/>
  <c r="H2585" i="1"/>
  <c r="I2585" i="1" s="1"/>
  <c r="H2584" i="1"/>
  <c r="I2584" i="1" s="1"/>
  <c r="H2583" i="1"/>
  <c r="I2583" i="1" s="1"/>
  <c r="I2582" i="1"/>
  <c r="I2573" i="1"/>
  <c r="H2565" i="1"/>
  <c r="H2562" i="1"/>
  <c r="H2559" i="1"/>
  <c r="H2556" i="1"/>
  <c r="I2549" i="1"/>
  <c r="I2540" i="1"/>
  <c r="I2528" i="1"/>
  <c r="I2519" i="1"/>
  <c r="I2510" i="1"/>
  <c r="I2501" i="1"/>
  <c r="I2492" i="1"/>
  <c r="I2483" i="1"/>
  <c r="I2474" i="1"/>
  <c r="I2465" i="1"/>
  <c r="I2456" i="1"/>
  <c r="I2447" i="1"/>
  <c r="I2438" i="1"/>
  <c r="I2580" i="1"/>
  <c r="I2577" i="1"/>
  <c r="I2574" i="1"/>
  <c r="I2571" i="1"/>
  <c r="I2568" i="1"/>
  <c r="I2553" i="1"/>
  <c r="I2550" i="1"/>
  <c r="I2547" i="1"/>
  <c r="I2544" i="1"/>
  <c r="I2541" i="1"/>
  <c r="I2538" i="1"/>
  <c r="I2535" i="1"/>
  <c r="I2532" i="1"/>
  <c r="I2529" i="1"/>
  <c r="I2526" i="1"/>
  <c r="I2523" i="1"/>
  <c r="I2520" i="1"/>
  <c r="I2517" i="1"/>
  <c r="I2514" i="1"/>
  <c r="I2511" i="1"/>
  <c r="I2508" i="1"/>
  <c r="I2505" i="1"/>
  <c r="I2502" i="1"/>
  <c r="I2499" i="1"/>
  <c r="I2496" i="1"/>
  <c r="I2493" i="1"/>
  <c r="I2490" i="1"/>
  <c r="I2487" i="1"/>
  <c r="I2484" i="1"/>
  <c r="I2481" i="1"/>
  <c r="I2478" i="1"/>
  <c r="I2475" i="1"/>
  <c r="I2472" i="1"/>
  <c r="I2469" i="1"/>
  <c r="I2466" i="1"/>
  <c r="I2463" i="1"/>
  <c r="I2457" i="1"/>
  <c r="I2454" i="1"/>
  <c r="I2451" i="1"/>
  <c r="I2448" i="1"/>
  <c r="I2445" i="1"/>
  <c r="I2442" i="1"/>
  <c r="I2439" i="1"/>
  <c r="I2436" i="1"/>
  <c r="I2433" i="1"/>
  <c r="I2430" i="1"/>
  <c r="I2427" i="1"/>
  <c r="I2424" i="1"/>
  <c r="I2421" i="1"/>
  <c r="I2418" i="1"/>
  <c r="H3112" i="1"/>
  <c r="I3112" i="1" s="1"/>
  <c r="I3006" i="1"/>
  <c r="I2999" i="1"/>
  <c r="I2997" i="1"/>
  <c r="I2990" i="1"/>
  <c r="I2988" i="1"/>
  <c r="I2981" i="1"/>
  <c r="I2979" i="1"/>
  <c r="I2972" i="1"/>
  <c r="I2970" i="1"/>
  <c r="I2963" i="1"/>
  <c r="I2961" i="1"/>
  <c r="I2954" i="1"/>
  <c r="I2952" i="1"/>
  <c r="I2945" i="1"/>
  <c r="I2943" i="1"/>
  <c r="I2936" i="1"/>
  <c r="I2934" i="1"/>
  <c r="I2927" i="1"/>
  <c r="I2925" i="1"/>
  <c r="I2918" i="1"/>
  <c r="I2916" i="1"/>
  <c r="I2909" i="1"/>
  <c r="I2907" i="1"/>
  <c r="I2900" i="1"/>
  <c r="I2898" i="1"/>
  <c r="I2891" i="1"/>
  <c r="I2889" i="1"/>
  <c r="I2882" i="1"/>
  <c r="I2880" i="1"/>
  <c r="I2876" i="1"/>
  <c r="I2867" i="1"/>
  <c r="I2858" i="1"/>
  <c r="I2849" i="1"/>
  <c r="I2840" i="1"/>
  <c r="I2831" i="1"/>
  <c r="I2822" i="1"/>
  <c r="H2582" i="1"/>
  <c r="I2581" i="1"/>
  <c r="H2579" i="1"/>
  <c r="I2579" i="1" s="1"/>
  <c r="I2578" i="1"/>
  <c r="H2576" i="1"/>
  <c r="I2576" i="1" s="1"/>
  <c r="I2575" i="1"/>
  <c r="H2573" i="1"/>
  <c r="I2572" i="1"/>
  <c r="H2570" i="1"/>
  <c r="I2570" i="1" s="1"/>
  <c r="I2569" i="1"/>
  <c r="H2567" i="1"/>
  <c r="I2567" i="1" s="1"/>
  <c r="I2566" i="1"/>
  <c r="H2564" i="1"/>
  <c r="H2561" i="1"/>
  <c r="H2558" i="1"/>
  <c r="H2555" i="1"/>
  <c r="I2555" i="1" s="1"/>
  <c r="I2554" i="1"/>
  <c r="H2552" i="1"/>
  <c r="I2552" i="1" s="1"/>
  <c r="I2551" i="1"/>
  <c r="H2549" i="1"/>
  <c r="I2548" i="1"/>
  <c r="H2546" i="1"/>
  <c r="I2546" i="1" s="1"/>
  <c r="I2545" i="1"/>
  <c r="H2543" i="1"/>
  <c r="I2543" i="1" s="1"/>
  <c r="I2542" i="1"/>
  <c r="H2540" i="1"/>
  <c r="I2539" i="1"/>
  <c r="H2537" i="1"/>
  <c r="I2536" i="1"/>
  <c r="H2534" i="1"/>
  <c r="I2534" i="1" s="1"/>
  <c r="I2533" i="1"/>
  <c r="H2531" i="1"/>
  <c r="I2531" i="1" s="1"/>
  <c r="I2530" i="1"/>
  <c r="H2528" i="1"/>
  <c r="I2527" i="1"/>
  <c r="H2525" i="1"/>
  <c r="I2525" i="1" s="1"/>
  <c r="I2524" i="1"/>
  <c r="H2522" i="1"/>
  <c r="I2522" i="1" s="1"/>
  <c r="I2521" i="1"/>
  <c r="H2519" i="1"/>
  <c r="I2518" i="1"/>
  <c r="H2516" i="1"/>
  <c r="I2516" i="1" s="1"/>
  <c r="I2515" i="1"/>
  <c r="H2513" i="1"/>
  <c r="I2513" i="1" s="1"/>
  <c r="I2512" i="1"/>
  <c r="H2510" i="1"/>
  <c r="I2509" i="1"/>
  <c r="H2507" i="1"/>
  <c r="I2507" i="1" s="1"/>
  <c r="I2506" i="1"/>
  <c r="H2504" i="1"/>
  <c r="I2504" i="1" s="1"/>
  <c r="I2503" i="1"/>
  <c r="H2501" i="1"/>
  <c r="I2500" i="1"/>
  <c r="H2498" i="1"/>
  <c r="I2498" i="1" s="1"/>
  <c r="I2497" i="1"/>
  <c r="H2495" i="1"/>
  <c r="I2495" i="1" s="1"/>
  <c r="I2494" i="1"/>
  <c r="H2492" i="1"/>
  <c r="I2491" i="1"/>
  <c r="H2489" i="1"/>
  <c r="I2489" i="1" s="1"/>
  <c r="I2488" i="1"/>
  <c r="H2486" i="1"/>
  <c r="I2486" i="1" s="1"/>
  <c r="I2485" i="1"/>
  <c r="H2483" i="1"/>
  <c r="I2482" i="1"/>
  <c r="H2480" i="1"/>
  <c r="I2480" i="1" s="1"/>
  <c r="I2479" i="1"/>
  <c r="H2477" i="1"/>
  <c r="I2477" i="1" s="1"/>
  <c r="I2476" i="1"/>
  <c r="H2474" i="1"/>
  <c r="I2473" i="1"/>
  <c r="H2471" i="1"/>
  <c r="I2471" i="1" s="1"/>
  <c r="I2470" i="1"/>
  <c r="H2468" i="1"/>
  <c r="I2468" i="1" s="1"/>
  <c r="I2467" i="1"/>
  <c r="H2465" i="1"/>
  <c r="I2464" i="1"/>
  <c r="H2462" i="1"/>
  <c r="I2462" i="1" s="1"/>
  <c r="I2461" i="1"/>
  <c r="H2459" i="1"/>
  <c r="I2459" i="1" s="1"/>
  <c r="I2458" i="1"/>
  <c r="H2456" i="1"/>
  <c r="I2455" i="1"/>
  <c r="H2453" i="1"/>
  <c r="I2453" i="1" s="1"/>
  <c r="I2452" i="1"/>
  <c r="H2450" i="1"/>
  <c r="I2450" i="1" s="1"/>
  <c r="I2449" i="1"/>
  <c r="H2447" i="1"/>
  <c r="I2446" i="1"/>
  <c r="H2444" i="1"/>
  <c r="I2444" i="1" s="1"/>
  <c r="I2443" i="1"/>
  <c r="H2441" i="1"/>
  <c r="I2441" i="1" s="1"/>
  <c r="I2440" i="1"/>
  <c r="H2438" i="1"/>
  <c r="I2437" i="1"/>
  <c r="H2435" i="1"/>
  <c r="I2435" i="1" s="1"/>
  <c r="H2432" i="1"/>
  <c r="I2432" i="1" s="1"/>
  <c r="I2431" i="1"/>
  <c r="H2429" i="1"/>
  <c r="I2429" i="1" s="1"/>
  <c r="I2428" i="1"/>
  <c r="H2426" i="1"/>
  <c r="I2426" i="1" s="1"/>
  <c r="I2425" i="1"/>
  <c r="H2423" i="1"/>
  <c r="I2423" i="1" s="1"/>
  <c r="I2422" i="1"/>
  <c r="H2420" i="1"/>
  <c r="I2420" i="1" s="1"/>
  <c r="I2419" i="1"/>
  <c r="I2409" i="1"/>
  <c r="I2406" i="1"/>
  <c r="I2403" i="1"/>
  <c r="I2400" i="1"/>
  <c r="I2397" i="1"/>
  <c r="I2394" i="1"/>
  <c r="I2391" i="1"/>
  <c r="I2388" i="1"/>
  <c r="I2385" i="1"/>
  <c r="I2382" i="1"/>
  <c r="I2379" i="1"/>
  <c r="I2376" i="1"/>
  <c r="I2373" i="1"/>
  <c r="I2370" i="1"/>
  <c r="I2367" i="1"/>
  <c r="I2364" i="1"/>
  <c r="I2361" i="1"/>
  <c r="I2358" i="1"/>
  <c r="I2355" i="1"/>
  <c r="I2352" i="1"/>
  <c r="I2349" i="1"/>
  <c r="I2346" i="1"/>
  <c r="I2343" i="1"/>
  <c r="I2340" i="1"/>
  <c r="I2337" i="1"/>
  <c r="I2334" i="1"/>
  <c r="H2332" i="1"/>
  <c r="I2332" i="1" s="1"/>
  <c r="I2323" i="1"/>
  <c r="H2323" i="1"/>
  <c r="H2314" i="1"/>
  <c r="I2314" i="1" s="1"/>
  <c r="H2305" i="1"/>
  <c r="I2305" i="1" s="1"/>
  <c r="I2296" i="1"/>
  <c r="H2296" i="1"/>
  <c r="H2287" i="1"/>
  <c r="I2287" i="1" s="1"/>
  <c r="H2278" i="1"/>
  <c r="I2278" i="1" s="1"/>
  <c r="H2329" i="1"/>
  <c r="I2329" i="1" s="1"/>
  <c r="I2320" i="1"/>
  <c r="H2320" i="1"/>
  <c r="H2311" i="1"/>
  <c r="I2311" i="1" s="1"/>
  <c r="H2302" i="1"/>
  <c r="I2302" i="1" s="1"/>
  <c r="I2293" i="1"/>
  <c r="H2293" i="1"/>
  <c r="I2284" i="1"/>
  <c r="H2284" i="1"/>
  <c r="H2275" i="1"/>
  <c r="I2275" i="1" s="1"/>
  <c r="I2335" i="1"/>
  <c r="H2326" i="1"/>
  <c r="I2326" i="1" s="1"/>
  <c r="I2317" i="1"/>
  <c r="H2317" i="1"/>
  <c r="H2308" i="1"/>
  <c r="I2308" i="1" s="1"/>
  <c r="I2299" i="1"/>
  <c r="H2299" i="1"/>
  <c r="I2290" i="1"/>
  <c r="H2290" i="1"/>
  <c r="I2281" i="1"/>
  <c r="H2281" i="1"/>
  <c r="H2272" i="1"/>
  <c r="I2272" i="1" s="1"/>
  <c r="I2336" i="1"/>
  <c r="H2334" i="1"/>
  <c r="I2333" i="1"/>
  <c r="I2330" i="1"/>
  <c r="I2327" i="1"/>
  <c r="I2324" i="1"/>
  <c r="I2321" i="1"/>
  <c r="I2318" i="1"/>
  <c r="I2315" i="1"/>
  <c r="I2312" i="1"/>
  <c r="I2309" i="1"/>
  <c r="I2306" i="1"/>
  <c r="I2303" i="1"/>
  <c r="I2300" i="1"/>
  <c r="I2297" i="1"/>
  <c r="I2294" i="1"/>
  <c r="I2291" i="1"/>
  <c r="I2288" i="1"/>
  <c r="I2285" i="1"/>
  <c r="I2282" i="1"/>
  <c r="I2276" i="1"/>
  <c r="I2273" i="1"/>
  <c r="I2270" i="1"/>
  <c r="I2267" i="1"/>
  <c r="I2264" i="1"/>
  <c r="I2261" i="1"/>
  <c r="I2258" i="1"/>
  <c r="I2255" i="1"/>
  <c r="I2249" i="1"/>
  <c r="I2246" i="1"/>
  <c r="I2243" i="1"/>
  <c r="I2240" i="1"/>
  <c r="I2237" i="1"/>
  <c r="I2234" i="1"/>
  <c r="I2231" i="1"/>
  <c r="I2225" i="1"/>
  <c r="I2222" i="1"/>
  <c r="I2219" i="1"/>
  <c r="I2213" i="1"/>
  <c r="I2210" i="1"/>
  <c r="I2207" i="1"/>
  <c r="I2204" i="1"/>
  <c r="I2201" i="1"/>
  <c r="I2195" i="1"/>
  <c r="I2192" i="1"/>
  <c r="I2189" i="1"/>
  <c r="I2186" i="1"/>
  <c r="H2184" i="1"/>
  <c r="I2184" i="1" s="1"/>
  <c r="H2175" i="1"/>
  <c r="I2175" i="1" s="1"/>
  <c r="I2331" i="1"/>
  <c r="I2328" i="1"/>
  <c r="I2325" i="1"/>
  <c r="I2322" i="1"/>
  <c r="I2319" i="1"/>
  <c r="I2316" i="1"/>
  <c r="I2313" i="1"/>
  <c r="I2310" i="1"/>
  <c r="I2307" i="1"/>
  <c r="I2304" i="1"/>
  <c r="I2301" i="1"/>
  <c r="I2298" i="1"/>
  <c r="I2295" i="1"/>
  <c r="I2292" i="1"/>
  <c r="I2289" i="1"/>
  <c r="I2286" i="1"/>
  <c r="I2283" i="1"/>
  <c r="I2280" i="1"/>
  <c r="I2277" i="1"/>
  <c r="I2274" i="1"/>
  <c r="I2271" i="1"/>
  <c r="H2269" i="1"/>
  <c r="I2269" i="1" s="1"/>
  <c r="I2268" i="1"/>
  <c r="I2265" i="1"/>
  <c r="H2263" i="1"/>
  <c r="I2262" i="1"/>
  <c r="I2259" i="1"/>
  <c r="I2256" i="1"/>
  <c r="I2253" i="1"/>
  <c r="I2250" i="1"/>
  <c r="I2247" i="1"/>
  <c r="I2244" i="1"/>
  <c r="I2241" i="1"/>
  <c r="I2238" i="1"/>
  <c r="I2235" i="1"/>
  <c r="I2232" i="1"/>
  <c r="I2229" i="1"/>
  <c r="I2226" i="1"/>
  <c r="I2223" i="1"/>
  <c r="I2220" i="1"/>
  <c r="I2217" i="1"/>
  <c r="I2214" i="1"/>
  <c r="I2211" i="1"/>
  <c r="I2208" i="1"/>
  <c r="I2205" i="1"/>
  <c r="I2202" i="1"/>
  <c r="I2199" i="1"/>
  <c r="I2196" i="1"/>
  <c r="I2193" i="1"/>
  <c r="I2190" i="1"/>
  <c r="H2188" i="1"/>
  <c r="I2187" i="1"/>
  <c r="H2181" i="1"/>
  <c r="I2181" i="1" s="1"/>
  <c r="I2172" i="1"/>
  <c r="H2172" i="1"/>
  <c r="I2266" i="1"/>
  <c r="I2260" i="1"/>
  <c r="I2257" i="1"/>
  <c r="I2254" i="1"/>
  <c r="I2251" i="1"/>
  <c r="I2248" i="1"/>
  <c r="I2245" i="1"/>
  <c r="I2242" i="1"/>
  <c r="I2239" i="1"/>
  <c r="I2236" i="1"/>
  <c r="I2233" i="1"/>
  <c r="I2230" i="1"/>
  <c r="I2227" i="1"/>
  <c r="I2224" i="1"/>
  <c r="I2221" i="1"/>
  <c r="I2218" i="1"/>
  <c r="I2215" i="1"/>
  <c r="I2212" i="1"/>
  <c r="I2209" i="1"/>
  <c r="I2206" i="1"/>
  <c r="I2203" i="1"/>
  <c r="I2200" i="1"/>
  <c r="I2197" i="1"/>
  <c r="I2194" i="1"/>
  <c r="I2191" i="1"/>
  <c r="I2178" i="1"/>
  <c r="H2178" i="1"/>
  <c r="I2169" i="1"/>
  <c r="I2157" i="1"/>
  <c r="I2182" i="1"/>
  <c r="I2179" i="1"/>
  <c r="I2176" i="1"/>
  <c r="I2173" i="1"/>
  <c r="I2170" i="1"/>
  <c r="I2167" i="1"/>
  <c r="H2165" i="1"/>
  <c r="I2164" i="1"/>
  <c r="I2161" i="1"/>
  <c r="I2158" i="1"/>
  <c r="I2183" i="1"/>
  <c r="I2180" i="1"/>
  <c r="I2177" i="1"/>
  <c r="I2174" i="1"/>
  <c r="I2171" i="1"/>
  <c r="H2169" i="1"/>
  <c r="I2168" i="1"/>
  <c r="H2166" i="1"/>
  <c r="I2166" i="1" s="1"/>
  <c r="H2163" i="1"/>
  <c r="I2163" i="1" s="1"/>
  <c r="I2162" i="1"/>
  <c r="H2160" i="1"/>
  <c r="I2160" i="1" s="1"/>
  <c r="I2159" i="1"/>
  <c r="H2157" i="1"/>
  <c r="I2111" i="1"/>
  <c r="I2102" i="1"/>
  <c r="I2093" i="1"/>
  <c r="I2084" i="1"/>
  <c r="H2075" i="1"/>
  <c r="I2075" i="1" s="1"/>
  <c r="H2066" i="1"/>
  <c r="I2066" i="1" s="1"/>
  <c r="H2057" i="1"/>
  <c r="I2057" i="1" s="1"/>
  <c r="H2048" i="1"/>
  <c r="I2048" i="1" s="1"/>
  <c r="I2043" i="1"/>
  <c r="I2039" i="1"/>
  <c r="H2039" i="1"/>
  <c r="I2030" i="1"/>
  <c r="H2030" i="1"/>
  <c r="I2112" i="1"/>
  <c r="I2109" i="1"/>
  <c r="I2106" i="1"/>
  <c r="I2103" i="1"/>
  <c r="I2100" i="1"/>
  <c r="I2094" i="1"/>
  <c r="I2091" i="1"/>
  <c r="I2088" i="1"/>
  <c r="I2085" i="1"/>
  <c r="I2082" i="1"/>
  <c r="I2078" i="1"/>
  <c r="H2078" i="1"/>
  <c r="I2073" i="1"/>
  <c r="I2069" i="1"/>
  <c r="H2069" i="1"/>
  <c r="I2064" i="1"/>
  <c r="I2060" i="1"/>
  <c r="H2060" i="1"/>
  <c r="I2055" i="1"/>
  <c r="I2051" i="1"/>
  <c r="H2051" i="1"/>
  <c r="I2046" i="1"/>
  <c r="I2042" i="1"/>
  <c r="H2042" i="1"/>
  <c r="I2037" i="1"/>
  <c r="I2033" i="1"/>
  <c r="H2033" i="1"/>
  <c r="H2111" i="1"/>
  <c r="I2110" i="1"/>
  <c r="H2108" i="1"/>
  <c r="I2108" i="1" s="1"/>
  <c r="I2107" i="1"/>
  <c r="H2105" i="1"/>
  <c r="I2105" i="1" s="1"/>
  <c r="I2104" i="1"/>
  <c r="H2102" i="1"/>
  <c r="I2101" i="1"/>
  <c r="H2099" i="1"/>
  <c r="I2099" i="1" s="1"/>
  <c r="I2098" i="1"/>
  <c r="H2096" i="1"/>
  <c r="I2096" i="1" s="1"/>
  <c r="I2095" i="1"/>
  <c r="H2093" i="1"/>
  <c r="I2092" i="1"/>
  <c r="H2090" i="1"/>
  <c r="I2090" i="1" s="1"/>
  <c r="I2089" i="1"/>
  <c r="H2087" i="1"/>
  <c r="I2087" i="1" s="1"/>
  <c r="I2086" i="1"/>
  <c r="H2084" i="1"/>
  <c r="I2083" i="1"/>
  <c r="H2081" i="1"/>
  <c r="I2081" i="1" s="1"/>
  <c r="H2079" i="1"/>
  <c r="I2079" i="1" s="1"/>
  <c r="I2076" i="1"/>
  <c r="H2072" i="1"/>
  <c r="I2072" i="1" s="1"/>
  <c r="H2070" i="1"/>
  <c r="I2070" i="1" s="1"/>
  <c r="I2067" i="1"/>
  <c r="I2063" i="1"/>
  <c r="H2063" i="1"/>
  <c r="H2061" i="1"/>
  <c r="I2061" i="1" s="1"/>
  <c r="I2058" i="1"/>
  <c r="H2054" i="1"/>
  <c r="I2054" i="1" s="1"/>
  <c r="H2052" i="1"/>
  <c r="I2049" i="1"/>
  <c r="I2045" i="1"/>
  <c r="H2045" i="1"/>
  <c r="H2043" i="1"/>
  <c r="I2040" i="1"/>
  <c r="I2036" i="1"/>
  <c r="H2036" i="1"/>
  <c r="H2034" i="1"/>
  <c r="I2031" i="1"/>
  <c r="I2015" i="1"/>
  <c r="I2003" i="1"/>
  <c r="I2028" i="1"/>
  <c r="I2025" i="1"/>
  <c r="I2019" i="1"/>
  <c r="I2016" i="1"/>
  <c r="I2013" i="1"/>
  <c r="I2007" i="1"/>
  <c r="I2004" i="1"/>
  <c r="I2001" i="1"/>
  <c r="I1998" i="1"/>
  <c r="I2080" i="1"/>
  <c r="I2077" i="1"/>
  <c r="I2074" i="1"/>
  <c r="I2071" i="1"/>
  <c r="I2068" i="1"/>
  <c r="I2065" i="1"/>
  <c r="I2062" i="1"/>
  <c r="I2059" i="1"/>
  <c r="I2053" i="1"/>
  <c r="I2050" i="1"/>
  <c r="I2047" i="1"/>
  <c r="I2044" i="1"/>
  <c r="I2041" i="1"/>
  <c r="I2038" i="1"/>
  <c r="I2035" i="1"/>
  <c r="I2032" i="1"/>
  <c r="I2029" i="1"/>
  <c r="H2027" i="1"/>
  <c r="I2026" i="1"/>
  <c r="H2024" i="1"/>
  <c r="H2021" i="1"/>
  <c r="I2021" i="1" s="1"/>
  <c r="I2020" i="1"/>
  <c r="H2018" i="1"/>
  <c r="I2018" i="1" s="1"/>
  <c r="I2017" i="1"/>
  <c r="H2015" i="1"/>
  <c r="I2014" i="1"/>
  <c r="H2012" i="1"/>
  <c r="I2012" i="1" s="1"/>
  <c r="I2011" i="1"/>
  <c r="H2009" i="1"/>
  <c r="I2008" i="1"/>
  <c r="H2006" i="1"/>
  <c r="I2006" i="1" s="1"/>
  <c r="I2005" i="1"/>
  <c r="H2003" i="1"/>
  <c r="I2002" i="1"/>
  <c r="H2000" i="1"/>
  <c r="I2000" i="1" s="1"/>
  <c r="I1999" i="1"/>
  <c r="I3293" i="1"/>
  <c r="I3290" i="1"/>
  <c r="I3289" i="1"/>
  <c r="I3287" i="1"/>
  <c r="I3286" i="1"/>
  <c r="I3284" i="1"/>
  <c r="I3283" i="1"/>
  <c r="I3282" i="1"/>
  <c r="I3279" i="1"/>
  <c r="I3278" i="1"/>
  <c r="I3277" i="1"/>
  <c r="I3276" i="1"/>
  <c r="I3275" i="1"/>
  <c r="I3274" i="1"/>
  <c r="I3273" i="1"/>
  <c r="I3272" i="1"/>
  <c r="I3271" i="1"/>
  <c r="I3268" i="1"/>
  <c r="I3267" i="1"/>
  <c r="I3266" i="1"/>
  <c r="I3265" i="1"/>
  <c r="I3263" i="1"/>
  <c r="I3262" i="1"/>
  <c r="I3261" i="1"/>
  <c r="I3260" i="1"/>
  <c r="I3257" i="1"/>
  <c r="I3256" i="1"/>
  <c r="I3255" i="1"/>
  <c r="I3253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1" i="1"/>
  <c r="I3220" i="1"/>
  <c r="I3139" i="1"/>
  <c r="I3079" i="1"/>
  <c r="I3075" i="1"/>
  <c r="I3056" i="1"/>
  <c r="I2802" i="1"/>
  <c r="I2738" i="1"/>
  <c r="I173" i="5"/>
  <c r="I178" i="5"/>
  <c r="I775" i="5"/>
  <c r="I657" i="5"/>
  <c r="I656" i="5"/>
  <c r="I655" i="5"/>
  <c r="I652" i="5"/>
  <c r="I651" i="5"/>
  <c r="I650" i="5"/>
  <c r="I649" i="5"/>
  <c r="I645" i="5"/>
  <c r="I644" i="5"/>
  <c r="I642" i="5"/>
  <c r="I641" i="5"/>
  <c r="I639" i="5"/>
  <c r="I638" i="5"/>
  <c r="I637" i="5"/>
  <c r="I636" i="5"/>
  <c r="I635" i="5"/>
  <c r="I634" i="5"/>
  <c r="I633" i="5"/>
  <c r="I632" i="5"/>
  <c r="I631" i="5"/>
  <c r="I630" i="5"/>
  <c r="I618" i="5"/>
  <c r="I499" i="5"/>
  <c r="I304" i="5"/>
  <c r="I3099" i="1"/>
  <c r="I3096" i="1"/>
  <c r="I3087" i="1"/>
  <c r="I3081" i="1"/>
  <c r="I3078" i="1"/>
  <c r="I3072" i="1"/>
  <c r="I3069" i="1"/>
  <c r="I3066" i="1"/>
  <c r="I3063" i="1"/>
  <c r="I3060" i="1"/>
  <c r="I3057" i="1"/>
  <c r="H3206" i="1"/>
  <c r="H3203" i="1"/>
  <c r="I3202" i="1"/>
  <c r="I3199" i="1"/>
  <c r="I3196" i="1"/>
  <c r="I3184" i="1"/>
  <c r="I3181" i="1"/>
  <c r="I3178" i="1"/>
  <c r="I3175" i="1"/>
  <c r="I3172" i="1"/>
  <c r="I3169" i="1"/>
  <c r="I3166" i="1"/>
  <c r="I3163" i="1"/>
  <c r="I3160" i="1"/>
  <c r="H3158" i="1"/>
  <c r="I3157" i="1"/>
  <c r="I3154" i="1"/>
  <c r="I3151" i="1"/>
  <c r="H3149" i="1"/>
  <c r="I3148" i="1"/>
  <c r="H3146" i="1"/>
  <c r="I3146" i="1" s="1"/>
  <c r="I3145" i="1"/>
  <c r="I3142" i="1"/>
  <c r="H3140" i="1"/>
  <c r="H3137" i="1"/>
  <c r="I3136" i="1"/>
  <c r="I3130" i="1"/>
  <c r="I3127" i="1"/>
  <c r="I3124" i="1"/>
  <c r="I3121" i="1"/>
  <c r="I3118" i="1"/>
  <c r="I3115" i="1"/>
  <c r="I3109" i="1"/>
  <c r="I3106" i="1"/>
  <c r="I3103" i="1"/>
  <c r="I3100" i="1"/>
  <c r="H3098" i="1"/>
  <c r="I3097" i="1"/>
  <c r="I3094" i="1"/>
  <c r="I3091" i="1"/>
  <c r="I3088" i="1"/>
  <c r="H3086" i="1"/>
  <c r="I3085" i="1"/>
  <c r="H3083" i="1"/>
  <c r="I3082" i="1"/>
  <c r="I3076" i="1"/>
  <c r="I3073" i="1"/>
  <c r="I3070" i="1"/>
  <c r="H3068" i="1"/>
  <c r="I3067" i="1"/>
  <c r="I3064" i="1"/>
  <c r="I3061" i="1"/>
  <c r="I3058" i="1"/>
  <c r="I487" i="5"/>
  <c r="H3207" i="1"/>
  <c r="I3207" i="1" s="1"/>
  <c r="H3204" i="1"/>
  <c r="H3201" i="1"/>
  <c r="I3201" i="1" s="1"/>
  <c r="I3200" i="1"/>
  <c r="H3198" i="1"/>
  <c r="I3198" i="1" s="1"/>
  <c r="I3197" i="1"/>
  <c r="H3195" i="1"/>
  <c r="I3195" i="1" s="1"/>
  <c r="I3194" i="1"/>
  <c r="H3192" i="1"/>
  <c r="I3192" i="1" s="1"/>
  <c r="I3191" i="1"/>
  <c r="H3189" i="1"/>
  <c r="I3189" i="1" s="1"/>
  <c r="I3188" i="1"/>
  <c r="H3186" i="1"/>
  <c r="I3186" i="1" s="1"/>
  <c r="I3185" i="1"/>
  <c r="H3183" i="1"/>
  <c r="I3183" i="1" s="1"/>
  <c r="I3182" i="1"/>
  <c r="H3180" i="1"/>
  <c r="I3180" i="1" s="1"/>
  <c r="I3179" i="1"/>
  <c r="H3177" i="1"/>
  <c r="I3177" i="1" s="1"/>
  <c r="I3176" i="1"/>
  <c r="H3174" i="1"/>
  <c r="I3174" i="1" s="1"/>
  <c r="I3173" i="1"/>
  <c r="H3171" i="1"/>
  <c r="I3171" i="1" s="1"/>
  <c r="I3170" i="1"/>
  <c r="H3168" i="1"/>
  <c r="I3168" i="1" s="1"/>
  <c r="I3167" i="1"/>
  <c r="H3165" i="1"/>
  <c r="I3165" i="1" s="1"/>
  <c r="I3164" i="1"/>
  <c r="H3162" i="1"/>
  <c r="I3162" i="1" s="1"/>
  <c r="I3161" i="1"/>
  <c r="H3159" i="1"/>
  <c r="H3156" i="1"/>
  <c r="I3156" i="1" s="1"/>
  <c r="I3155" i="1"/>
  <c r="H3153" i="1"/>
  <c r="I3153" i="1" s="1"/>
  <c r="I3152" i="1"/>
  <c r="H3150" i="1"/>
  <c r="I3150" i="1" s="1"/>
  <c r="H3147" i="1"/>
  <c r="I3147" i="1" s="1"/>
  <c r="H3144" i="1"/>
  <c r="I3144" i="1" s="1"/>
  <c r="I3143" i="1"/>
  <c r="H3141" i="1"/>
  <c r="I3141" i="1" s="1"/>
  <c r="H3138" i="1"/>
  <c r="H3135" i="1"/>
  <c r="I3134" i="1"/>
  <c r="H3132" i="1"/>
  <c r="I3132" i="1" s="1"/>
  <c r="I3131" i="1"/>
  <c r="H3129" i="1"/>
  <c r="I3129" i="1" s="1"/>
  <c r="I3128" i="1"/>
  <c r="H3126" i="1"/>
  <c r="I3126" i="1" s="1"/>
  <c r="I3125" i="1"/>
  <c r="H3123" i="1"/>
  <c r="I3123" i="1" s="1"/>
  <c r="I3122" i="1"/>
  <c r="H3120" i="1"/>
  <c r="I3120" i="1" s="1"/>
  <c r="I3119" i="1"/>
  <c r="H3117" i="1"/>
  <c r="I3117" i="1" s="1"/>
  <c r="I3116" i="1"/>
  <c r="H3114" i="1"/>
  <c r="I3114" i="1" s="1"/>
  <c r="I3113" i="1"/>
  <c r="H3111" i="1"/>
  <c r="I3111" i="1" s="1"/>
  <c r="I3110" i="1"/>
  <c r="H3108" i="1"/>
  <c r="I3108" i="1" s="1"/>
  <c r="I3107" i="1"/>
  <c r="H3105" i="1"/>
  <c r="I3105" i="1" s="1"/>
  <c r="I3104" i="1"/>
  <c r="I3101" i="1"/>
  <c r="I3095" i="1"/>
  <c r="I3092" i="1"/>
  <c r="I3089" i="1"/>
  <c r="I3080" i="1"/>
  <c r="I3077" i="1"/>
  <c r="I3074" i="1"/>
  <c r="I3071" i="1"/>
  <c r="I3065" i="1"/>
  <c r="I3062" i="1"/>
  <c r="I3059" i="1"/>
  <c r="H3007" i="1"/>
  <c r="I3007" i="1" s="1"/>
  <c r="I3040" i="1"/>
  <c r="I3037" i="1"/>
  <c r="I3034" i="1"/>
  <c r="I3031" i="1"/>
  <c r="I3028" i="1"/>
  <c r="I3025" i="1"/>
  <c r="I3022" i="1"/>
  <c r="I3019" i="1"/>
  <c r="I3016" i="1"/>
  <c r="I3013" i="1"/>
  <c r="I3010" i="1"/>
  <c r="H3039" i="1"/>
  <c r="I3039" i="1" s="1"/>
  <c r="I3038" i="1"/>
  <c r="H3036" i="1"/>
  <c r="I3036" i="1" s="1"/>
  <c r="I3035" i="1"/>
  <c r="H3033" i="1"/>
  <c r="I3033" i="1" s="1"/>
  <c r="I3032" i="1"/>
  <c r="H3030" i="1"/>
  <c r="I3030" i="1" s="1"/>
  <c r="I3029" i="1"/>
  <c r="H3027" i="1"/>
  <c r="I3027" i="1" s="1"/>
  <c r="I3026" i="1"/>
  <c r="H3024" i="1"/>
  <c r="I3024" i="1" s="1"/>
  <c r="I3023" i="1"/>
  <c r="H3021" i="1"/>
  <c r="I3021" i="1" s="1"/>
  <c r="I3020" i="1"/>
  <c r="H3018" i="1"/>
  <c r="I3018" i="1" s="1"/>
  <c r="I3017" i="1"/>
  <c r="H3015" i="1"/>
  <c r="I3015" i="1" s="1"/>
  <c r="I3014" i="1"/>
  <c r="H3012" i="1"/>
  <c r="I3012" i="1" s="1"/>
  <c r="I3011" i="1"/>
  <c r="H3009" i="1"/>
  <c r="I3009" i="1" s="1"/>
  <c r="I3008" i="1"/>
  <c r="H3004" i="1"/>
  <c r="I3004" i="1" s="1"/>
  <c r="I2877" i="1"/>
  <c r="I2874" i="1"/>
  <c r="I2871" i="1"/>
  <c r="I2868" i="1"/>
  <c r="I2865" i="1"/>
  <c r="I2862" i="1"/>
  <c r="I2859" i="1"/>
  <c r="I2856" i="1"/>
  <c r="I3001" i="1"/>
  <c r="I2998" i="1"/>
  <c r="I2995" i="1"/>
  <c r="I2992" i="1"/>
  <c r="I2989" i="1"/>
  <c r="I2986" i="1"/>
  <c r="I2983" i="1"/>
  <c r="I2980" i="1"/>
  <c r="I2977" i="1"/>
  <c r="I2974" i="1"/>
  <c r="I2971" i="1"/>
  <c r="I2968" i="1"/>
  <c r="I2965" i="1"/>
  <c r="I2962" i="1"/>
  <c r="I2959" i="1"/>
  <c r="I2956" i="1"/>
  <c r="I2953" i="1"/>
  <c r="I2950" i="1"/>
  <c r="I2947" i="1"/>
  <c r="I2944" i="1"/>
  <c r="I2941" i="1"/>
  <c r="I2938" i="1"/>
  <c r="I2935" i="1"/>
  <c r="I2932" i="1"/>
  <c r="I2929" i="1"/>
  <c r="I2926" i="1"/>
  <c r="I2923" i="1"/>
  <c r="I2920" i="1"/>
  <c r="I2917" i="1"/>
  <c r="I2914" i="1"/>
  <c r="I2911" i="1"/>
  <c r="I2908" i="1"/>
  <c r="I2905" i="1"/>
  <c r="I2902" i="1"/>
  <c r="I2899" i="1"/>
  <c r="I2896" i="1"/>
  <c r="I2893" i="1"/>
  <c r="I2890" i="1"/>
  <c r="I2887" i="1"/>
  <c r="I2884" i="1"/>
  <c r="I2881" i="1"/>
  <c r="I2878" i="1"/>
  <c r="I2875" i="1"/>
  <c r="I2872" i="1"/>
  <c r="I2869" i="1"/>
  <c r="I2866" i="1"/>
  <c r="I2863" i="1"/>
  <c r="I2860" i="1"/>
  <c r="I2857" i="1"/>
  <c r="I2854" i="1"/>
  <c r="H2819" i="1"/>
  <c r="I2819" i="1" s="1"/>
  <c r="H2810" i="1"/>
  <c r="I2810" i="1" s="1"/>
  <c r="H2801" i="1"/>
  <c r="I2801" i="1" s="1"/>
  <c r="H2792" i="1"/>
  <c r="I2792" i="1" s="1"/>
  <c r="I2850" i="1"/>
  <c r="I2847" i="1"/>
  <c r="I2844" i="1"/>
  <c r="I2841" i="1"/>
  <c r="I2838" i="1"/>
  <c r="I2835" i="1"/>
  <c r="I2832" i="1"/>
  <c r="I2829" i="1"/>
  <c r="I2826" i="1"/>
  <c r="I2823" i="1"/>
  <c r="I2817" i="1"/>
  <c r="H2813" i="1"/>
  <c r="I2813" i="1" s="1"/>
  <c r="I2808" i="1"/>
  <c r="H2804" i="1"/>
  <c r="I2804" i="1" s="1"/>
  <c r="H2795" i="1"/>
  <c r="I2795" i="1" s="1"/>
  <c r="I2851" i="1"/>
  <c r="I2848" i="1"/>
  <c r="I2845" i="1"/>
  <c r="I2842" i="1"/>
  <c r="I2839" i="1"/>
  <c r="I2836" i="1"/>
  <c r="I2833" i="1"/>
  <c r="I2830" i="1"/>
  <c r="I2827" i="1"/>
  <c r="I2824" i="1"/>
  <c r="I2820" i="1"/>
  <c r="H2816" i="1"/>
  <c r="I2816" i="1" s="1"/>
  <c r="H2814" i="1"/>
  <c r="I2814" i="1" s="1"/>
  <c r="I2811" i="1"/>
  <c r="H2807" i="1"/>
  <c r="I2807" i="1" s="1"/>
  <c r="H2805" i="1"/>
  <c r="I2805" i="1" s="1"/>
  <c r="H2798" i="1"/>
  <c r="I2798" i="1" s="1"/>
  <c r="I2821" i="1"/>
  <c r="I2818" i="1"/>
  <c r="I2815" i="1"/>
  <c r="I2812" i="1"/>
  <c r="I2809" i="1"/>
  <c r="I2806" i="1"/>
  <c r="I2803" i="1"/>
  <c r="I2800" i="1"/>
  <c r="I2797" i="1"/>
  <c r="I2794" i="1"/>
  <c r="I2791" i="1"/>
  <c r="I2788" i="1"/>
  <c r="H2786" i="1"/>
  <c r="I2785" i="1"/>
  <c r="I2782" i="1"/>
  <c r="I2779" i="1"/>
  <c r="I2776" i="1"/>
  <c r="I2773" i="1"/>
  <c r="I2770" i="1"/>
  <c r="I2767" i="1"/>
  <c r="I2764" i="1"/>
  <c r="I2761" i="1"/>
  <c r="I2758" i="1"/>
  <c r="I2789" i="1"/>
  <c r="I2783" i="1"/>
  <c r="I2780" i="1"/>
  <c r="I2777" i="1"/>
  <c r="I2774" i="1"/>
  <c r="I2771" i="1"/>
  <c r="I2768" i="1"/>
  <c r="I2765" i="1"/>
  <c r="I2762" i="1"/>
  <c r="I2759" i="1"/>
  <c r="I2756" i="1"/>
  <c r="I2753" i="1"/>
  <c r="I2750" i="1"/>
  <c r="I2747" i="1"/>
  <c r="I2744" i="1"/>
  <c r="I2741" i="1"/>
  <c r="I2799" i="1"/>
  <c r="I2796" i="1"/>
  <c r="I2793" i="1"/>
  <c r="I2790" i="1"/>
  <c r="I2784" i="1"/>
  <c r="I2781" i="1"/>
  <c r="I2778" i="1"/>
  <c r="I2775" i="1"/>
  <c r="I2772" i="1"/>
  <c r="I2769" i="1"/>
  <c r="I2766" i="1"/>
  <c r="I2763" i="1"/>
  <c r="I2760" i="1"/>
  <c r="I2757" i="1"/>
  <c r="H2755" i="1"/>
  <c r="I2755" i="1" s="1"/>
  <c r="I2754" i="1"/>
  <c r="H2752" i="1"/>
  <c r="I2752" i="1" s="1"/>
  <c r="I2751" i="1"/>
  <c r="H2749" i="1"/>
  <c r="I2749" i="1" s="1"/>
  <c r="I2748" i="1"/>
  <c r="H2746" i="1"/>
  <c r="I2746" i="1" s="1"/>
  <c r="I2745" i="1"/>
  <c r="H2743" i="1"/>
  <c r="H2740" i="1"/>
  <c r="I2740" i="1" s="1"/>
  <c r="I2739" i="1"/>
  <c r="H435" i="5"/>
  <c r="E435" i="5"/>
  <c r="D435" i="5"/>
  <c r="H469" i="5"/>
  <c r="E469" i="5"/>
  <c r="D469" i="5"/>
  <c r="H467" i="5"/>
  <c r="E467" i="5"/>
  <c r="D467" i="5"/>
  <c r="H466" i="5"/>
  <c r="E466" i="5"/>
  <c r="D466" i="5"/>
  <c r="E11" i="5"/>
  <c r="D11" i="5"/>
  <c r="G512" i="5"/>
  <c r="H471" i="5"/>
  <c r="E471" i="5"/>
  <c r="D471" i="5"/>
  <c r="H472" i="5"/>
  <c r="E472" i="5"/>
  <c r="D472" i="5"/>
  <c r="E7" i="5"/>
  <c r="D7" i="5"/>
  <c r="E94" i="5"/>
  <c r="D94" i="5"/>
  <c r="E87" i="5"/>
  <c r="D87" i="5"/>
  <c r="E76" i="5"/>
  <c r="D76" i="5"/>
  <c r="E57" i="5"/>
  <c r="D57" i="5"/>
  <c r="E45" i="5"/>
  <c r="D45" i="5"/>
  <c r="E27" i="5"/>
  <c r="D27" i="5"/>
  <c r="F524" i="5"/>
  <c r="F515" i="5"/>
  <c r="F509" i="5"/>
  <c r="F479" i="5"/>
  <c r="H470" i="5"/>
  <c r="E470" i="5"/>
  <c r="D470" i="5"/>
  <c r="H468" i="5"/>
  <c r="E468" i="5"/>
  <c r="D468" i="5"/>
  <c r="H476" i="5"/>
  <c r="E476" i="5"/>
  <c r="D476" i="5"/>
  <c r="H321" i="5"/>
  <c r="E321" i="5"/>
  <c r="D321" i="5"/>
  <c r="H319" i="5"/>
  <c r="E319" i="5"/>
  <c r="D319" i="5"/>
  <c r="H337" i="5"/>
  <c r="E337" i="5"/>
  <c r="D337" i="5"/>
  <c r="H480" i="5"/>
  <c r="E480" i="5"/>
  <c r="D480" i="5"/>
  <c r="H430" i="5"/>
  <c r="E430" i="5"/>
  <c r="D430" i="5"/>
  <c r="H327" i="5"/>
  <c r="E306" i="5"/>
  <c r="D308" i="5"/>
  <c r="E294" i="5"/>
  <c r="E293" i="5"/>
  <c r="E291" i="5"/>
  <c r="E299" i="5"/>
  <c r="D299" i="5"/>
  <c r="D293" i="5"/>
  <c r="E288" i="5"/>
  <c r="D288" i="5"/>
  <c r="E275" i="5"/>
  <c r="D275" i="5"/>
  <c r="D274" i="5"/>
  <c r="E166" i="5"/>
  <c r="D166" i="5"/>
  <c r="E162" i="5"/>
  <c r="D162" i="5"/>
  <c r="E198" i="5"/>
  <c r="D189" i="5"/>
  <c r="E193" i="5"/>
  <c r="E169" i="5"/>
  <c r="D184" i="5"/>
  <c r="E171" i="5"/>
  <c r="D197" i="5"/>
  <c r="E180" i="5"/>
  <c r="D180" i="5"/>
  <c r="E184" i="5"/>
  <c r="E192" i="5"/>
  <c r="E177" i="5"/>
  <c r="D177" i="5"/>
  <c r="E186" i="5"/>
  <c r="E167" i="5"/>
  <c r="D169" i="5"/>
  <c r="E174" i="5"/>
  <c r="D174" i="5"/>
  <c r="D192" i="5"/>
  <c r="G7" i="5"/>
  <c r="F7" i="5"/>
  <c r="H7" i="5"/>
  <c r="G94" i="5"/>
  <c r="F94" i="5"/>
  <c r="H94" i="5"/>
  <c r="G87" i="5"/>
  <c r="F87" i="5"/>
  <c r="H87" i="5"/>
  <c r="G76" i="5"/>
  <c r="F76" i="5"/>
  <c r="H76" i="5"/>
  <c r="G57" i="5"/>
  <c r="F57" i="5"/>
  <c r="H57" i="5"/>
  <c r="G45" i="5"/>
  <c r="F45" i="5"/>
  <c r="H45" i="5"/>
  <c r="G27" i="5"/>
  <c r="F27" i="5"/>
  <c r="H27" i="5"/>
  <c r="G11" i="5"/>
  <c r="F11" i="5"/>
  <c r="H11" i="5"/>
  <c r="G480" i="5"/>
  <c r="F480" i="5"/>
  <c r="G476" i="5"/>
  <c r="F476" i="5"/>
  <c r="G508" i="5"/>
  <c r="G483" i="5"/>
  <c r="G498" i="5"/>
  <c r="F498" i="5"/>
  <c r="G482" i="5"/>
  <c r="G488" i="5"/>
  <c r="F494" i="5"/>
  <c r="G497" i="5"/>
  <c r="G435" i="5"/>
  <c r="F435" i="5"/>
  <c r="G471" i="5"/>
  <c r="F471" i="5"/>
  <c r="G472" i="5"/>
  <c r="F472" i="5"/>
  <c r="G470" i="5"/>
  <c r="F470" i="5"/>
  <c r="G469" i="5"/>
  <c r="F469" i="5"/>
  <c r="G468" i="5"/>
  <c r="F468" i="5"/>
  <c r="G467" i="5"/>
  <c r="F467" i="5"/>
  <c r="G466" i="5"/>
  <c r="F466" i="5"/>
  <c r="G465" i="5"/>
  <c r="F464" i="5"/>
  <c r="G463" i="5"/>
  <c r="F463" i="5"/>
  <c r="G462" i="5"/>
  <c r="F460" i="5"/>
  <c r="G458" i="5"/>
  <c r="F458" i="5"/>
  <c r="F457" i="5"/>
  <c r="G455" i="5"/>
  <c r="F454" i="5"/>
  <c r="G452" i="5"/>
  <c r="F451" i="5"/>
  <c r="G449" i="5"/>
  <c r="F449" i="5"/>
  <c r="F448" i="5"/>
  <c r="G446" i="5"/>
  <c r="G430" i="5"/>
  <c r="F430" i="5"/>
  <c r="G444" i="5"/>
  <c r="F339" i="5"/>
  <c r="G432" i="5"/>
  <c r="F432" i="5"/>
  <c r="G434" i="5"/>
  <c r="F443" i="5"/>
  <c r="G437" i="5"/>
  <c r="F441" i="5"/>
  <c r="G442" i="5"/>
  <c r="G438" i="5"/>
  <c r="F438" i="5"/>
  <c r="G439" i="5"/>
  <c r="F431" i="5"/>
  <c r="G428" i="5"/>
  <c r="F422" i="5"/>
  <c r="G423" i="5"/>
  <c r="F423" i="5"/>
  <c r="G421" i="5"/>
  <c r="F421" i="5"/>
  <c r="F425" i="5"/>
  <c r="G424" i="5"/>
  <c r="G427" i="5"/>
  <c r="F427" i="5"/>
  <c r="F426" i="5"/>
  <c r="G420" i="5"/>
  <c r="G419" i="5"/>
  <c r="F419" i="5"/>
  <c r="G417" i="5"/>
  <c r="F417" i="5"/>
  <c r="G418" i="5"/>
  <c r="G416" i="5"/>
  <c r="F416" i="5"/>
  <c r="G415" i="5"/>
  <c r="F415" i="5"/>
  <c r="G414" i="5"/>
  <c r="G323" i="5"/>
  <c r="F323" i="5"/>
  <c r="G321" i="5"/>
  <c r="F321" i="5"/>
  <c r="G319" i="5"/>
  <c r="F319" i="5"/>
  <c r="G412" i="5"/>
  <c r="F412" i="5"/>
  <c r="F413" i="5"/>
  <c r="G411" i="5"/>
  <c r="G410" i="5"/>
  <c r="F410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390" i="5"/>
  <c r="F390" i="5"/>
  <c r="G389" i="5"/>
  <c r="F389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88" i="5"/>
  <c r="F388" i="5"/>
  <c r="G387" i="5"/>
  <c r="F387" i="5"/>
  <c r="G386" i="5"/>
  <c r="F386" i="5"/>
  <c r="G385" i="5"/>
  <c r="F385" i="5"/>
  <c r="G383" i="5"/>
  <c r="F383" i="5"/>
  <c r="G365" i="5"/>
  <c r="F365" i="5"/>
  <c r="G364" i="5"/>
  <c r="F364" i="5"/>
  <c r="G363" i="5"/>
  <c r="F363" i="5"/>
  <c r="G380" i="5"/>
  <c r="F380" i="5"/>
  <c r="G374" i="5"/>
  <c r="F374" i="5"/>
  <c r="G373" i="5"/>
  <c r="F373" i="5"/>
  <c r="G381" i="5"/>
  <c r="F381" i="5"/>
  <c r="G360" i="5"/>
  <c r="F360" i="5"/>
  <c r="G372" i="5"/>
  <c r="F372" i="5"/>
  <c r="G371" i="5"/>
  <c r="F371" i="5"/>
  <c r="G370" i="5"/>
  <c r="F370" i="5"/>
  <c r="G369" i="5"/>
  <c r="F369" i="5"/>
  <c r="G368" i="5"/>
  <c r="F368" i="5"/>
  <c r="G382" i="5"/>
  <c r="F382" i="5"/>
  <c r="G361" i="5"/>
  <c r="F361" i="5"/>
  <c r="G384" i="5"/>
  <c r="F384" i="5"/>
  <c r="G366" i="5"/>
  <c r="F366" i="5"/>
  <c r="G379" i="5"/>
  <c r="F379" i="5"/>
  <c r="G362" i="5"/>
  <c r="F362" i="5"/>
  <c r="G378" i="5"/>
  <c r="F378" i="5"/>
  <c r="G377" i="5"/>
  <c r="F377" i="5"/>
  <c r="G376" i="5"/>
  <c r="F376" i="5"/>
  <c r="G375" i="5"/>
  <c r="F375" i="5"/>
  <c r="G367" i="5"/>
  <c r="F367" i="5"/>
  <c r="G359" i="5"/>
  <c r="F359" i="5"/>
  <c r="G351" i="5"/>
  <c r="F351" i="5"/>
  <c r="G358" i="5"/>
  <c r="F358" i="5"/>
  <c r="G356" i="5"/>
  <c r="F356" i="5"/>
  <c r="G355" i="5"/>
  <c r="F355" i="5"/>
  <c r="G352" i="5"/>
  <c r="F352" i="5"/>
  <c r="G346" i="5"/>
  <c r="F346" i="5"/>
  <c r="G345" i="5"/>
  <c r="F345" i="5"/>
  <c r="G344" i="5"/>
  <c r="F344" i="5"/>
  <c r="G324" i="5"/>
  <c r="F324" i="5"/>
  <c r="G317" i="5"/>
  <c r="F317" i="5"/>
  <c r="G353" i="5"/>
  <c r="F353" i="5"/>
  <c r="G350" i="5"/>
  <c r="F350" i="5"/>
  <c r="G326" i="5"/>
  <c r="F326" i="5"/>
  <c r="G341" i="5"/>
  <c r="F341" i="5"/>
  <c r="G328" i="5"/>
  <c r="F328" i="5"/>
  <c r="G357" i="5"/>
  <c r="F357" i="5"/>
  <c r="G348" i="5"/>
  <c r="F348" i="5"/>
  <c r="G338" i="5"/>
  <c r="F338" i="5"/>
  <c r="G325" i="5"/>
  <c r="F325" i="5"/>
  <c r="G322" i="5"/>
  <c r="F322" i="5"/>
  <c r="G354" i="5"/>
  <c r="F354" i="5"/>
  <c r="G331" i="5"/>
  <c r="F331" i="5"/>
  <c r="G318" i="5"/>
  <c r="F318" i="5"/>
  <c r="G329" i="5"/>
  <c r="F329" i="5"/>
  <c r="G349" i="5"/>
  <c r="F349" i="5"/>
  <c r="G347" i="5"/>
  <c r="F347" i="5"/>
  <c r="G333" i="5"/>
  <c r="F333" i="5"/>
  <c r="G334" i="5"/>
  <c r="F334" i="5"/>
  <c r="G337" i="5"/>
  <c r="F337" i="5"/>
  <c r="G332" i="5"/>
  <c r="F332" i="5"/>
  <c r="G340" i="5"/>
  <c r="F340" i="5"/>
  <c r="G336" i="5"/>
  <c r="F336" i="5"/>
  <c r="G343" i="5"/>
  <c r="F343" i="5"/>
  <c r="G327" i="5"/>
  <c r="F327" i="5"/>
  <c r="G320" i="5"/>
  <c r="F320" i="5"/>
  <c r="G278" i="5"/>
  <c r="F278" i="5"/>
  <c r="H278" i="5"/>
  <c r="G314" i="5"/>
  <c r="F314" i="5"/>
  <c r="H314" i="5"/>
  <c r="G310" i="5"/>
  <c r="F310" i="5"/>
  <c r="H310" i="5"/>
  <c r="G309" i="5"/>
  <c r="F309" i="5"/>
  <c r="H309" i="5"/>
  <c r="G308" i="5"/>
  <c r="F308" i="5"/>
  <c r="H308" i="5"/>
  <c r="G307" i="5"/>
  <c r="F307" i="5"/>
  <c r="H307" i="5"/>
  <c r="G306" i="5"/>
  <c r="F306" i="5"/>
  <c r="H306" i="5"/>
  <c r="G305" i="5"/>
  <c r="F305" i="5"/>
  <c r="H305" i="5"/>
  <c r="G303" i="5"/>
  <c r="F303" i="5"/>
  <c r="H303" i="5"/>
  <c r="G302" i="5"/>
  <c r="F302" i="5"/>
  <c r="H302" i="5"/>
  <c r="G301" i="5"/>
  <c r="F301" i="5"/>
  <c r="H301" i="5"/>
  <c r="G300" i="5"/>
  <c r="F300" i="5"/>
  <c r="H300" i="5"/>
  <c r="G299" i="5"/>
  <c r="F299" i="5"/>
  <c r="H299" i="5"/>
  <c r="G298" i="5"/>
  <c r="F298" i="5"/>
  <c r="H298" i="5"/>
  <c r="G297" i="5"/>
  <c r="F297" i="5"/>
  <c r="H297" i="5"/>
  <c r="G296" i="5"/>
  <c r="F296" i="5"/>
  <c r="H296" i="5"/>
  <c r="G295" i="5"/>
  <c r="F295" i="5"/>
  <c r="H295" i="5"/>
  <c r="G294" i="5"/>
  <c r="F294" i="5"/>
  <c r="H294" i="5"/>
  <c r="G293" i="5"/>
  <c r="F293" i="5"/>
  <c r="H293" i="5"/>
  <c r="G292" i="5"/>
  <c r="F292" i="5"/>
  <c r="H292" i="5"/>
  <c r="G291" i="5"/>
  <c r="F291" i="5"/>
  <c r="H291" i="5"/>
  <c r="G290" i="5"/>
  <c r="F290" i="5"/>
  <c r="H290" i="5"/>
  <c r="G289" i="5"/>
  <c r="F289" i="5"/>
  <c r="H289" i="5"/>
  <c r="G273" i="5"/>
  <c r="F273" i="5"/>
  <c r="H273" i="5"/>
  <c r="G288" i="5"/>
  <c r="F288" i="5"/>
  <c r="H288" i="5"/>
  <c r="G287" i="5"/>
  <c r="F287" i="5"/>
  <c r="H287" i="5"/>
  <c r="G182" i="5"/>
  <c r="F182" i="5"/>
  <c r="H182" i="5"/>
  <c r="G275" i="5"/>
  <c r="F275" i="5"/>
  <c r="H275" i="5"/>
  <c r="G277" i="5"/>
  <c r="F277" i="5"/>
  <c r="H277" i="5"/>
  <c r="G286" i="5"/>
  <c r="F286" i="5"/>
  <c r="H286" i="5"/>
  <c r="G279" i="5"/>
  <c r="F279" i="5"/>
  <c r="H279" i="5"/>
  <c r="G280" i="5"/>
  <c r="F280" i="5"/>
  <c r="H280" i="5"/>
  <c r="G284" i="5"/>
  <c r="F284" i="5"/>
  <c r="H284" i="5"/>
  <c r="G276" i="5"/>
  <c r="F276" i="5"/>
  <c r="H276" i="5"/>
  <c r="G285" i="5"/>
  <c r="F285" i="5"/>
  <c r="H285" i="5"/>
  <c r="G281" i="5"/>
  <c r="F281" i="5"/>
  <c r="H281" i="5"/>
  <c r="G283" i="5"/>
  <c r="F283" i="5"/>
  <c r="H283" i="5"/>
  <c r="G282" i="5"/>
  <c r="F282" i="5"/>
  <c r="H282" i="5"/>
  <c r="G274" i="5"/>
  <c r="F274" i="5"/>
  <c r="H274" i="5"/>
  <c r="G272" i="5"/>
  <c r="F272" i="5"/>
  <c r="H272" i="5"/>
  <c r="G271" i="5"/>
  <c r="F271" i="5"/>
  <c r="H271" i="5"/>
  <c r="G265" i="5"/>
  <c r="F265" i="5"/>
  <c r="H265" i="5"/>
  <c r="G264" i="5"/>
  <c r="F264" i="5"/>
  <c r="H264" i="5"/>
  <c r="G268" i="5"/>
  <c r="F268" i="5"/>
  <c r="H268" i="5"/>
  <c r="G270" i="5"/>
  <c r="F270" i="5"/>
  <c r="H270" i="5"/>
  <c r="G261" i="5"/>
  <c r="F261" i="5"/>
  <c r="H261" i="5"/>
  <c r="G259" i="5"/>
  <c r="F259" i="5"/>
  <c r="H259" i="5"/>
  <c r="G258" i="5"/>
  <c r="F258" i="5"/>
  <c r="H258" i="5"/>
  <c r="G257" i="5"/>
  <c r="F257" i="5"/>
  <c r="H257" i="5"/>
  <c r="G166" i="5"/>
  <c r="F166" i="5"/>
  <c r="H166" i="5"/>
  <c r="G164" i="5"/>
  <c r="F164" i="5"/>
  <c r="H164" i="5"/>
  <c r="G162" i="5"/>
  <c r="F162" i="5"/>
  <c r="H162" i="5"/>
  <c r="G255" i="5"/>
  <c r="F255" i="5"/>
  <c r="H255" i="5"/>
  <c r="G256" i="5"/>
  <c r="F256" i="5"/>
  <c r="H256" i="5"/>
  <c r="G254" i="5"/>
  <c r="F254" i="5"/>
  <c r="H254" i="5"/>
  <c r="G253" i="5"/>
  <c r="F253" i="5"/>
  <c r="H253" i="5"/>
  <c r="G252" i="5"/>
  <c r="F252" i="5"/>
  <c r="H252" i="5"/>
  <c r="G251" i="5"/>
  <c r="F251" i="5"/>
  <c r="H251" i="5"/>
  <c r="G250" i="5"/>
  <c r="F250" i="5"/>
  <c r="H250" i="5"/>
  <c r="G249" i="5"/>
  <c r="F249" i="5"/>
  <c r="H249" i="5"/>
  <c r="G247" i="5"/>
  <c r="F247" i="5"/>
  <c r="H247" i="5"/>
  <c r="G246" i="5"/>
  <c r="F246" i="5"/>
  <c r="H246" i="5"/>
  <c r="G245" i="5"/>
  <c r="F245" i="5"/>
  <c r="H245" i="5"/>
  <c r="G242" i="5"/>
  <c r="F242" i="5"/>
  <c r="H242" i="5"/>
  <c r="G241" i="5"/>
  <c r="F241" i="5"/>
  <c r="H241" i="5"/>
  <c r="G239" i="5"/>
  <c r="F239" i="5"/>
  <c r="H239" i="5"/>
  <c r="G238" i="5"/>
  <c r="F238" i="5"/>
  <c r="H238" i="5"/>
  <c r="G236" i="5"/>
  <c r="F236" i="5"/>
  <c r="H236" i="5"/>
  <c r="G235" i="5"/>
  <c r="F235" i="5"/>
  <c r="H235" i="5"/>
  <c r="G231" i="5"/>
  <c r="F231" i="5"/>
  <c r="H231" i="5"/>
  <c r="G230" i="5"/>
  <c r="F230" i="5"/>
  <c r="H230" i="5"/>
  <c r="G228" i="5"/>
  <c r="F228" i="5"/>
  <c r="H228" i="5"/>
  <c r="G226" i="5"/>
  <c r="F226" i="5"/>
  <c r="H226" i="5"/>
  <c r="G208" i="5"/>
  <c r="F208" i="5"/>
  <c r="H208" i="5"/>
  <c r="G207" i="5"/>
  <c r="F207" i="5"/>
  <c r="H207" i="5"/>
  <c r="G206" i="5"/>
  <c r="F206" i="5"/>
  <c r="H206" i="5"/>
  <c r="G223" i="5"/>
  <c r="F223" i="5"/>
  <c r="H223" i="5"/>
  <c r="G217" i="5"/>
  <c r="F217" i="5"/>
  <c r="H217" i="5"/>
  <c r="G216" i="5"/>
  <c r="F216" i="5"/>
  <c r="H216" i="5"/>
  <c r="G224" i="5"/>
  <c r="F224" i="5"/>
  <c r="H224" i="5"/>
  <c r="G203" i="5"/>
  <c r="F203" i="5"/>
  <c r="H203" i="5"/>
  <c r="G215" i="5"/>
  <c r="F215" i="5"/>
  <c r="H215" i="5"/>
  <c r="G214" i="5"/>
  <c r="F214" i="5"/>
  <c r="H214" i="5"/>
  <c r="G213" i="5"/>
  <c r="F213" i="5"/>
  <c r="H213" i="5"/>
  <c r="G212" i="5"/>
  <c r="F212" i="5"/>
  <c r="H212" i="5"/>
  <c r="G211" i="5"/>
  <c r="F211" i="5"/>
  <c r="H211" i="5"/>
  <c r="G225" i="5"/>
  <c r="F225" i="5"/>
  <c r="H225" i="5"/>
  <c r="G204" i="5"/>
  <c r="F204" i="5"/>
  <c r="H204" i="5"/>
  <c r="G227" i="5"/>
  <c r="F227" i="5"/>
  <c r="H227" i="5"/>
  <c r="G209" i="5"/>
  <c r="F209" i="5"/>
  <c r="H209" i="5"/>
  <c r="G221" i="5"/>
  <c r="F221" i="5"/>
  <c r="H221" i="5"/>
  <c r="G219" i="5"/>
  <c r="F219" i="5"/>
  <c r="H219" i="5"/>
  <c r="G202" i="5"/>
  <c r="F202" i="5"/>
  <c r="H202" i="5"/>
  <c r="G199" i="5"/>
  <c r="F199" i="5"/>
  <c r="H199" i="5"/>
  <c r="G198" i="5"/>
  <c r="F198" i="5"/>
  <c r="H198" i="5"/>
  <c r="G189" i="5"/>
  <c r="F189" i="5"/>
  <c r="H189" i="5"/>
  <c r="G188" i="5"/>
  <c r="F188" i="5"/>
  <c r="H188" i="5"/>
  <c r="G187" i="5"/>
  <c r="F187" i="5"/>
  <c r="H187" i="5"/>
  <c r="G167" i="5"/>
  <c r="F167" i="5"/>
  <c r="H167" i="5"/>
  <c r="G160" i="5"/>
  <c r="F160" i="5"/>
  <c r="H160" i="5"/>
  <c r="G196" i="5"/>
  <c r="F196" i="5"/>
  <c r="H196" i="5"/>
  <c r="G193" i="5"/>
  <c r="F193" i="5"/>
  <c r="H193" i="5"/>
  <c r="G169" i="5"/>
  <c r="F169" i="5"/>
  <c r="H169" i="5"/>
  <c r="G184" i="5"/>
  <c r="F184" i="5"/>
  <c r="H184" i="5"/>
  <c r="G171" i="5"/>
  <c r="F171" i="5"/>
  <c r="H171" i="5"/>
  <c r="G200" i="5"/>
  <c r="F200" i="5"/>
  <c r="H200" i="5"/>
  <c r="G191" i="5"/>
  <c r="F191" i="5"/>
  <c r="H191" i="5"/>
  <c r="G181" i="5"/>
  <c r="F181" i="5"/>
  <c r="H181" i="5"/>
  <c r="G168" i="5"/>
  <c r="F168" i="5"/>
  <c r="H168" i="5"/>
  <c r="G165" i="5"/>
  <c r="F165" i="5"/>
  <c r="H165" i="5"/>
  <c r="G197" i="5"/>
  <c r="F197" i="5"/>
  <c r="H197" i="5"/>
  <c r="G174" i="5"/>
  <c r="F174" i="5"/>
  <c r="H174" i="5"/>
  <c r="G161" i="5"/>
  <c r="F161" i="5"/>
  <c r="H161" i="5"/>
  <c r="G172" i="5"/>
  <c r="F172" i="5"/>
  <c r="H172" i="5"/>
  <c r="G192" i="5"/>
  <c r="F192" i="5"/>
  <c r="H192" i="5"/>
  <c r="G190" i="5"/>
  <c r="F190" i="5"/>
  <c r="H190" i="5"/>
  <c r="G176" i="5"/>
  <c r="F176" i="5"/>
  <c r="H176" i="5"/>
  <c r="G177" i="5"/>
  <c r="F177" i="5"/>
  <c r="H177" i="5"/>
  <c r="G180" i="5"/>
  <c r="F180" i="5"/>
  <c r="H180" i="5"/>
  <c r="G175" i="5"/>
  <c r="F175" i="5"/>
  <c r="H175" i="5"/>
  <c r="G183" i="5"/>
  <c r="F183" i="5"/>
  <c r="H183" i="5"/>
  <c r="G179" i="5"/>
  <c r="F179" i="5"/>
  <c r="H179" i="5"/>
  <c r="G186" i="5"/>
  <c r="F186" i="5"/>
  <c r="H186" i="5"/>
  <c r="G170" i="5"/>
  <c r="F170" i="5"/>
  <c r="H170" i="5"/>
  <c r="G163" i="5"/>
  <c r="F163" i="5"/>
  <c r="H163" i="5"/>
  <c r="D663" i="5"/>
  <c r="E663" i="5"/>
  <c r="F663" i="5"/>
  <c r="G663" i="5"/>
  <c r="H663" i="5"/>
  <c r="D648" i="5"/>
  <c r="E648" i="5"/>
  <c r="F648" i="5"/>
  <c r="G648" i="5"/>
  <c r="H648" i="5"/>
  <c r="D758" i="5"/>
  <c r="E758" i="5"/>
  <c r="F758" i="5"/>
  <c r="G758" i="5"/>
  <c r="H758" i="5"/>
  <c r="D700" i="5"/>
  <c r="E700" i="5"/>
  <c r="F700" i="5"/>
  <c r="G700" i="5"/>
  <c r="H700" i="5"/>
  <c r="D699" i="5"/>
  <c r="E699" i="5"/>
  <c r="F699" i="5"/>
  <c r="G699" i="5"/>
  <c r="H699" i="5"/>
  <c r="D695" i="5"/>
  <c r="E695" i="5"/>
  <c r="F695" i="5"/>
  <c r="G695" i="5"/>
  <c r="H695" i="5"/>
  <c r="D674" i="5"/>
  <c r="E674" i="5"/>
  <c r="F674" i="5"/>
  <c r="G674" i="5"/>
  <c r="H674" i="5"/>
  <c r="D685" i="5"/>
  <c r="E685" i="5"/>
  <c r="F685" i="5"/>
  <c r="G685" i="5"/>
  <c r="H685" i="5"/>
  <c r="D684" i="5"/>
  <c r="E684" i="5"/>
  <c r="F684" i="5"/>
  <c r="G684" i="5"/>
  <c r="H684" i="5"/>
  <c r="D682" i="5"/>
  <c r="E682" i="5"/>
  <c r="F682" i="5"/>
  <c r="G682" i="5"/>
  <c r="H682" i="5"/>
  <c r="D706" i="5"/>
  <c r="E706" i="5"/>
  <c r="F706" i="5"/>
  <c r="G706" i="5"/>
  <c r="H706" i="5"/>
  <c r="D658" i="5"/>
  <c r="E658" i="5"/>
  <c r="F658" i="5"/>
  <c r="G658" i="5"/>
  <c r="H658" i="5"/>
  <c r="E763" i="5"/>
  <c r="F763" i="5"/>
  <c r="H763" i="5"/>
  <c r="D756" i="5"/>
  <c r="E756" i="5"/>
  <c r="G756" i="5"/>
  <c r="H756" i="5"/>
  <c r="E745" i="5"/>
  <c r="F745" i="5"/>
  <c r="H745" i="5"/>
  <c r="D742" i="5"/>
  <c r="F742" i="5"/>
  <c r="G742" i="5"/>
  <c r="D732" i="5"/>
  <c r="E732" i="5"/>
  <c r="G732" i="5"/>
  <c r="H732" i="5"/>
  <c r="D727" i="5"/>
  <c r="E727" i="5"/>
  <c r="F727" i="5"/>
  <c r="G727" i="5"/>
  <c r="H727" i="5"/>
  <c r="D693" i="5"/>
  <c r="F693" i="5"/>
  <c r="G693" i="5"/>
  <c r="D676" i="5"/>
  <c r="E676" i="5"/>
  <c r="G676" i="5"/>
  <c r="H676" i="5"/>
  <c r="D673" i="5"/>
  <c r="E673" i="5"/>
  <c r="F673" i="5"/>
  <c r="G673" i="5"/>
  <c r="H673" i="5"/>
  <c r="D749" i="5"/>
  <c r="E749" i="5"/>
  <c r="F749" i="5"/>
  <c r="G749" i="5"/>
  <c r="H749" i="5"/>
  <c r="D774" i="5"/>
  <c r="E774" i="5"/>
  <c r="F774" i="5"/>
  <c r="G774" i="5"/>
  <c r="H774" i="5"/>
  <c r="D772" i="5"/>
  <c r="E772" i="5"/>
  <c r="F772" i="5"/>
  <c r="G772" i="5"/>
  <c r="H772" i="5"/>
  <c r="D769" i="5"/>
  <c r="E769" i="5"/>
  <c r="F769" i="5"/>
  <c r="G769" i="5"/>
  <c r="H769" i="5"/>
  <c r="D768" i="5"/>
  <c r="E768" i="5"/>
  <c r="F768" i="5"/>
  <c r="G768" i="5"/>
  <c r="H768" i="5"/>
  <c r="D764" i="5"/>
  <c r="E764" i="5"/>
  <c r="F764" i="5"/>
  <c r="G764" i="5"/>
  <c r="H764" i="5"/>
  <c r="D653" i="5"/>
  <c r="E653" i="5"/>
  <c r="F653" i="5"/>
  <c r="G653" i="5"/>
  <c r="H653" i="5"/>
  <c r="D746" i="5"/>
  <c r="E746" i="5"/>
  <c r="F746" i="5"/>
  <c r="G746" i="5"/>
  <c r="H746" i="5"/>
  <c r="D748" i="5"/>
  <c r="E748" i="5"/>
  <c r="F748" i="5"/>
  <c r="G748" i="5"/>
  <c r="H748" i="5"/>
  <c r="D750" i="5"/>
  <c r="E750" i="5"/>
  <c r="F750" i="5"/>
  <c r="G750" i="5"/>
  <c r="H750" i="5"/>
  <c r="D747" i="5"/>
  <c r="E747" i="5"/>
  <c r="F747" i="5"/>
  <c r="G747" i="5"/>
  <c r="H747" i="5"/>
  <c r="D752" i="5"/>
  <c r="E752" i="5"/>
  <c r="F752" i="5"/>
  <c r="G752" i="5"/>
  <c r="H752" i="5"/>
  <c r="D738" i="5"/>
  <c r="E738" i="5"/>
  <c r="F738" i="5"/>
  <c r="G738" i="5"/>
  <c r="H738" i="5"/>
  <c r="D723" i="5"/>
  <c r="E723" i="5"/>
  <c r="F723" i="5"/>
  <c r="G723" i="5"/>
  <c r="H723" i="5"/>
  <c r="D714" i="5"/>
  <c r="E714" i="5"/>
  <c r="F714" i="5"/>
  <c r="G714" i="5"/>
  <c r="H714" i="5"/>
  <c r="D697" i="5"/>
  <c r="E697" i="5"/>
  <c r="F697" i="5"/>
  <c r="G697" i="5"/>
  <c r="H697" i="5"/>
  <c r="D678" i="5"/>
  <c r="E678" i="5"/>
  <c r="F678" i="5"/>
  <c r="G678" i="5"/>
  <c r="H678" i="5"/>
  <c r="D780" i="5"/>
  <c r="E780" i="5"/>
  <c r="F780" i="5"/>
  <c r="G780" i="5"/>
  <c r="H780" i="5"/>
  <c r="D773" i="5"/>
  <c r="E773" i="5"/>
  <c r="F773" i="5"/>
  <c r="G773" i="5"/>
  <c r="H773" i="5"/>
  <c r="D771" i="5"/>
  <c r="E771" i="5"/>
  <c r="F771" i="5"/>
  <c r="G771" i="5"/>
  <c r="H771" i="5"/>
  <c r="D743" i="5"/>
  <c r="E743" i="5"/>
  <c r="F743" i="5"/>
  <c r="G743" i="5"/>
  <c r="H743" i="5"/>
  <c r="D731" i="5"/>
  <c r="E731" i="5"/>
  <c r="F731" i="5"/>
  <c r="G731" i="5"/>
  <c r="H731" i="5"/>
  <c r="D729" i="5"/>
  <c r="E729" i="5"/>
  <c r="F729" i="5"/>
  <c r="G729" i="5"/>
  <c r="H729" i="5"/>
  <c r="D728" i="5"/>
  <c r="E728" i="5"/>
  <c r="F728" i="5"/>
  <c r="G728" i="5"/>
  <c r="H728" i="5"/>
  <c r="D724" i="5"/>
  <c r="E724" i="5"/>
  <c r="F724" i="5"/>
  <c r="G724" i="5"/>
  <c r="H724" i="5"/>
  <c r="D720" i="5"/>
  <c r="E720" i="5"/>
  <c r="F720" i="5"/>
  <c r="G720" i="5"/>
  <c r="H720" i="5"/>
  <c r="D702" i="5"/>
  <c r="E702" i="5"/>
  <c r="F702" i="5"/>
  <c r="G702" i="5"/>
  <c r="H702" i="5"/>
  <c r="D698" i="5"/>
  <c r="E698" i="5"/>
  <c r="F698" i="5"/>
  <c r="G698" i="5"/>
  <c r="H698" i="5"/>
  <c r="D666" i="5"/>
  <c r="E666" i="5"/>
  <c r="F666" i="5"/>
  <c r="G666" i="5"/>
  <c r="H666" i="5"/>
  <c r="D662" i="5"/>
  <c r="E662" i="5"/>
  <c r="F662" i="5"/>
  <c r="G662" i="5"/>
  <c r="H662" i="5"/>
  <c r="D744" i="5"/>
  <c r="E744" i="5"/>
  <c r="F744" i="5"/>
  <c r="G744" i="5"/>
  <c r="H744" i="5"/>
  <c r="D751" i="5"/>
  <c r="E751" i="5"/>
  <c r="F751" i="5"/>
  <c r="G751" i="5"/>
  <c r="H751" i="5"/>
  <c r="D736" i="5"/>
  <c r="E736" i="5"/>
  <c r="F736" i="5"/>
  <c r="G736" i="5"/>
  <c r="H736" i="5"/>
  <c r="D737" i="5"/>
  <c r="E737" i="5"/>
  <c r="F737" i="5"/>
  <c r="G737" i="5"/>
  <c r="H737" i="5"/>
  <c r="D712" i="5"/>
  <c r="E712" i="5"/>
  <c r="F712" i="5"/>
  <c r="G712" i="5"/>
  <c r="H712" i="5"/>
  <c r="D669" i="5"/>
  <c r="E669" i="5"/>
  <c r="F669" i="5"/>
  <c r="G669" i="5"/>
  <c r="H669" i="5"/>
  <c r="D777" i="5"/>
  <c r="E777" i="5"/>
  <c r="F777" i="5"/>
  <c r="G777" i="5"/>
  <c r="H777" i="5"/>
  <c r="D767" i="5"/>
  <c r="E767" i="5"/>
  <c r="F767" i="5"/>
  <c r="G767" i="5"/>
  <c r="H767" i="5"/>
  <c r="D753" i="5"/>
  <c r="E753" i="5"/>
  <c r="F753" i="5"/>
  <c r="G753" i="5"/>
  <c r="H753" i="5"/>
  <c r="D741" i="5"/>
  <c r="E741" i="5"/>
  <c r="F741" i="5"/>
  <c r="G741" i="5"/>
  <c r="H741" i="5"/>
  <c r="D710" i="5"/>
  <c r="E710" i="5"/>
  <c r="F710" i="5"/>
  <c r="G710" i="5"/>
  <c r="H710" i="5"/>
  <c r="D709" i="5"/>
  <c r="E709" i="5"/>
  <c r="F709" i="5"/>
  <c r="G709" i="5"/>
  <c r="H709" i="5"/>
  <c r="D718" i="5"/>
  <c r="E718" i="5"/>
  <c r="F718" i="5"/>
  <c r="G718" i="5"/>
  <c r="H718" i="5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H313" i="5" l="1"/>
  <c r="G313" i="5"/>
  <c r="F313" i="5"/>
  <c r="E759" i="5"/>
  <c r="F759" i="5"/>
  <c r="H759" i="5"/>
  <c r="F647" i="5"/>
  <c r="H647" i="5"/>
  <c r="E647" i="5"/>
  <c r="D703" i="5"/>
  <c r="G703" i="5"/>
  <c r="E703" i="5"/>
  <c r="H703" i="5"/>
  <c r="F703" i="5"/>
  <c r="D734" i="5"/>
  <c r="G734" i="5"/>
  <c r="E734" i="5"/>
  <c r="H734" i="5"/>
  <c r="F734" i="5"/>
  <c r="E661" i="5"/>
  <c r="H661" i="5"/>
  <c r="F661" i="5"/>
  <c r="D661" i="5"/>
  <c r="G661" i="5"/>
  <c r="F782" i="5"/>
  <c r="D782" i="5"/>
  <c r="G782" i="5"/>
  <c r="E782" i="5"/>
  <c r="H782" i="5"/>
  <c r="H311" i="5"/>
  <c r="G311" i="5"/>
  <c r="F311" i="5"/>
  <c r="H315" i="5"/>
  <c r="G315" i="5"/>
  <c r="F315" i="5"/>
  <c r="E23" i="5"/>
  <c r="G23" i="5"/>
  <c r="D23" i="5"/>
  <c r="F23" i="5"/>
  <c r="H23" i="5"/>
  <c r="F671" i="5"/>
  <c r="D671" i="5"/>
  <c r="G671" i="5"/>
  <c r="E671" i="5"/>
  <c r="H671" i="5"/>
  <c r="D689" i="5"/>
  <c r="G689" i="5"/>
  <c r="E689" i="5"/>
  <c r="H689" i="5"/>
  <c r="F689" i="5"/>
  <c r="E691" i="5"/>
  <c r="H691" i="5"/>
  <c r="F691" i="5"/>
  <c r="D691" i="5"/>
  <c r="G691" i="5"/>
  <c r="F719" i="5"/>
  <c r="E719" i="5"/>
  <c r="G719" i="5"/>
  <c r="D719" i="5"/>
  <c r="H719" i="5"/>
  <c r="F654" i="5"/>
  <c r="G654" i="5"/>
  <c r="D654" i="5"/>
  <c r="D664" i="5"/>
  <c r="G664" i="5"/>
  <c r="E664" i="5"/>
  <c r="H664" i="5"/>
  <c r="F664" i="5"/>
  <c r="F672" i="5"/>
  <c r="D672" i="5"/>
  <c r="G672" i="5"/>
  <c r="E672" i="5"/>
  <c r="H672" i="5"/>
  <c r="F701" i="5"/>
  <c r="D701" i="5"/>
  <c r="G701" i="5"/>
  <c r="E701" i="5"/>
  <c r="H701" i="5"/>
  <c r="E680" i="5"/>
  <c r="H680" i="5"/>
  <c r="F680" i="5"/>
  <c r="D680" i="5"/>
  <c r="G680" i="5"/>
  <c r="E754" i="5"/>
  <c r="H754" i="5"/>
  <c r="F754" i="5"/>
  <c r="D754" i="5"/>
  <c r="G754" i="5"/>
  <c r="E707" i="5"/>
  <c r="H707" i="5"/>
  <c r="F707" i="5"/>
  <c r="D707" i="5"/>
  <c r="G707" i="5"/>
  <c r="H312" i="5"/>
  <c r="G312" i="5"/>
  <c r="F312" i="5"/>
  <c r="E63" i="5"/>
  <c r="G63" i="5"/>
  <c r="D63" i="5"/>
  <c r="F63" i="5"/>
  <c r="H63" i="5"/>
  <c r="E681" i="5"/>
  <c r="H681" i="5"/>
  <c r="F681" i="5"/>
  <c r="D681" i="5"/>
  <c r="G681" i="5"/>
  <c r="F690" i="5"/>
  <c r="D690" i="5"/>
  <c r="G690" i="5"/>
  <c r="E690" i="5"/>
  <c r="H690" i="5"/>
  <c r="D692" i="5"/>
  <c r="G692" i="5"/>
  <c r="E692" i="5"/>
  <c r="H692" i="5"/>
  <c r="F692" i="5"/>
  <c r="D726" i="5"/>
  <c r="G726" i="5"/>
  <c r="E726" i="5"/>
  <c r="H726" i="5"/>
  <c r="F726" i="5"/>
  <c r="E785" i="5"/>
  <c r="G785" i="5"/>
  <c r="F785" i="5"/>
  <c r="D785" i="5"/>
  <c r="H785" i="5"/>
  <c r="D688" i="5"/>
  <c r="G688" i="5"/>
  <c r="H688" i="5"/>
  <c r="F688" i="5"/>
  <c r="E688" i="5"/>
  <c r="F715" i="5"/>
  <c r="D715" i="5"/>
  <c r="G715" i="5"/>
  <c r="E715" i="5"/>
  <c r="H715" i="5"/>
  <c r="E778" i="5"/>
  <c r="H778" i="5"/>
  <c r="F778" i="5"/>
  <c r="D778" i="5"/>
  <c r="G778" i="5"/>
  <c r="F732" i="5"/>
  <c r="F756" i="5"/>
  <c r="F676" i="5"/>
  <c r="H779" i="5"/>
  <c r="H708" i="5"/>
  <c r="E708" i="5"/>
  <c r="F708" i="5"/>
  <c r="D717" i="5"/>
  <c r="F717" i="5"/>
  <c r="G717" i="5"/>
  <c r="D711" i="5"/>
  <c r="G711" i="5"/>
  <c r="F711" i="5"/>
  <c r="E711" i="5"/>
  <c r="H711" i="5"/>
  <c r="F730" i="5"/>
  <c r="D730" i="5"/>
  <c r="G730" i="5"/>
  <c r="E730" i="5"/>
  <c r="H730" i="5"/>
  <c r="D739" i="5"/>
  <c r="G739" i="5"/>
  <c r="E739" i="5"/>
  <c r="H739" i="5"/>
  <c r="F739" i="5"/>
  <c r="E677" i="5"/>
  <c r="H677" i="5"/>
  <c r="G677" i="5"/>
  <c r="F677" i="5"/>
  <c r="D677" i="5"/>
  <c r="E705" i="5"/>
  <c r="H705" i="5"/>
  <c r="F705" i="5"/>
  <c r="D705" i="5"/>
  <c r="G705" i="5"/>
  <c r="E696" i="5"/>
  <c r="H696" i="5"/>
  <c r="F696" i="5"/>
  <c r="D696" i="5"/>
  <c r="G696" i="5"/>
  <c r="D786" i="5"/>
  <c r="G786" i="5"/>
  <c r="E786" i="5"/>
  <c r="H786" i="5"/>
  <c r="F786" i="5"/>
  <c r="E776" i="5"/>
  <c r="H776" i="5"/>
  <c r="F776" i="5"/>
  <c r="D776" i="5"/>
  <c r="G776" i="5"/>
  <c r="E740" i="5"/>
  <c r="H740" i="5"/>
  <c r="G740" i="5"/>
  <c r="F740" i="5"/>
  <c r="D740" i="5"/>
  <c r="F646" i="5"/>
  <c r="E646" i="5"/>
  <c r="D646" i="5"/>
  <c r="G646" i="5"/>
  <c r="H646" i="5"/>
  <c r="F733" i="5"/>
  <c r="D733" i="5"/>
  <c r="G733" i="5"/>
  <c r="H733" i="5"/>
  <c r="E733" i="5"/>
  <c r="F760" i="5"/>
  <c r="D760" i="5"/>
  <c r="G760" i="5"/>
  <c r="E760" i="5"/>
  <c r="H760" i="5"/>
  <c r="F670" i="5"/>
  <c r="D670" i="5"/>
  <c r="G670" i="5"/>
  <c r="E670" i="5"/>
  <c r="H670" i="5"/>
  <c r="F761" i="5"/>
  <c r="D761" i="5"/>
  <c r="G761" i="5"/>
  <c r="E761" i="5"/>
  <c r="H761" i="5"/>
  <c r="D725" i="5"/>
  <c r="G725" i="5"/>
  <c r="F725" i="5"/>
  <c r="E725" i="5"/>
  <c r="H725" i="5"/>
  <c r="E762" i="5"/>
  <c r="H762" i="5"/>
  <c r="G762" i="5"/>
  <c r="F762" i="5"/>
  <c r="D762" i="5"/>
  <c r="D781" i="5"/>
  <c r="G781" i="5"/>
  <c r="F781" i="5"/>
  <c r="E781" i="5"/>
  <c r="H781" i="5"/>
  <c r="D713" i="5"/>
  <c r="G713" i="5"/>
  <c r="E713" i="5"/>
  <c r="H713" i="5"/>
  <c r="F713" i="5"/>
  <c r="D765" i="5"/>
  <c r="G765" i="5"/>
  <c r="F765" i="5"/>
  <c r="E765" i="5"/>
  <c r="H765" i="5"/>
  <c r="D716" i="5"/>
  <c r="H716" i="5"/>
  <c r="E716" i="5"/>
  <c r="F716" i="5"/>
  <c r="G716" i="5"/>
  <c r="F659" i="5"/>
  <c r="D659" i="5"/>
  <c r="G659" i="5"/>
  <c r="E659" i="5"/>
  <c r="H659" i="5"/>
  <c r="F679" i="5"/>
  <c r="H679" i="5"/>
  <c r="D679" i="5"/>
  <c r="G679" i="5"/>
  <c r="E679" i="5"/>
  <c r="E722" i="5"/>
  <c r="H722" i="5"/>
  <c r="D722" i="5"/>
  <c r="G722" i="5"/>
  <c r="F722" i="5"/>
  <c r="D757" i="5"/>
  <c r="G757" i="5"/>
  <c r="E757" i="5"/>
  <c r="H757" i="5"/>
  <c r="F757" i="5"/>
  <c r="E735" i="5"/>
  <c r="H735" i="5"/>
  <c r="F735" i="5"/>
  <c r="D735" i="5"/>
  <c r="G735" i="5"/>
  <c r="F687" i="5"/>
  <c r="H687" i="5"/>
  <c r="D687" i="5"/>
  <c r="G687" i="5"/>
  <c r="E687" i="5"/>
  <c r="D694" i="5"/>
  <c r="G694" i="5"/>
  <c r="E694" i="5"/>
  <c r="H694" i="5"/>
  <c r="F694" i="5"/>
  <c r="D766" i="5"/>
  <c r="G766" i="5"/>
  <c r="E766" i="5"/>
  <c r="H766" i="5"/>
  <c r="F766" i="5"/>
  <c r="D660" i="5"/>
  <c r="G660" i="5"/>
  <c r="F660" i="5"/>
  <c r="E660" i="5"/>
  <c r="H660" i="5"/>
  <c r="F755" i="5"/>
  <c r="D755" i="5"/>
  <c r="G755" i="5"/>
  <c r="E755" i="5"/>
  <c r="H755" i="5"/>
  <c r="E668" i="5"/>
  <c r="H668" i="5"/>
  <c r="F668" i="5"/>
  <c r="D668" i="5"/>
  <c r="G668" i="5"/>
  <c r="D686" i="5"/>
  <c r="G686" i="5"/>
  <c r="E686" i="5"/>
  <c r="H686" i="5"/>
  <c r="F686" i="5"/>
  <c r="E667" i="5"/>
  <c r="H667" i="5"/>
  <c r="F667" i="5"/>
  <c r="D667" i="5"/>
  <c r="G667" i="5"/>
  <c r="D784" i="5"/>
  <c r="G784" i="5"/>
  <c r="E784" i="5"/>
  <c r="H784" i="5"/>
  <c r="F784" i="5"/>
  <c r="F779" i="5"/>
  <c r="D779" i="5"/>
  <c r="G779" i="5"/>
  <c r="E779" i="5"/>
  <c r="E717" i="5"/>
  <c r="H717" i="5"/>
  <c r="E693" i="5"/>
  <c r="H693" i="5"/>
  <c r="E654" i="5"/>
  <c r="H654" i="5"/>
  <c r="D640" i="5"/>
  <c r="G640" i="5"/>
  <c r="E640" i="5"/>
  <c r="H640" i="5"/>
  <c r="F640" i="5"/>
  <c r="D675" i="5"/>
  <c r="G675" i="5"/>
  <c r="E675" i="5"/>
  <c r="H675" i="5"/>
  <c r="F675" i="5"/>
  <c r="D665" i="5"/>
  <c r="G665" i="5"/>
  <c r="E665" i="5"/>
  <c r="H665" i="5"/>
  <c r="F665" i="5"/>
  <c r="D763" i="5"/>
  <c r="G763" i="5"/>
  <c r="D647" i="5"/>
  <c r="G647" i="5"/>
  <c r="D759" i="5"/>
  <c r="G759" i="5"/>
  <c r="D770" i="5"/>
  <c r="G770" i="5"/>
  <c r="E770" i="5"/>
  <c r="H770" i="5"/>
  <c r="F770" i="5"/>
  <c r="D683" i="5"/>
  <c r="G683" i="5"/>
  <c r="E683" i="5"/>
  <c r="H683" i="5"/>
  <c r="F683" i="5"/>
  <c r="D704" i="5"/>
  <c r="G704" i="5"/>
  <c r="E704" i="5"/>
  <c r="H704" i="5"/>
  <c r="F704" i="5"/>
  <c r="E783" i="5"/>
  <c r="H783" i="5"/>
  <c r="F783" i="5"/>
  <c r="D783" i="5"/>
  <c r="G783" i="5"/>
  <c r="D745" i="5"/>
  <c r="G745" i="5"/>
  <c r="E742" i="5"/>
  <c r="H742" i="5"/>
  <c r="D708" i="5"/>
  <c r="G708" i="5"/>
  <c r="F195" i="5"/>
  <c r="H195" i="5"/>
  <c r="G195" i="5"/>
  <c r="F233" i="5"/>
  <c r="H233" i="5"/>
  <c r="G233" i="5"/>
  <c r="F240" i="5"/>
  <c r="H240" i="5"/>
  <c r="G240" i="5"/>
  <c r="D193" i="5"/>
  <c r="E188" i="5"/>
  <c r="D190" i="5"/>
  <c r="G491" i="5"/>
  <c r="E721" i="5"/>
  <c r="H721" i="5"/>
  <c r="F721" i="5"/>
  <c r="D721" i="5"/>
  <c r="G721" i="5"/>
  <c r="G484" i="5"/>
  <c r="F484" i="5"/>
  <c r="G534" i="5"/>
  <c r="F534" i="5"/>
  <c r="G260" i="5"/>
  <c r="F260" i="5"/>
  <c r="H260" i="5"/>
  <c r="G248" i="5"/>
  <c r="F248" i="5"/>
  <c r="H248" i="5"/>
  <c r="G263" i="5"/>
  <c r="F263" i="5"/>
  <c r="H263" i="5"/>
  <c r="G234" i="5"/>
  <c r="F234" i="5"/>
  <c r="H234" i="5"/>
  <c r="G493" i="5"/>
  <c r="F493" i="5"/>
  <c r="E297" i="5"/>
  <c r="E300" i="5"/>
  <c r="G514" i="5"/>
  <c r="G506" i="5"/>
  <c r="F501" i="5"/>
  <c r="G502" i="5"/>
  <c r="F510" i="5"/>
  <c r="D186" i="5"/>
  <c r="E197" i="5"/>
  <c r="D327" i="5"/>
  <c r="E283" i="5"/>
  <c r="E309" i="5"/>
  <c r="G443" i="5"/>
  <c r="G454" i="5"/>
  <c r="F491" i="5"/>
  <c r="F504" i="5"/>
  <c r="F475" i="5"/>
  <c r="F505" i="5"/>
  <c r="G532" i="5"/>
  <c r="G220" i="5"/>
  <c r="F220" i="5"/>
  <c r="H220" i="5"/>
  <c r="G232" i="5"/>
  <c r="F232" i="5"/>
  <c r="H232" i="5"/>
  <c r="G267" i="5"/>
  <c r="F267" i="5"/>
  <c r="H267" i="5"/>
  <c r="G266" i="5"/>
  <c r="F266" i="5"/>
  <c r="H266" i="5"/>
  <c r="D477" i="5"/>
  <c r="H477" i="5"/>
  <c r="F477" i="5"/>
  <c r="G477" i="5"/>
  <c r="E477" i="5"/>
  <c r="F474" i="5"/>
  <c r="G474" i="5"/>
  <c r="G218" i="5"/>
  <c r="F218" i="5"/>
  <c r="H218" i="5"/>
  <c r="D210" i="5"/>
  <c r="G210" i="5"/>
  <c r="F210" i="5"/>
  <c r="E210" i="5"/>
  <c r="H210" i="5"/>
  <c r="G194" i="5"/>
  <c r="F194" i="5"/>
  <c r="H194" i="5"/>
  <c r="G237" i="5"/>
  <c r="F237" i="5"/>
  <c r="H237" i="5"/>
  <c r="G269" i="5"/>
  <c r="F269" i="5"/>
  <c r="H269" i="5"/>
  <c r="G262" i="5"/>
  <c r="F262" i="5"/>
  <c r="H262" i="5"/>
  <c r="D290" i="5"/>
  <c r="F414" i="5"/>
  <c r="G426" i="5"/>
  <c r="G457" i="5"/>
  <c r="E163" i="5"/>
  <c r="D171" i="5"/>
  <c r="D181" i="5"/>
  <c r="D200" i="5"/>
  <c r="D309" i="5"/>
  <c r="F418" i="5"/>
  <c r="G431" i="5"/>
  <c r="F439" i="5"/>
  <c r="F434" i="5"/>
  <c r="F455" i="5"/>
  <c r="F222" i="5"/>
  <c r="H222" i="5"/>
  <c r="G222" i="5"/>
  <c r="F229" i="5"/>
  <c r="H229" i="5"/>
  <c r="G229" i="5"/>
  <c r="F205" i="5"/>
  <c r="H205" i="5"/>
  <c r="G205" i="5"/>
  <c r="F244" i="5"/>
  <c r="H244" i="5"/>
  <c r="G244" i="5"/>
  <c r="E643" i="5"/>
  <c r="H643" i="5"/>
  <c r="F643" i="5"/>
  <c r="D643" i="5"/>
  <c r="G643" i="5"/>
  <c r="F201" i="5"/>
  <c r="H201" i="5"/>
  <c r="G201" i="5"/>
  <c r="F243" i="5"/>
  <c r="H243" i="5"/>
  <c r="G243" i="5"/>
  <c r="D172" i="5"/>
  <c r="E181" i="5"/>
  <c r="E191" i="5"/>
  <c r="E189" i="5"/>
  <c r="E221" i="5"/>
  <c r="D287" i="5"/>
  <c r="D320" i="5"/>
  <c r="D163" i="5"/>
  <c r="D167" i="5"/>
  <c r="E196" i="5"/>
  <c r="E172" i="5"/>
  <c r="E336" i="5"/>
  <c r="H336" i="5"/>
  <c r="F428" i="5"/>
  <c r="G448" i="5"/>
  <c r="F502" i="5"/>
  <c r="F512" i="5"/>
  <c r="E190" i="5"/>
  <c r="E200" i="5"/>
  <c r="E271" i="5"/>
  <c r="E274" i="5"/>
  <c r="D283" i="5"/>
  <c r="E290" i="5"/>
  <c r="D291" i="5"/>
  <c r="E292" i="5"/>
  <c r="E298" i="5"/>
  <c r="E308" i="5"/>
  <c r="E311" i="5"/>
  <c r="H320" i="5"/>
  <c r="F420" i="5"/>
  <c r="F444" i="5"/>
  <c r="G460" i="5"/>
  <c r="H423" i="5"/>
  <c r="F465" i="5"/>
  <c r="E287" i="5"/>
  <c r="E273" i="5"/>
  <c r="D297" i="5"/>
  <c r="D300" i="5"/>
  <c r="G409" i="5"/>
  <c r="F411" i="5"/>
  <c r="F424" i="5"/>
  <c r="G515" i="5"/>
  <c r="H545" i="5"/>
  <c r="E545" i="5"/>
  <c r="D545" i="5"/>
  <c r="H550" i="5"/>
  <c r="E550" i="5"/>
  <c r="D550" i="5"/>
  <c r="E26" i="5"/>
  <c r="D26" i="5"/>
  <c r="E68" i="5"/>
  <c r="D68" i="5"/>
  <c r="E15" i="5"/>
  <c r="D15" i="5"/>
  <c r="E10" i="5"/>
  <c r="H10" i="5"/>
  <c r="D10" i="5"/>
  <c r="G10" i="5"/>
  <c r="F10" i="5"/>
  <c r="E24" i="5"/>
  <c r="H24" i="5"/>
  <c r="D24" i="5"/>
  <c r="G24" i="5"/>
  <c r="F24" i="5"/>
  <c r="E61" i="5"/>
  <c r="D61" i="5"/>
  <c r="E101" i="5"/>
  <c r="D101" i="5"/>
  <c r="D84" i="5"/>
  <c r="H84" i="5"/>
  <c r="G84" i="5"/>
  <c r="E84" i="5"/>
  <c r="F84" i="5"/>
  <c r="E85" i="5"/>
  <c r="D85" i="5"/>
  <c r="E158" i="5"/>
  <c r="D158" i="5"/>
  <c r="E34" i="5"/>
  <c r="D34" i="5"/>
  <c r="E17" i="5"/>
  <c r="D17" i="5"/>
  <c r="E53" i="5"/>
  <c r="D53" i="5"/>
  <c r="E66" i="5"/>
  <c r="D66" i="5"/>
  <c r="E103" i="5"/>
  <c r="D103" i="5"/>
  <c r="H144" i="5"/>
  <c r="G144" i="5"/>
  <c r="F144" i="5"/>
  <c r="E142" i="5"/>
  <c r="D142" i="5"/>
  <c r="E139" i="5"/>
  <c r="D139" i="5"/>
  <c r="E118" i="5"/>
  <c r="D118" i="5"/>
  <c r="E124" i="5"/>
  <c r="D124" i="5"/>
  <c r="E137" i="5"/>
  <c r="D137" i="5"/>
  <c r="E100" i="5"/>
  <c r="D100" i="5"/>
  <c r="E156" i="5"/>
  <c r="D156" i="5"/>
  <c r="E135" i="5"/>
  <c r="H135" i="5"/>
  <c r="D135" i="5"/>
  <c r="G135" i="5"/>
  <c r="F135" i="5"/>
  <c r="E152" i="5"/>
  <c r="D152" i="5"/>
  <c r="D154" i="5"/>
  <c r="H154" i="5"/>
  <c r="G154" i="5"/>
  <c r="E154" i="5"/>
  <c r="F154" i="5"/>
  <c r="E121" i="5"/>
  <c r="D121" i="5"/>
  <c r="E132" i="5"/>
  <c r="D132" i="5"/>
  <c r="E145" i="5"/>
  <c r="D145" i="5"/>
  <c r="E153" i="5"/>
  <c r="D153" i="5"/>
  <c r="E96" i="5"/>
  <c r="D96" i="5"/>
  <c r="E98" i="5"/>
  <c r="D98" i="5"/>
  <c r="E111" i="5"/>
  <c r="D111" i="5"/>
  <c r="E126" i="5"/>
  <c r="D126" i="5"/>
  <c r="H140" i="5"/>
  <c r="E140" i="5"/>
  <c r="G140" i="5"/>
  <c r="D140" i="5"/>
  <c r="F140" i="5"/>
  <c r="H616" i="5"/>
  <c r="E616" i="5"/>
  <c r="D616" i="5"/>
  <c r="H619" i="5"/>
  <c r="E619" i="5"/>
  <c r="D619" i="5"/>
  <c r="H624" i="5"/>
  <c r="E624" i="5"/>
  <c r="D624" i="5"/>
  <c r="H626" i="5"/>
  <c r="E626" i="5"/>
  <c r="D626" i="5"/>
  <c r="H629" i="5"/>
  <c r="E629" i="5"/>
  <c r="D629" i="5"/>
  <c r="H628" i="5"/>
  <c r="E628" i="5"/>
  <c r="D628" i="5"/>
  <c r="H592" i="5"/>
  <c r="E592" i="5"/>
  <c r="D592" i="5"/>
  <c r="H554" i="5"/>
  <c r="E554" i="5"/>
  <c r="D554" i="5"/>
  <c r="H556" i="5"/>
  <c r="E556" i="5"/>
  <c r="D556" i="5"/>
  <c r="H558" i="5"/>
  <c r="E558" i="5"/>
  <c r="D558" i="5"/>
  <c r="H562" i="5"/>
  <c r="E562" i="5"/>
  <c r="D562" i="5"/>
  <c r="H571" i="5"/>
  <c r="E571" i="5"/>
  <c r="D571" i="5"/>
  <c r="H557" i="5"/>
  <c r="E557" i="5"/>
  <c r="D557" i="5"/>
  <c r="H560" i="5"/>
  <c r="E560" i="5"/>
  <c r="D560" i="5"/>
  <c r="H575" i="5"/>
  <c r="E575" i="5"/>
  <c r="D575" i="5"/>
  <c r="H579" i="5"/>
  <c r="E579" i="5"/>
  <c r="D579" i="5"/>
  <c r="H597" i="5"/>
  <c r="E597" i="5"/>
  <c r="D597" i="5"/>
  <c r="H577" i="5"/>
  <c r="E577" i="5"/>
  <c r="D577" i="5"/>
  <c r="H586" i="5"/>
  <c r="E586" i="5"/>
  <c r="D586" i="5"/>
  <c r="H595" i="5"/>
  <c r="E595" i="5"/>
  <c r="D595" i="5"/>
  <c r="H600" i="5"/>
  <c r="E600" i="5"/>
  <c r="D600" i="5"/>
  <c r="H593" i="5"/>
  <c r="E593" i="5"/>
  <c r="D593" i="5"/>
  <c r="H608" i="5"/>
  <c r="E608" i="5"/>
  <c r="D608" i="5"/>
  <c r="E151" i="5"/>
  <c r="D151" i="5"/>
  <c r="H611" i="5"/>
  <c r="E611" i="5"/>
  <c r="D611" i="5"/>
  <c r="H614" i="5"/>
  <c r="E614" i="5"/>
  <c r="D614" i="5"/>
  <c r="H521" i="5"/>
  <c r="E521" i="5"/>
  <c r="D521" i="5"/>
  <c r="H549" i="5"/>
  <c r="E549" i="5"/>
  <c r="D549" i="5"/>
  <c r="E609" i="5"/>
  <c r="D609" i="5"/>
  <c r="G609" i="5"/>
  <c r="H609" i="5"/>
  <c r="F609" i="5"/>
  <c r="E5" i="5"/>
  <c r="D5" i="5"/>
  <c r="E106" i="5"/>
  <c r="D106" i="5"/>
  <c r="E129" i="5"/>
  <c r="D129" i="5"/>
  <c r="H552" i="5"/>
  <c r="E552" i="5"/>
  <c r="D552" i="5"/>
  <c r="I688" i="5"/>
  <c r="I710" i="5"/>
  <c r="I740" i="5"/>
  <c r="I762" i="5"/>
  <c r="I777" i="5"/>
  <c r="I661" i="5"/>
  <c r="I712" i="5"/>
  <c r="I737" i="5"/>
  <c r="I751" i="5"/>
  <c r="I643" i="5"/>
  <c r="I680" i="5"/>
  <c r="I707" i="5"/>
  <c r="I720" i="5"/>
  <c r="I729" i="5"/>
  <c r="I754" i="5"/>
  <c r="I778" i="5"/>
  <c r="I659" i="5"/>
  <c r="I679" i="5"/>
  <c r="I714" i="5"/>
  <c r="I730" i="5"/>
  <c r="I752" i="5"/>
  <c r="I748" i="5"/>
  <c r="I764" i="5"/>
  <c r="I772" i="5"/>
  <c r="I671" i="5"/>
  <c r="I690" i="5"/>
  <c r="I719" i="5"/>
  <c r="I785" i="5"/>
  <c r="I664" i="5"/>
  <c r="I676" i="5"/>
  <c r="I716" i="5"/>
  <c r="I732" i="5"/>
  <c r="I756" i="5"/>
  <c r="I779" i="5"/>
  <c r="I658" i="5"/>
  <c r="I705" i="5"/>
  <c r="I760" i="5"/>
  <c r="I696" i="5"/>
  <c r="I684" i="5"/>
  <c r="I674" i="5"/>
  <c r="I700" i="5"/>
  <c r="I735" i="5"/>
  <c r="I770" i="5"/>
  <c r="I648" i="5"/>
  <c r="I640" i="5"/>
  <c r="E245" i="5"/>
  <c r="D245" i="5"/>
  <c r="E253" i="5"/>
  <c r="D253" i="5"/>
  <c r="E256" i="5"/>
  <c r="D256" i="5"/>
  <c r="E164" i="5"/>
  <c r="D164" i="5"/>
  <c r="E238" i="5"/>
  <c r="D238" i="5"/>
  <c r="E242" i="5"/>
  <c r="D242" i="5"/>
  <c r="E261" i="5"/>
  <c r="D261" i="5"/>
  <c r="H318" i="5"/>
  <c r="E318" i="5"/>
  <c r="D318" i="5"/>
  <c r="H326" i="5"/>
  <c r="E326" i="5"/>
  <c r="D326" i="5"/>
  <c r="H361" i="5"/>
  <c r="E361" i="5"/>
  <c r="D361" i="5"/>
  <c r="H368" i="5"/>
  <c r="E368" i="5"/>
  <c r="D368" i="5"/>
  <c r="H370" i="5"/>
  <c r="E370" i="5"/>
  <c r="D370" i="5"/>
  <c r="H364" i="5"/>
  <c r="E364" i="5"/>
  <c r="D364" i="5"/>
  <c r="H397" i="5"/>
  <c r="E397" i="5"/>
  <c r="D397" i="5"/>
  <c r="H421" i="5"/>
  <c r="E421" i="5"/>
  <c r="D421" i="5"/>
  <c r="H442" i="5"/>
  <c r="E442" i="5"/>
  <c r="D442" i="5"/>
  <c r="F442" i="5"/>
  <c r="H441" i="5"/>
  <c r="E441" i="5"/>
  <c r="D441" i="5"/>
  <c r="G441" i="5"/>
  <c r="H436" i="5"/>
  <c r="E436" i="5"/>
  <c r="D436" i="5"/>
  <c r="G436" i="5"/>
  <c r="F436" i="5"/>
  <c r="H446" i="5"/>
  <c r="E446" i="5"/>
  <c r="D446" i="5"/>
  <c r="F446" i="5"/>
  <c r="H340" i="5"/>
  <c r="E340" i="5"/>
  <c r="D340" i="5"/>
  <c r="E117" i="5"/>
  <c r="H497" i="5"/>
  <c r="E497" i="5"/>
  <c r="D497" i="5"/>
  <c r="F497" i="5"/>
  <c r="H489" i="5"/>
  <c r="E489" i="5"/>
  <c r="D489" i="5"/>
  <c r="G489" i="5"/>
  <c r="F489" i="5"/>
  <c r="H504" i="5"/>
  <c r="E504" i="5"/>
  <c r="D504" i="5"/>
  <c r="G504" i="5"/>
  <c r="H488" i="5"/>
  <c r="E488" i="5"/>
  <c r="D488" i="5"/>
  <c r="F488" i="5"/>
  <c r="H479" i="5"/>
  <c r="E479" i="5"/>
  <c r="D479" i="5"/>
  <c r="G479" i="5"/>
  <c r="G481" i="5"/>
  <c r="F481" i="5"/>
  <c r="G541" i="5"/>
  <c r="F541" i="5"/>
  <c r="G529" i="5"/>
  <c r="F529" i="5"/>
  <c r="H494" i="5"/>
  <c r="E494" i="5"/>
  <c r="D494" i="5"/>
  <c r="G494" i="5"/>
  <c r="G511" i="5"/>
  <c r="F511" i="5"/>
  <c r="H495" i="5"/>
  <c r="E495" i="5"/>
  <c r="D495" i="5"/>
  <c r="G495" i="5"/>
  <c r="F495" i="5"/>
  <c r="F483" i="5"/>
  <c r="H510" i="5"/>
  <c r="E510" i="5"/>
  <c r="D510" i="5"/>
  <c r="G510" i="5"/>
  <c r="H509" i="5"/>
  <c r="E509" i="5"/>
  <c r="D509" i="5"/>
  <c r="G509" i="5"/>
  <c r="F508" i="5"/>
  <c r="H524" i="5"/>
  <c r="E524" i="5"/>
  <c r="D524" i="5"/>
  <c r="G524" i="5"/>
  <c r="G525" i="5"/>
  <c r="F525" i="5"/>
  <c r="F517" i="5"/>
  <c r="G517" i="5"/>
  <c r="H530" i="5"/>
  <c r="E530" i="5"/>
  <c r="D530" i="5"/>
  <c r="G530" i="5"/>
  <c r="F530" i="5"/>
  <c r="E4" i="5"/>
  <c r="H4" i="5"/>
  <c r="D4" i="5"/>
  <c r="G4" i="5"/>
  <c r="F4" i="5"/>
  <c r="D39" i="5"/>
  <c r="H39" i="5"/>
  <c r="G39" i="5"/>
  <c r="E39" i="5"/>
  <c r="F39" i="5"/>
  <c r="E65" i="5"/>
  <c r="D65" i="5"/>
  <c r="E74" i="5"/>
  <c r="D74" i="5"/>
  <c r="E19" i="5"/>
  <c r="D19" i="5"/>
  <c r="E75" i="5"/>
  <c r="D75" i="5"/>
  <c r="E49" i="5"/>
  <c r="D49" i="5"/>
  <c r="D89" i="5"/>
  <c r="H89" i="5"/>
  <c r="G89" i="5"/>
  <c r="E89" i="5"/>
  <c r="F89" i="5"/>
  <c r="E108" i="5"/>
  <c r="D108" i="5"/>
  <c r="H119" i="5"/>
  <c r="G119" i="5"/>
  <c r="F119" i="5"/>
  <c r="E47" i="5"/>
  <c r="D47" i="5"/>
  <c r="D32" i="5"/>
  <c r="H32" i="5"/>
  <c r="G32" i="5"/>
  <c r="E32" i="5"/>
  <c r="F32" i="5"/>
  <c r="E52" i="5"/>
  <c r="D52" i="5"/>
  <c r="E20" i="5"/>
  <c r="H20" i="5"/>
  <c r="D20" i="5"/>
  <c r="G20" i="5"/>
  <c r="F20" i="5"/>
  <c r="H29" i="5"/>
  <c r="E29" i="5"/>
  <c r="G29" i="5"/>
  <c r="D29" i="5"/>
  <c r="F29" i="5"/>
  <c r="E3" i="5"/>
  <c r="D3" i="5"/>
  <c r="E62" i="5"/>
  <c r="H62" i="5"/>
  <c r="D62" i="5"/>
  <c r="G62" i="5"/>
  <c r="F62" i="5"/>
  <c r="H56" i="5"/>
  <c r="E56" i="5"/>
  <c r="G56" i="5"/>
  <c r="D56" i="5"/>
  <c r="F56" i="5"/>
  <c r="H35" i="5"/>
  <c r="E35" i="5"/>
  <c r="G35" i="5"/>
  <c r="D35" i="5"/>
  <c r="F35" i="5"/>
  <c r="H83" i="5"/>
  <c r="E83" i="5"/>
  <c r="G83" i="5"/>
  <c r="D83" i="5"/>
  <c r="F83" i="5"/>
  <c r="E99" i="5"/>
  <c r="D99" i="5"/>
  <c r="D71" i="5"/>
  <c r="H71" i="5"/>
  <c r="G71" i="5"/>
  <c r="E71" i="5"/>
  <c r="F71" i="5"/>
  <c r="E86" i="5"/>
  <c r="D86" i="5"/>
  <c r="E113" i="5"/>
  <c r="D113" i="5"/>
  <c r="E50" i="5"/>
  <c r="D50" i="5"/>
  <c r="H117" i="5"/>
  <c r="G117" i="5"/>
  <c r="F117" i="5"/>
  <c r="E54" i="5"/>
  <c r="H54" i="5"/>
  <c r="D54" i="5"/>
  <c r="G54" i="5"/>
  <c r="F54" i="5"/>
  <c r="E77" i="5"/>
  <c r="D77" i="5"/>
  <c r="H79" i="5"/>
  <c r="E79" i="5"/>
  <c r="G79" i="5"/>
  <c r="D79" i="5"/>
  <c r="F79" i="5"/>
  <c r="E97" i="5"/>
  <c r="D97" i="5"/>
  <c r="E36" i="5"/>
  <c r="D36" i="5"/>
  <c r="E64" i="5"/>
  <c r="D64" i="5"/>
  <c r="E58" i="5"/>
  <c r="D58" i="5"/>
  <c r="E69" i="5"/>
  <c r="D69" i="5"/>
  <c r="E43" i="5"/>
  <c r="D43" i="5"/>
  <c r="E42" i="5"/>
  <c r="D42" i="5"/>
  <c r="E70" i="5"/>
  <c r="D70" i="5"/>
  <c r="D12" i="5"/>
  <c r="H12" i="5"/>
  <c r="G12" i="5"/>
  <c r="E12" i="5"/>
  <c r="F12" i="5"/>
  <c r="E78" i="5"/>
  <c r="D78" i="5"/>
  <c r="E38" i="5"/>
  <c r="D38" i="5"/>
  <c r="E13" i="5"/>
  <c r="D13" i="5"/>
  <c r="E33" i="5"/>
  <c r="D33" i="5"/>
  <c r="E8" i="5"/>
  <c r="D8" i="5"/>
  <c r="H14" i="5"/>
  <c r="E14" i="5"/>
  <c r="G14" i="5"/>
  <c r="D14" i="5"/>
  <c r="F14" i="5"/>
  <c r="E31" i="5"/>
  <c r="H31" i="5"/>
  <c r="D31" i="5"/>
  <c r="G31" i="5"/>
  <c r="F31" i="5"/>
  <c r="E37" i="5"/>
  <c r="D37" i="5"/>
  <c r="D22" i="5"/>
  <c r="H22" i="5"/>
  <c r="G22" i="5"/>
  <c r="E22" i="5"/>
  <c r="F22" i="5"/>
  <c r="E40" i="5"/>
  <c r="D40" i="5"/>
  <c r="H30" i="5"/>
  <c r="E30" i="5"/>
  <c r="G30" i="5"/>
  <c r="D30" i="5"/>
  <c r="F30" i="5"/>
  <c r="E48" i="5"/>
  <c r="D48" i="5"/>
  <c r="E93" i="5"/>
  <c r="H93" i="5"/>
  <c r="D93" i="5"/>
  <c r="G93" i="5"/>
  <c r="F93" i="5"/>
  <c r="E51" i="5"/>
  <c r="D51" i="5"/>
  <c r="E67" i="5"/>
  <c r="D67" i="5"/>
  <c r="E9" i="5"/>
  <c r="D9" i="5"/>
  <c r="E73" i="5"/>
  <c r="D73" i="5"/>
  <c r="E80" i="5"/>
  <c r="H80" i="5"/>
  <c r="D80" i="5"/>
  <c r="G80" i="5"/>
  <c r="F80" i="5"/>
  <c r="E88" i="5"/>
  <c r="D88" i="5"/>
  <c r="E110" i="5"/>
  <c r="D110" i="5"/>
  <c r="E82" i="5"/>
  <c r="H82" i="5"/>
  <c r="D82" i="5"/>
  <c r="G82" i="5"/>
  <c r="F82" i="5"/>
  <c r="D60" i="5"/>
  <c r="H60" i="5"/>
  <c r="G60" i="5"/>
  <c r="E60" i="5"/>
  <c r="F60" i="5"/>
  <c r="E46" i="5"/>
  <c r="D46" i="5"/>
  <c r="H81" i="5"/>
  <c r="E81" i="5"/>
  <c r="G81" i="5"/>
  <c r="D81" i="5"/>
  <c r="F81" i="5"/>
  <c r="E72" i="5"/>
  <c r="D72" i="5"/>
  <c r="E55" i="5"/>
  <c r="D55" i="5"/>
  <c r="E91" i="5"/>
  <c r="D91" i="5"/>
  <c r="E123" i="5"/>
  <c r="D123" i="5"/>
  <c r="H128" i="5"/>
  <c r="E128" i="5"/>
  <c r="G128" i="5"/>
  <c r="D128" i="5"/>
  <c r="F128" i="5"/>
  <c r="D90" i="5"/>
  <c r="H90" i="5"/>
  <c r="G90" i="5"/>
  <c r="E90" i="5"/>
  <c r="F90" i="5"/>
  <c r="H109" i="5"/>
  <c r="G109" i="5"/>
  <c r="F109" i="5"/>
  <c r="E127" i="5"/>
  <c r="D127" i="5"/>
  <c r="E105" i="5"/>
  <c r="D105" i="5"/>
  <c r="E107" i="5"/>
  <c r="D107" i="5"/>
  <c r="E143" i="5"/>
  <c r="D143" i="5"/>
  <c r="E149" i="5"/>
  <c r="D149" i="5"/>
  <c r="E150" i="5"/>
  <c r="D150" i="5"/>
  <c r="E155" i="5"/>
  <c r="D155" i="5"/>
  <c r="E134" i="5"/>
  <c r="D134" i="5"/>
  <c r="E131" i="5"/>
  <c r="D131" i="5"/>
  <c r="E148" i="5"/>
  <c r="D148" i="5"/>
  <c r="E114" i="5"/>
  <c r="D114" i="5"/>
  <c r="E146" i="5"/>
  <c r="D146" i="5"/>
  <c r="H617" i="5"/>
  <c r="E617" i="5"/>
  <c r="D617" i="5"/>
  <c r="H621" i="5"/>
  <c r="E621" i="5"/>
  <c r="D621" i="5"/>
  <c r="H627" i="5"/>
  <c r="E627" i="5"/>
  <c r="D627" i="5"/>
  <c r="H547" i="5"/>
  <c r="E547" i="5"/>
  <c r="D547" i="5"/>
  <c r="H559" i="5"/>
  <c r="E559" i="5"/>
  <c r="D559" i="5"/>
  <c r="H561" i="5"/>
  <c r="E561" i="5"/>
  <c r="D561" i="5"/>
  <c r="H563" i="5"/>
  <c r="E563" i="5"/>
  <c r="D563" i="5"/>
  <c r="H567" i="5"/>
  <c r="E567" i="5"/>
  <c r="D567" i="5"/>
  <c r="D553" i="5"/>
  <c r="F553" i="5"/>
  <c r="H553" i="5"/>
  <c r="E553" i="5"/>
  <c r="G553" i="5"/>
  <c r="H564" i="5"/>
  <c r="E564" i="5"/>
  <c r="D564" i="5"/>
  <c r="H568" i="5"/>
  <c r="E568" i="5"/>
  <c r="D568" i="5"/>
  <c r="H478" i="5"/>
  <c r="E478" i="5"/>
  <c r="D478" i="5"/>
  <c r="H570" i="5"/>
  <c r="E570" i="5"/>
  <c r="D570" i="5"/>
  <c r="H574" i="5"/>
  <c r="E574" i="5"/>
  <c r="D574" i="5"/>
  <c r="H578" i="5"/>
  <c r="E578" i="5"/>
  <c r="D578" i="5"/>
  <c r="H588" i="5"/>
  <c r="E588" i="5"/>
  <c r="D588" i="5"/>
  <c r="H602" i="5"/>
  <c r="E602" i="5"/>
  <c r="D602" i="5"/>
  <c r="H581" i="5"/>
  <c r="E581" i="5"/>
  <c r="D581" i="5"/>
  <c r="H596" i="5"/>
  <c r="E596" i="5"/>
  <c r="D596" i="5"/>
  <c r="H591" i="5"/>
  <c r="E591" i="5"/>
  <c r="D591" i="5"/>
  <c r="H599" i="5"/>
  <c r="E599" i="5"/>
  <c r="D599" i="5"/>
  <c r="H603" i="5"/>
  <c r="E603" i="5"/>
  <c r="D603" i="5"/>
  <c r="H496" i="5"/>
  <c r="E496" i="5"/>
  <c r="D496" i="5"/>
  <c r="E587" i="5"/>
  <c r="G587" i="5"/>
  <c r="D587" i="5"/>
  <c r="F587" i="5"/>
  <c r="H587" i="5"/>
  <c r="H606" i="5"/>
  <c r="E606" i="5"/>
  <c r="D606" i="5"/>
  <c r="E572" i="5"/>
  <c r="F572" i="5"/>
  <c r="D572" i="5"/>
  <c r="H572" i="5"/>
  <c r="G572" i="5"/>
  <c r="H610" i="5"/>
  <c r="E610" i="5"/>
  <c r="D610" i="5"/>
  <c r="E122" i="5"/>
  <c r="D122" i="5"/>
  <c r="H612" i="5"/>
  <c r="E612" i="5"/>
  <c r="D612" i="5"/>
  <c r="H522" i="5"/>
  <c r="E522" i="5"/>
  <c r="D522" i="5"/>
  <c r="H540" i="5"/>
  <c r="E540" i="5"/>
  <c r="D540" i="5"/>
  <c r="H542" i="5"/>
  <c r="E542" i="5"/>
  <c r="D542" i="5"/>
  <c r="H543" i="5"/>
  <c r="E543" i="5"/>
  <c r="D543" i="5"/>
  <c r="E120" i="5"/>
  <c r="D120" i="5"/>
  <c r="E25" i="5"/>
  <c r="H25" i="5"/>
  <c r="D25" i="5"/>
  <c r="G25" i="5"/>
  <c r="F25" i="5"/>
  <c r="I687" i="5"/>
  <c r="I709" i="5"/>
  <c r="I734" i="5"/>
  <c r="I753" i="5"/>
  <c r="I767" i="5"/>
  <c r="I646" i="5"/>
  <c r="I669" i="5"/>
  <c r="I733" i="5"/>
  <c r="I755" i="5"/>
  <c r="I744" i="5"/>
  <c r="I666" i="5"/>
  <c r="I702" i="5"/>
  <c r="I715" i="5"/>
  <c r="I728" i="5"/>
  <c r="I743" i="5"/>
  <c r="I773" i="5"/>
  <c r="I782" i="5"/>
  <c r="I678" i="5"/>
  <c r="I711" i="5"/>
  <c r="I723" i="5"/>
  <c r="I739" i="5"/>
  <c r="I750" i="5"/>
  <c r="I653" i="5"/>
  <c r="I769" i="5"/>
  <c r="I749" i="5"/>
  <c r="I689" i="5"/>
  <c r="I692" i="5"/>
  <c r="I759" i="5"/>
  <c r="I647" i="5"/>
  <c r="I673" i="5"/>
  <c r="I708" i="5"/>
  <c r="I727" i="5"/>
  <c r="I745" i="5"/>
  <c r="I763" i="5"/>
  <c r="I784" i="5"/>
  <c r="I665" i="5"/>
  <c r="I704" i="5"/>
  <c r="I675" i="5"/>
  <c r="I683" i="5"/>
  <c r="I686" i="5"/>
  <c r="I699" i="5"/>
  <c r="I721" i="5"/>
  <c r="I761" i="5"/>
  <c r="I786" i="5"/>
  <c r="I668" i="5"/>
  <c r="E176" i="5"/>
  <c r="D176" i="5"/>
  <c r="E209" i="5"/>
  <c r="D209" i="5"/>
  <c r="E258" i="5"/>
  <c r="D258" i="5"/>
  <c r="E270" i="5"/>
  <c r="D270" i="5"/>
  <c r="E268" i="5"/>
  <c r="D268" i="5"/>
  <c r="E264" i="5"/>
  <c r="D264" i="5"/>
  <c r="E267" i="5"/>
  <c r="D267" i="5"/>
  <c r="H329" i="5"/>
  <c r="E329" i="5"/>
  <c r="D329" i="5"/>
  <c r="H325" i="5"/>
  <c r="E325" i="5"/>
  <c r="D325" i="5"/>
  <c r="H382" i="5"/>
  <c r="E382" i="5"/>
  <c r="D382" i="5"/>
  <c r="H394" i="5"/>
  <c r="E394" i="5"/>
  <c r="D394" i="5"/>
  <c r="H451" i="5"/>
  <c r="E451" i="5"/>
  <c r="D451" i="5"/>
  <c r="G451" i="5"/>
  <c r="H462" i="5"/>
  <c r="E462" i="5"/>
  <c r="D462" i="5"/>
  <c r="F462" i="5"/>
  <c r="H332" i="5"/>
  <c r="E332" i="5"/>
  <c r="D332" i="5"/>
  <c r="H513" i="5"/>
  <c r="E513" i="5"/>
  <c r="D513" i="5"/>
  <c r="G513" i="5"/>
  <c r="F513" i="5"/>
  <c r="H486" i="5"/>
  <c r="E486" i="5"/>
  <c r="D486" i="5"/>
  <c r="G486" i="5"/>
  <c r="F486" i="5"/>
  <c r="H482" i="5"/>
  <c r="E482" i="5"/>
  <c r="D482" i="5"/>
  <c r="F482" i="5"/>
  <c r="H505" i="5"/>
  <c r="E505" i="5"/>
  <c r="D505" i="5"/>
  <c r="G505" i="5"/>
  <c r="G485" i="5"/>
  <c r="F485" i="5"/>
  <c r="H516" i="5"/>
  <c r="E516" i="5"/>
  <c r="D516" i="5"/>
  <c r="G516" i="5"/>
  <c r="F516" i="5"/>
  <c r="G519" i="5"/>
  <c r="F519" i="5"/>
  <c r="H539" i="5"/>
  <c r="E539" i="5"/>
  <c r="D539" i="5"/>
  <c r="F539" i="5"/>
  <c r="G539" i="5"/>
  <c r="H526" i="5"/>
  <c r="E526" i="5"/>
  <c r="D526" i="5"/>
  <c r="G526" i="5"/>
  <c r="F526" i="5"/>
  <c r="G538" i="5"/>
  <c r="F538" i="5"/>
  <c r="F506" i="5"/>
  <c r="F523" i="5"/>
  <c r="G523" i="5"/>
  <c r="D18" i="5"/>
  <c r="H18" i="5"/>
  <c r="G18" i="5"/>
  <c r="E18" i="5"/>
  <c r="F18" i="5"/>
  <c r="E41" i="5"/>
  <c r="D41" i="5"/>
  <c r="E112" i="5"/>
  <c r="D112" i="5"/>
  <c r="D59" i="5"/>
  <c r="H59" i="5"/>
  <c r="G59" i="5"/>
  <c r="E59" i="5"/>
  <c r="F59" i="5"/>
  <c r="E102" i="5"/>
  <c r="D102" i="5"/>
  <c r="E133" i="5"/>
  <c r="D133" i="5"/>
  <c r="E92" i="5"/>
  <c r="D92" i="5"/>
  <c r="H130" i="5"/>
  <c r="E130" i="5"/>
  <c r="G130" i="5"/>
  <c r="D130" i="5"/>
  <c r="F130" i="5"/>
  <c r="E136" i="5"/>
  <c r="D136" i="5"/>
  <c r="E44" i="5"/>
  <c r="D44" i="5"/>
  <c r="E125" i="5"/>
  <c r="D125" i="5"/>
  <c r="E157" i="5"/>
  <c r="D157" i="5"/>
  <c r="H620" i="5"/>
  <c r="E620" i="5"/>
  <c r="D620" i="5"/>
  <c r="H622" i="5"/>
  <c r="E622" i="5"/>
  <c r="D622" i="5"/>
  <c r="H623" i="5"/>
  <c r="E623" i="5"/>
  <c r="D623" i="5"/>
  <c r="H625" i="5"/>
  <c r="E625" i="5"/>
  <c r="D625" i="5"/>
  <c r="H555" i="5"/>
  <c r="E555" i="5"/>
  <c r="D555" i="5"/>
  <c r="H546" i="5"/>
  <c r="E546" i="5"/>
  <c r="D546" i="5"/>
  <c r="H565" i="5"/>
  <c r="E565" i="5"/>
  <c r="D565" i="5"/>
  <c r="H566" i="5"/>
  <c r="E566" i="5"/>
  <c r="D566" i="5"/>
  <c r="H569" i="5"/>
  <c r="E569" i="5"/>
  <c r="D569" i="5"/>
  <c r="H573" i="5"/>
  <c r="E573" i="5"/>
  <c r="D573" i="5"/>
  <c r="H576" i="5"/>
  <c r="E576" i="5"/>
  <c r="D576" i="5"/>
  <c r="H584" i="5"/>
  <c r="E584" i="5"/>
  <c r="D584" i="5"/>
  <c r="H582" i="5"/>
  <c r="E582" i="5"/>
  <c r="D582" i="5"/>
  <c r="H583" i="5"/>
  <c r="E583" i="5"/>
  <c r="D583" i="5"/>
  <c r="H580" i="5"/>
  <c r="E580" i="5"/>
  <c r="D580" i="5"/>
  <c r="H585" i="5"/>
  <c r="E585" i="5"/>
  <c r="D585" i="5"/>
  <c r="H589" i="5"/>
  <c r="E589" i="5"/>
  <c r="D589" i="5"/>
  <c r="H601" i="5"/>
  <c r="E601" i="5"/>
  <c r="D601" i="5"/>
  <c r="H590" i="5"/>
  <c r="E590" i="5"/>
  <c r="D590" i="5"/>
  <c r="H605" i="5"/>
  <c r="E605" i="5"/>
  <c r="D605" i="5"/>
  <c r="H598" i="5"/>
  <c r="E598" i="5"/>
  <c r="D598" i="5"/>
  <c r="H607" i="5"/>
  <c r="E607" i="5"/>
  <c r="D607" i="5"/>
  <c r="E141" i="5"/>
  <c r="D141" i="5"/>
  <c r="H594" i="5"/>
  <c r="E594" i="5"/>
  <c r="D594" i="5"/>
  <c r="H604" i="5"/>
  <c r="E604" i="5"/>
  <c r="D604" i="5"/>
  <c r="H615" i="5"/>
  <c r="E615" i="5"/>
  <c r="D615" i="5"/>
  <c r="D116" i="5"/>
  <c r="H116" i="5"/>
  <c r="G116" i="5"/>
  <c r="E116" i="5"/>
  <c r="F116" i="5"/>
  <c r="E138" i="5"/>
  <c r="D138" i="5"/>
  <c r="H613" i="5"/>
  <c r="E613" i="5"/>
  <c r="D613" i="5"/>
  <c r="H544" i="5"/>
  <c r="E544" i="5"/>
  <c r="D544" i="5"/>
  <c r="H548" i="5"/>
  <c r="E548" i="5"/>
  <c r="D548" i="5"/>
  <c r="E95" i="5"/>
  <c r="D95" i="5"/>
  <c r="E104" i="5"/>
  <c r="D104" i="5"/>
  <c r="E115" i="5"/>
  <c r="D115" i="5"/>
  <c r="H551" i="5"/>
  <c r="E551" i="5"/>
  <c r="D551" i="5"/>
  <c r="I694" i="5"/>
  <c r="I725" i="5"/>
  <c r="I741" i="5"/>
  <c r="I766" i="5"/>
  <c r="I781" i="5"/>
  <c r="I660" i="5"/>
  <c r="I713" i="5"/>
  <c r="I736" i="5"/>
  <c r="I765" i="5"/>
  <c r="I662" i="5"/>
  <c r="I698" i="5"/>
  <c r="I703" i="5"/>
  <c r="I724" i="5"/>
  <c r="I731" i="5"/>
  <c r="I771" i="5"/>
  <c r="I780" i="5"/>
  <c r="I677" i="5"/>
  <c r="I697" i="5"/>
  <c r="I722" i="5"/>
  <c r="I738" i="5"/>
  <c r="I747" i="5"/>
  <c r="I746" i="5"/>
  <c r="I768" i="5"/>
  <c r="I774" i="5"/>
  <c r="I681" i="5"/>
  <c r="I691" i="5"/>
  <c r="I726" i="5"/>
  <c r="I654" i="5"/>
  <c r="I672" i="5"/>
  <c r="I693" i="5"/>
  <c r="I717" i="5"/>
  <c r="I742" i="5"/>
  <c r="I757" i="5"/>
  <c r="I783" i="5"/>
  <c r="I670" i="5"/>
  <c r="I706" i="5"/>
  <c r="I667" i="5"/>
  <c r="I682" i="5"/>
  <c r="I685" i="5"/>
  <c r="I695" i="5"/>
  <c r="I701" i="5"/>
  <c r="I758" i="5"/>
  <c r="I776" i="5"/>
  <c r="I663" i="5"/>
  <c r="E219" i="5"/>
  <c r="D219" i="5"/>
  <c r="H333" i="5"/>
  <c r="E333" i="5"/>
  <c r="D333" i="5"/>
  <c r="H347" i="5"/>
  <c r="E347" i="5"/>
  <c r="D347" i="5"/>
  <c r="H349" i="5"/>
  <c r="E349" i="5"/>
  <c r="D349" i="5"/>
  <c r="H331" i="5"/>
  <c r="E331" i="5"/>
  <c r="D331" i="5"/>
  <c r="H322" i="5"/>
  <c r="E322" i="5"/>
  <c r="D322" i="5"/>
  <c r="H348" i="5"/>
  <c r="E348" i="5"/>
  <c r="D348" i="5"/>
  <c r="H355" i="5"/>
  <c r="E355" i="5"/>
  <c r="D355" i="5"/>
  <c r="H351" i="5"/>
  <c r="E351" i="5"/>
  <c r="D351" i="5"/>
  <c r="H359" i="5"/>
  <c r="E359" i="5"/>
  <c r="D359" i="5"/>
  <c r="H369" i="5"/>
  <c r="E369" i="5"/>
  <c r="D369" i="5"/>
  <c r="H363" i="5"/>
  <c r="E363" i="5"/>
  <c r="D363" i="5"/>
  <c r="H395" i="5"/>
  <c r="E395" i="5"/>
  <c r="D395" i="5"/>
  <c r="H398" i="5"/>
  <c r="E398" i="5"/>
  <c r="D398" i="5"/>
  <c r="H402" i="5"/>
  <c r="E402" i="5"/>
  <c r="D402" i="5"/>
  <c r="H404" i="5"/>
  <c r="E404" i="5"/>
  <c r="D404" i="5"/>
  <c r="H405" i="5"/>
  <c r="E405" i="5"/>
  <c r="D405" i="5"/>
  <c r="H410" i="5"/>
  <c r="E410" i="5"/>
  <c r="D410" i="5"/>
  <c r="H413" i="5"/>
  <c r="E413" i="5"/>
  <c r="D413" i="5"/>
  <c r="G413" i="5"/>
  <c r="H416" i="5"/>
  <c r="E416" i="5"/>
  <c r="D416" i="5"/>
  <c r="H427" i="5"/>
  <c r="E427" i="5"/>
  <c r="D427" i="5"/>
  <c r="H425" i="5"/>
  <c r="E425" i="5"/>
  <c r="D425" i="5"/>
  <c r="G425" i="5"/>
  <c r="H422" i="5"/>
  <c r="E422" i="5"/>
  <c r="D422" i="5"/>
  <c r="G422" i="5"/>
  <c r="G429" i="5"/>
  <c r="F429" i="5"/>
  <c r="G440" i="5"/>
  <c r="F440" i="5"/>
  <c r="G433" i="5"/>
  <c r="F433" i="5"/>
  <c r="H437" i="5"/>
  <c r="E437" i="5"/>
  <c r="D437" i="5"/>
  <c r="F437" i="5"/>
  <c r="H339" i="5"/>
  <c r="E339" i="5"/>
  <c r="D339" i="5"/>
  <c r="G339" i="5"/>
  <c r="G445" i="5"/>
  <c r="F445" i="5"/>
  <c r="G447" i="5"/>
  <c r="F447" i="5"/>
  <c r="G450" i="5"/>
  <c r="F450" i="5"/>
  <c r="H452" i="5"/>
  <c r="E452" i="5"/>
  <c r="D452" i="5"/>
  <c r="F452" i="5"/>
  <c r="H453" i="5"/>
  <c r="E453" i="5"/>
  <c r="D453" i="5"/>
  <c r="G453" i="5"/>
  <c r="F453" i="5"/>
  <c r="G456" i="5"/>
  <c r="F456" i="5"/>
  <c r="H459" i="5"/>
  <c r="E459" i="5"/>
  <c r="D459" i="5"/>
  <c r="G459" i="5"/>
  <c r="F459" i="5"/>
  <c r="G464" i="5"/>
  <c r="H532" i="5"/>
  <c r="E532" i="5"/>
  <c r="D532" i="5"/>
  <c r="F532" i="5"/>
  <c r="H528" i="5"/>
  <c r="E528" i="5"/>
  <c r="D528" i="5"/>
  <c r="G528" i="5"/>
  <c r="F528" i="5"/>
  <c r="H490" i="5"/>
  <c r="E490" i="5"/>
  <c r="D490" i="5"/>
  <c r="G490" i="5"/>
  <c r="F490" i="5"/>
  <c r="H475" i="5"/>
  <c r="E475" i="5"/>
  <c r="D475" i="5"/>
  <c r="G475" i="5"/>
  <c r="G507" i="5"/>
  <c r="F507" i="5"/>
  <c r="G503" i="5"/>
  <c r="F503" i="5"/>
  <c r="G533" i="5"/>
  <c r="F533" i="5"/>
  <c r="G536" i="5"/>
  <c r="F536" i="5"/>
  <c r="F531" i="5"/>
  <c r="G531" i="5"/>
  <c r="H520" i="5"/>
  <c r="E520" i="5"/>
  <c r="D520" i="5"/>
  <c r="G520" i="5"/>
  <c r="F520" i="5"/>
  <c r="G500" i="5"/>
  <c r="F500" i="5"/>
  <c r="F514" i="5"/>
  <c r="H501" i="5"/>
  <c r="E501" i="5"/>
  <c r="D501" i="5"/>
  <c r="G501" i="5"/>
  <c r="H535" i="5"/>
  <c r="E535" i="5"/>
  <c r="D535" i="5"/>
  <c r="F535" i="5"/>
  <c r="G535" i="5"/>
  <c r="G518" i="5"/>
  <c r="F518" i="5"/>
  <c r="F527" i="5"/>
  <c r="G527" i="5"/>
  <c r="G537" i="5"/>
  <c r="F537" i="5"/>
  <c r="E170" i="5"/>
  <c r="D170" i="5"/>
  <c r="E168" i="5"/>
  <c r="D168" i="5"/>
  <c r="E205" i="5"/>
  <c r="D205" i="5"/>
  <c r="E222" i="5"/>
  <c r="D222" i="5"/>
  <c r="E225" i="5"/>
  <c r="D225" i="5"/>
  <c r="E218" i="5"/>
  <c r="D218" i="5"/>
  <c r="E223" i="5"/>
  <c r="D223" i="5"/>
  <c r="E235" i="5"/>
  <c r="D235" i="5"/>
  <c r="E232" i="5"/>
  <c r="D232" i="5"/>
  <c r="E251" i="5"/>
  <c r="D251" i="5"/>
  <c r="E257" i="5"/>
  <c r="D257" i="5"/>
  <c r="E241" i="5"/>
  <c r="D241" i="5"/>
  <c r="E246" i="5"/>
  <c r="D246" i="5"/>
  <c r="E250" i="5"/>
  <c r="D250" i="5"/>
  <c r="E233" i="5"/>
  <c r="D233" i="5"/>
  <c r="E247" i="5"/>
  <c r="D247" i="5"/>
  <c r="E248" i="5"/>
  <c r="D248" i="5"/>
  <c r="E259" i="5"/>
  <c r="D259" i="5"/>
  <c r="E260" i="5"/>
  <c r="D260" i="5"/>
  <c r="E282" i="5"/>
  <c r="D282" i="5"/>
  <c r="E281" i="5"/>
  <c r="D281" i="5"/>
  <c r="E286" i="5"/>
  <c r="D286" i="5"/>
  <c r="E262" i="5"/>
  <c r="D262" i="5"/>
  <c r="E284" i="5"/>
  <c r="D284" i="5"/>
  <c r="E279" i="5"/>
  <c r="D279" i="5"/>
  <c r="E301" i="5"/>
  <c r="D301" i="5"/>
  <c r="H334" i="5"/>
  <c r="E334" i="5"/>
  <c r="D334" i="5"/>
  <c r="H357" i="5"/>
  <c r="E357" i="5"/>
  <c r="D357" i="5"/>
  <c r="H341" i="5"/>
  <c r="E341" i="5"/>
  <c r="D341" i="5"/>
  <c r="H358" i="5"/>
  <c r="E358" i="5"/>
  <c r="D358" i="5"/>
  <c r="H375" i="5"/>
  <c r="E375" i="5"/>
  <c r="D375" i="5"/>
  <c r="H366" i="5"/>
  <c r="E366" i="5"/>
  <c r="D366" i="5"/>
  <c r="H360" i="5"/>
  <c r="E360" i="5"/>
  <c r="D360" i="5"/>
  <c r="H380" i="5"/>
  <c r="E380" i="5"/>
  <c r="D380" i="5"/>
  <c r="H392" i="5"/>
  <c r="E392" i="5"/>
  <c r="D392" i="5"/>
  <c r="H390" i="5"/>
  <c r="E390" i="5"/>
  <c r="D390" i="5"/>
  <c r="H431" i="5"/>
  <c r="E431" i="5"/>
  <c r="D431" i="5"/>
  <c r="H447" i="5"/>
  <c r="E447" i="5"/>
  <c r="D447" i="5"/>
  <c r="H449" i="5"/>
  <c r="E449" i="5"/>
  <c r="D449" i="5"/>
  <c r="H455" i="5"/>
  <c r="E455" i="5"/>
  <c r="D455" i="5"/>
  <c r="H463" i="5"/>
  <c r="E463" i="5"/>
  <c r="D463" i="5"/>
  <c r="H465" i="5"/>
  <c r="E465" i="5"/>
  <c r="D465" i="5"/>
  <c r="D294" i="5"/>
  <c r="H317" i="5"/>
  <c r="E317" i="5"/>
  <c r="D317" i="5"/>
  <c r="H346" i="5"/>
  <c r="E346" i="5"/>
  <c r="D346" i="5"/>
  <c r="H378" i="5"/>
  <c r="E378" i="5"/>
  <c r="D378" i="5"/>
  <c r="H373" i="5"/>
  <c r="E373" i="5"/>
  <c r="D373" i="5"/>
  <c r="H383" i="5"/>
  <c r="E383" i="5"/>
  <c r="D383" i="5"/>
  <c r="H386" i="5"/>
  <c r="E386" i="5"/>
  <c r="D386" i="5"/>
  <c r="H403" i="5"/>
  <c r="E403" i="5"/>
  <c r="D403" i="5"/>
  <c r="H407" i="5"/>
  <c r="E407" i="5"/>
  <c r="D407" i="5"/>
  <c r="H419" i="5"/>
  <c r="E419" i="5"/>
  <c r="D419" i="5"/>
  <c r="H426" i="5"/>
  <c r="E426" i="5"/>
  <c r="D426" i="5"/>
  <c r="H433" i="5"/>
  <c r="E433" i="5"/>
  <c r="D433" i="5"/>
  <c r="H396" i="5"/>
  <c r="E396" i="5"/>
  <c r="D396" i="5"/>
  <c r="H399" i="5"/>
  <c r="E399" i="5"/>
  <c r="D399" i="5"/>
  <c r="H415" i="5"/>
  <c r="E415" i="5"/>
  <c r="D415" i="5"/>
  <c r="D423" i="5"/>
  <c r="H458" i="5"/>
  <c r="E458" i="5"/>
  <c r="D458" i="5"/>
  <c r="H485" i="5"/>
  <c r="E485" i="5"/>
  <c r="D485" i="5"/>
  <c r="H507" i="5"/>
  <c r="E507" i="5"/>
  <c r="D507" i="5"/>
  <c r="H481" i="5"/>
  <c r="E481" i="5"/>
  <c r="D481" i="5"/>
  <c r="H502" i="5"/>
  <c r="E502" i="5"/>
  <c r="D502" i="5"/>
  <c r="H515" i="5"/>
  <c r="E515" i="5"/>
  <c r="D515" i="5"/>
  <c r="H533" i="5"/>
  <c r="E533" i="5"/>
  <c r="D533" i="5"/>
  <c r="H519" i="5"/>
  <c r="E519" i="5"/>
  <c r="D519" i="5"/>
  <c r="H536" i="5"/>
  <c r="E536" i="5"/>
  <c r="D536" i="5"/>
  <c r="H541" i="5"/>
  <c r="E541" i="5"/>
  <c r="D541" i="5"/>
  <c r="H531" i="5"/>
  <c r="E531" i="5"/>
  <c r="D531" i="5"/>
  <c r="E119" i="5"/>
  <c r="D119" i="5"/>
  <c r="H500" i="5"/>
  <c r="E500" i="5"/>
  <c r="D500" i="5"/>
  <c r="H506" i="5"/>
  <c r="E506" i="5"/>
  <c r="D506" i="5"/>
  <c r="H483" i="5"/>
  <c r="E483" i="5"/>
  <c r="D483" i="5"/>
  <c r="H512" i="5"/>
  <c r="E512" i="5"/>
  <c r="D512" i="5"/>
  <c r="H508" i="5"/>
  <c r="E508" i="5"/>
  <c r="D508" i="5"/>
  <c r="H518" i="5"/>
  <c r="E518" i="5"/>
  <c r="D518" i="5"/>
  <c r="H525" i="5"/>
  <c r="E525" i="5"/>
  <c r="D525" i="5"/>
  <c r="H527" i="5"/>
  <c r="E527" i="5"/>
  <c r="D527" i="5"/>
  <c r="H493" i="5"/>
  <c r="E493" i="5"/>
  <c r="D493" i="5"/>
  <c r="H474" i="5"/>
  <c r="E474" i="5"/>
  <c r="D474" i="5"/>
  <c r="H503" i="5"/>
  <c r="E503" i="5"/>
  <c r="D503" i="5"/>
  <c r="H529" i="5"/>
  <c r="E529" i="5"/>
  <c r="D529" i="5"/>
  <c r="H538" i="5"/>
  <c r="E538" i="5"/>
  <c r="D538" i="5"/>
  <c r="E183" i="5"/>
  <c r="D183" i="5"/>
  <c r="E175" i="5"/>
  <c r="D175" i="5"/>
  <c r="D191" i="5"/>
  <c r="D198" i="5"/>
  <c r="E194" i="5"/>
  <c r="D194" i="5"/>
  <c r="D188" i="5"/>
  <c r="D196" i="5"/>
  <c r="E160" i="5"/>
  <c r="D160" i="5"/>
  <c r="E187" i="5"/>
  <c r="D187" i="5"/>
  <c r="D221" i="5"/>
  <c r="E204" i="5"/>
  <c r="D204" i="5"/>
  <c r="E211" i="5"/>
  <c r="D211" i="5"/>
  <c r="E213" i="5"/>
  <c r="D213" i="5"/>
  <c r="E206" i="5"/>
  <c r="D206" i="5"/>
  <c r="E199" i="5"/>
  <c r="D199" i="5"/>
  <c r="E202" i="5"/>
  <c r="D202" i="5"/>
  <c r="E227" i="5"/>
  <c r="D227" i="5"/>
  <c r="E230" i="5"/>
  <c r="D230" i="5"/>
  <c r="E236" i="5"/>
  <c r="D236" i="5"/>
  <c r="E215" i="5"/>
  <c r="D215" i="5"/>
  <c r="E224" i="5"/>
  <c r="D224" i="5"/>
  <c r="E226" i="5"/>
  <c r="D226" i="5"/>
  <c r="E243" i="5"/>
  <c r="D243" i="5"/>
  <c r="E252" i="5"/>
  <c r="D252" i="5"/>
  <c r="E254" i="5"/>
  <c r="D254" i="5"/>
  <c r="E255" i="5"/>
  <c r="D255" i="5"/>
  <c r="D271" i="5"/>
  <c r="D273" i="5"/>
  <c r="D292" i="5"/>
  <c r="D298" i="5"/>
  <c r="I298" i="5" s="1"/>
  <c r="D306" i="5"/>
  <c r="D311" i="5"/>
  <c r="E320" i="5"/>
  <c r="I320" i="5" s="1"/>
  <c r="E327" i="5"/>
  <c r="E277" i="5"/>
  <c r="D277" i="5"/>
  <c r="E303" i="5"/>
  <c r="D303" i="5"/>
  <c r="E307" i="5"/>
  <c r="D307" i="5"/>
  <c r="E313" i="5"/>
  <c r="D313" i="5"/>
  <c r="E265" i="5"/>
  <c r="D265" i="5"/>
  <c r="I265" i="5" s="1"/>
  <c r="E280" i="5"/>
  <c r="D280" i="5"/>
  <c r="E182" i="5"/>
  <c r="D182" i="5"/>
  <c r="E289" i="5"/>
  <c r="D289" i="5"/>
  <c r="E296" i="5"/>
  <c r="I296" i="5" s="1"/>
  <c r="D296" i="5"/>
  <c r="E302" i="5"/>
  <c r="D302" i="5"/>
  <c r="E315" i="5"/>
  <c r="D315" i="5"/>
  <c r="E314" i="5"/>
  <c r="D314" i="5"/>
  <c r="D336" i="5"/>
  <c r="H354" i="5"/>
  <c r="E354" i="5"/>
  <c r="D354" i="5"/>
  <c r="H328" i="5"/>
  <c r="E328" i="5"/>
  <c r="D328" i="5"/>
  <c r="H350" i="5"/>
  <c r="E350" i="5"/>
  <c r="D350" i="5"/>
  <c r="H324" i="5"/>
  <c r="E324" i="5"/>
  <c r="D324" i="5"/>
  <c r="H345" i="5"/>
  <c r="E345" i="5"/>
  <c r="D345" i="5"/>
  <c r="H356" i="5"/>
  <c r="E356" i="5"/>
  <c r="D356" i="5"/>
  <c r="H377" i="5"/>
  <c r="E377" i="5"/>
  <c r="D377" i="5"/>
  <c r="H379" i="5"/>
  <c r="E379" i="5"/>
  <c r="D379" i="5"/>
  <c r="H384" i="5"/>
  <c r="E384" i="5"/>
  <c r="D384" i="5"/>
  <c r="H374" i="5"/>
  <c r="E374" i="5"/>
  <c r="D374" i="5"/>
  <c r="H387" i="5"/>
  <c r="E387" i="5"/>
  <c r="D387" i="5"/>
  <c r="H391" i="5"/>
  <c r="E391" i="5"/>
  <c r="D391" i="5"/>
  <c r="H389" i="5"/>
  <c r="E389" i="5"/>
  <c r="D389" i="5"/>
  <c r="H406" i="5"/>
  <c r="E406" i="5"/>
  <c r="D406" i="5"/>
  <c r="H414" i="5"/>
  <c r="E414" i="5"/>
  <c r="D414" i="5"/>
  <c r="H428" i="5"/>
  <c r="E428" i="5"/>
  <c r="D428" i="5"/>
  <c r="H448" i="5"/>
  <c r="E448" i="5"/>
  <c r="D448" i="5"/>
  <c r="H454" i="5"/>
  <c r="E454" i="5"/>
  <c r="D454" i="5"/>
  <c r="H457" i="5"/>
  <c r="E457" i="5"/>
  <c r="D457" i="5"/>
  <c r="H353" i="5"/>
  <c r="E353" i="5"/>
  <c r="D353" i="5"/>
  <c r="H352" i="5"/>
  <c r="E352" i="5"/>
  <c r="D352" i="5"/>
  <c r="H385" i="5"/>
  <c r="E385" i="5"/>
  <c r="D385" i="5"/>
  <c r="H388" i="5"/>
  <c r="E388" i="5"/>
  <c r="D388" i="5"/>
  <c r="H409" i="5"/>
  <c r="E409" i="5"/>
  <c r="D409" i="5"/>
  <c r="H323" i="5"/>
  <c r="E323" i="5"/>
  <c r="D323" i="5"/>
  <c r="H418" i="5"/>
  <c r="E418" i="5"/>
  <c r="D418" i="5"/>
  <c r="I418" i="5" s="1"/>
  <c r="H424" i="5"/>
  <c r="E424" i="5"/>
  <c r="D424" i="5"/>
  <c r="H429" i="5"/>
  <c r="E429" i="5"/>
  <c r="D429" i="5"/>
  <c r="H439" i="5"/>
  <c r="E439" i="5"/>
  <c r="D439" i="5"/>
  <c r="H438" i="5"/>
  <c r="E438" i="5"/>
  <c r="D438" i="5"/>
  <c r="H443" i="5"/>
  <c r="E443" i="5"/>
  <c r="D443" i="5"/>
  <c r="H460" i="5"/>
  <c r="E460" i="5"/>
  <c r="D460" i="5"/>
  <c r="H464" i="5"/>
  <c r="E464" i="5"/>
  <c r="D464" i="5"/>
  <c r="E423" i="5"/>
  <c r="E109" i="5"/>
  <c r="D109" i="5"/>
  <c r="E144" i="5"/>
  <c r="D144" i="5"/>
  <c r="D117" i="5"/>
  <c r="E161" i="5"/>
  <c r="D161" i="5"/>
  <c r="E165" i="5"/>
  <c r="D165" i="5"/>
  <c r="E179" i="5"/>
  <c r="D179" i="5"/>
  <c r="E195" i="5"/>
  <c r="D195" i="5"/>
  <c r="E201" i="5"/>
  <c r="D201" i="5"/>
  <c r="E212" i="5"/>
  <c r="D212" i="5"/>
  <c r="E207" i="5"/>
  <c r="I207" i="5" s="1"/>
  <c r="D207" i="5"/>
  <c r="E214" i="5"/>
  <c r="D214" i="5"/>
  <c r="E203" i="5"/>
  <c r="D203" i="5"/>
  <c r="E217" i="5"/>
  <c r="D217" i="5"/>
  <c r="E234" i="5"/>
  <c r="D234" i="5"/>
  <c r="I234" i="5" s="1"/>
  <c r="E220" i="5"/>
  <c r="D220" i="5"/>
  <c r="E216" i="5"/>
  <c r="I216" i="5" s="1"/>
  <c r="D216" i="5"/>
  <c r="E208" i="5"/>
  <c r="D208" i="5"/>
  <c r="E228" i="5"/>
  <c r="D228" i="5"/>
  <c r="E229" i="5"/>
  <c r="D229" i="5"/>
  <c r="E231" i="5"/>
  <c r="D231" i="5"/>
  <c r="E240" i="5"/>
  <c r="D240" i="5"/>
  <c r="E249" i="5"/>
  <c r="D249" i="5"/>
  <c r="E237" i="5"/>
  <c r="D237" i="5"/>
  <c r="E244" i="5"/>
  <c r="D244" i="5"/>
  <c r="E239" i="5"/>
  <c r="D239" i="5"/>
  <c r="E263" i="5"/>
  <c r="D263" i="5"/>
  <c r="E272" i="5"/>
  <c r="D272" i="5"/>
  <c r="E276" i="5"/>
  <c r="D276" i="5"/>
  <c r="H343" i="5"/>
  <c r="E343" i="5"/>
  <c r="I343" i="5" s="1"/>
  <c r="D343" i="5"/>
  <c r="E269" i="5"/>
  <c r="D269" i="5"/>
  <c r="E266" i="5"/>
  <c r="D266" i="5"/>
  <c r="E285" i="5"/>
  <c r="D285" i="5"/>
  <c r="E295" i="5"/>
  <c r="D295" i="5"/>
  <c r="E305" i="5"/>
  <c r="D305" i="5"/>
  <c r="E310" i="5"/>
  <c r="D310" i="5"/>
  <c r="E312" i="5"/>
  <c r="D312" i="5"/>
  <c r="E278" i="5"/>
  <c r="D278" i="5"/>
  <c r="H376" i="5"/>
  <c r="E376" i="5"/>
  <c r="D376" i="5"/>
  <c r="H362" i="5"/>
  <c r="E362" i="5"/>
  <c r="D362" i="5"/>
  <c r="H371" i="5"/>
  <c r="E371" i="5"/>
  <c r="D371" i="5"/>
  <c r="H393" i="5"/>
  <c r="E393" i="5"/>
  <c r="D393" i="5"/>
  <c r="I393" i="5" s="1"/>
  <c r="H401" i="5"/>
  <c r="E401" i="5"/>
  <c r="D401" i="5"/>
  <c r="H408" i="5"/>
  <c r="E408" i="5"/>
  <c r="D408" i="5"/>
  <c r="H440" i="5"/>
  <c r="E440" i="5"/>
  <c r="D440" i="5"/>
  <c r="H432" i="5"/>
  <c r="E432" i="5"/>
  <c r="D432" i="5"/>
  <c r="H444" i="5"/>
  <c r="E444" i="5"/>
  <c r="D444" i="5"/>
  <c r="H445" i="5"/>
  <c r="E445" i="5"/>
  <c r="D445" i="5"/>
  <c r="H450" i="5"/>
  <c r="E450" i="5"/>
  <c r="D450" i="5"/>
  <c r="H456" i="5"/>
  <c r="E456" i="5"/>
  <c r="D456" i="5"/>
  <c r="H338" i="5"/>
  <c r="E338" i="5"/>
  <c r="D338" i="5"/>
  <c r="H344" i="5"/>
  <c r="E344" i="5"/>
  <c r="D344" i="5"/>
  <c r="H367" i="5"/>
  <c r="E367" i="5"/>
  <c r="D367" i="5"/>
  <c r="H372" i="5"/>
  <c r="E372" i="5"/>
  <c r="D372" i="5"/>
  <c r="H381" i="5"/>
  <c r="E381" i="5"/>
  <c r="D381" i="5"/>
  <c r="H365" i="5"/>
  <c r="E365" i="5"/>
  <c r="D365" i="5"/>
  <c r="I365" i="5" s="1"/>
  <c r="H400" i="5"/>
  <c r="E400" i="5"/>
  <c r="D400" i="5"/>
  <c r="H411" i="5"/>
  <c r="E411" i="5"/>
  <c r="D411" i="5"/>
  <c r="H412" i="5"/>
  <c r="E412" i="5"/>
  <c r="D412" i="5"/>
  <c r="H417" i="5"/>
  <c r="E417" i="5"/>
  <c r="D417" i="5"/>
  <c r="H420" i="5"/>
  <c r="E420" i="5"/>
  <c r="D420" i="5"/>
  <c r="H434" i="5"/>
  <c r="E434" i="5"/>
  <c r="D434" i="5"/>
  <c r="H491" i="5"/>
  <c r="E491" i="5"/>
  <c r="D491" i="5"/>
  <c r="H511" i="5"/>
  <c r="E511" i="5"/>
  <c r="D511" i="5"/>
  <c r="H514" i="5"/>
  <c r="E514" i="5"/>
  <c r="D514" i="5"/>
  <c r="H498" i="5"/>
  <c r="E498" i="5"/>
  <c r="D498" i="5"/>
  <c r="I498" i="5" s="1"/>
  <c r="H534" i="5"/>
  <c r="E534" i="5"/>
  <c r="D534" i="5"/>
  <c r="I534" i="5" s="1"/>
  <c r="H523" i="5"/>
  <c r="E523" i="5"/>
  <c r="D523" i="5"/>
  <c r="H517" i="5"/>
  <c r="E517" i="5"/>
  <c r="D517" i="5"/>
  <c r="H537" i="5"/>
  <c r="E537" i="5"/>
  <c r="D537" i="5"/>
  <c r="H484" i="5"/>
  <c r="E484" i="5"/>
  <c r="D484" i="5"/>
  <c r="G47" i="5"/>
  <c r="F47" i="5"/>
  <c r="H47" i="5"/>
  <c r="G26" i="5"/>
  <c r="F26" i="5"/>
  <c r="H26" i="5"/>
  <c r="G36" i="5"/>
  <c r="F36" i="5"/>
  <c r="H36" i="5"/>
  <c r="G64" i="5"/>
  <c r="F64" i="5"/>
  <c r="H64" i="5"/>
  <c r="G52" i="5"/>
  <c r="F52" i="5"/>
  <c r="H52" i="5"/>
  <c r="G68" i="5"/>
  <c r="F68" i="5"/>
  <c r="H68" i="5"/>
  <c r="G58" i="5"/>
  <c r="F58" i="5"/>
  <c r="H58" i="5"/>
  <c r="G69" i="5"/>
  <c r="F69" i="5"/>
  <c r="H69" i="5"/>
  <c r="G15" i="5"/>
  <c r="F15" i="5"/>
  <c r="H15" i="5"/>
  <c r="G43" i="5"/>
  <c r="F43" i="5"/>
  <c r="H43" i="5"/>
  <c r="G42" i="5"/>
  <c r="F42" i="5"/>
  <c r="H42" i="5"/>
  <c r="G70" i="5"/>
  <c r="F70" i="5"/>
  <c r="H70" i="5"/>
  <c r="G34" i="5"/>
  <c r="F34" i="5"/>
  <c r="H34" i="5"/>
  <c r="G78" i="5"/>
  <c r="F78" i="5"/>
  <c r="H78" i="5"/>
  <c r="G17" i="5"/>
  <c r="F17" i="5"/>
  <c r="H17" i="5"/>
  <c r="G38" i="5"/>
  <c r="F38" i="5"/>
  <c r="H38" i="5"/>
  <c r="G13" i="5"/>
  <c r="F13" i="5"/>
  <c r="H13" i="5"/>
  <c r="G33" i="5"/>
  <c r="F33" i="5"/>
  <c r="H33" i="5"/>
  <c r="G8" i="5"/>
  <c r="F8" i="5"/>
  <c r="H8" i="5"/>
  <c r="G3" i="5"/>
  <c r="F3" i="5"/>
  <c r="H3" i="5"/>
  <c r="G37" i="5"/>
  <c r="F37" i="5"/>
  <c r="H37" i="5"/>
  <c r="G61" i="5"/>
  <c r="F61" i="5"/>
  <c r="H61" i="5"/>
  <c r="G65" i="5"/>
  <c r="F65" i="5"/>
  <c r="H65" i="5"/>
  <c r="G74" i="5"/>
  <c r="F74" i="5"/>
  <c r="H74" i="5"/>
  <c r="G19" i="5"/>
  <c r="F19" i="5"/>
  <c r="H19" i="5"/>
  <c r="G40" i="5"/>
  <c r="F40" i="5"/>
  <c r="H40" i="5"/>
  <c r="G41" i="5"/>
  <c r="F41" i="5"/>
  <c r="H41" i="5"/>
  <c r="G53" i="5"/>
  <c r="F53" i="5"/>
  <c r="H53" i="5"/>
  <c r="G48" i="5"/>
  <c r="F48" i="5"/>
  <c r="H48" i="5"/>
  <c r="G51" i="5"/>
  <c r="F51" i="5"/>
  <c r="H51" i="5"/>
  <c r="G75" i="5"/>
  <c r="F75" i="5"/>
  <c r="H75" i="5"/>
  <c r="G67" i="5"/>
  <c r="F67" i="5"/>
  <c r="H67" i="5"/>
  <c r="G99" i="5"/>
  <c r="F99" i="5"/>
  <c r="H99" i="5"/>
  <c r="G9" i="5"/>
  <c r="F9" i="5"/>
  <c r="H9" i="5"/>
  <c r="G101" i="5"/>
  <c r="F101" i="5"/>
  <c r="H101" i="5"/>
  <c r="G49" i="5"/>
  <c r="F49" i="5"/>
  <c r="H49" i="5"/>
  <c r="G73" i="5"/>
  <c r="F73" i="5"/>
  <c r="H73" i="5"/>
  <c r="G86" i="5"/>
  <c r="F86" i="5"/>
  <c r="H86" i="5"/>
  <c r="G88" i="5"/>
  <c r="F88" i="5"/>
  <c r="H88" i="5"/>
  <c r="G113" i="5"/>
  <c r="F113" i="5"/>
  <c r="H113" i="5"/>
  <c r="G110" i="5"/>
  <c r="F110" i="5"/>
  <c r="H110" i="5"/>
  <c r="G50" i="5"/>
  <c r="F50" i="5"/>
  <c r="H50" i="5"/>
  <c r="G112" i="5"/>
  <c r="F112" i="5"/>
  <c r="H112" i="5"/>
  <c r="G46" i="5"/>
  <c r="F46" i="5"/>
  <c r="H46" i="5"/>
  <c r="G85" i="5"/>
  <c r="F85" i="5"/>
  <c r="H85" i="5"/>
  <c r="G66" i="5"/>
  <c r="F66" i="5"/>
  <c r="H66" i="5"/>
  <c r="G72" i="5"/>
  <c r="F72" i="5"/>
  <c r="H72" i="5"/>
  <c r="G77" i="5"/>
  <c r="F77" i="5"/>
  <c r="H77" i="5"/>
  <c r="G55" i="5"/>
  <c r="F55" i="5"/>
  <c r="H55" i="5"/>
  <c r="G91" i="5"/>
  <c r="F91" i="5"/>
  <c r="H91" i="5"/>
  <c r="G97" i="5"/>
  <c r="F97" i="5"/>
  <c r="H97" i="5"/>
  <c r="G102" i="5"/>
  <c r="F102" i="5"/>
  <c r="H102" i="5"/>
  <c r="G103" i="5"/>
  <c r="F103" i="5"/>
  <c r="H103" i="5"/>
  <c r="G108" i="5"/>
  <c r="F108" i="5"/>
  <c r="H108" i="5"/>
  <c r="G123" i="5"/>
  <c r="F123" i="5"/>
  <c r="H123" i="5"/>
  <c r="G133" i="5"/>
  <c r="F133" i="5"/>
  <c r="H133" i="5"/>
  <c r="G142" i="5"/>
  <c r="F142" i="5"/>
  <c r="H142" i="5"/>
  <c r="G127" i="5"/>
  <c r="F127" i="5"/>
  <c r="H127" i="5"/>
  <c r="G139" i="5"/>
  <c r="F139" i="5"/>
  <c r="H139" i="5"/>
  <c r="G92" i="5"/>
  <c r="F92" i="5"/>
  <c r="H92" i="5"/>
  <c r="G105" i="5"/>
  <c r="F105" i="5"/>
  <c r="H105" i="5"/>
  <c r="G118" i="5"/>
  <c r="F118" i="5"/>
  <c r="H118" i="5"/>
  <c r="G124" i="5"/>
  <c r="F124" i="5"/>
  <c r="H124" i="5"/>
  <c r="G107" i="5"/>
  <c r="F107" i="5"/>
  <c r="H107" i="5"/>
  <c r="G137" i="5"/>
  <c r="F137" i="5"/>
  <c r="H137" i="5"/>
  <c r="G158" i="5"/>
  <c r="F158" i="5"/>
  <c r="H158" i="5"/>
  <c r="G100" i="5"/>
  <c r="F100" i="5"/>
  <c r="H100" i="5"/>
  <c r="G143" i="5"/>
  <c r="F143" i="5"/>
  <c r="H143" i="5"/>
  <c r="G149" i="5"/>
  <c r="F149" i="5"/>
  <c r="H149" i="5"/>
  <c r="G156" i="5"/>
  <c r="F156" i="5"/>
  <c r="H156" i="5"/>
  <c r="G150" i="5"/>
  <c r="F150" i="5"/>
  <c r="H150" i="5"/>
  <c r="G152" i="5"/>
  <c r="F152" i="5"/>
  <c r="H152" i="5"/>
  <c r="G155" i="5"/>
  <c r="F155" i="5"/>
  <c r="H155" i="5"/>
  <c r="G134" i="5"/>
  <c r="F134" i="5"/>
  <c r="H134" i="5"/>
  <c r="G121" i="5"/>
  <c r="F121" i="5"/>
  <c r="H121" i="5"/>
  <c r="G131" i="5"/>
  <c r="F131" i="5"/>
  <c r="H131" i="5"/>
  <c r="G136" i="5"/>
  <c r="F136" i="5"/>
  <c r="H136" i="5"/>
  <c r="G132" i="5"/>
  <c r="F132" i="5"/>
  <c r="H132" i="5"/>
  <c r="G145" i="5"/>
  <c r="F145" i="5"/>
  <c r="H145" i="5"/>
  <c r="G148" i="5"/>
  <c r="F148" i="5"/>
  <c r="H148" i="5"/>
  <c r="G153" i="5"/>
  <c r="F153" i="5"/>
  <c r="H153" i="5"/>
  <c r="G44" i="5"/>
  <c r="F44" i="5"/>
  <c r="H44" i="5"/>
  <c r="G96" i="5"/>
  <c r="F96" i="5"/>
  <c r="H96" i="5"/>
  <c r="G98" i="5"/>
  <c r="F98" i="5"/>
  <c r="H98" i="5"/>
  <c r="G111" i="5"/>
  <c r="F111" i="5"/>
  <c r="H111" i="5"/>
  <c r="G114" i="5"/>
  <c r="F114" i="5"/>
  <c r="H114" i="5"/>
  <c r="G125" i="5"/>
  <c r="F125" i="5"/>
  <c r="H125" i="5"/>
  <c r="G126" i="5"/>
  <c r="F126" i="5"/>
  <c r="H126" i="5"/>
  <c r="G146" i="5"/>
  <c r="F146" i="5"/>
  <c r="H146" i="5"/>
  <c r="G157" i="5"/>
  <c r="F157" i="5"/>
  <c r="H157" i="5"/>
  <c r="G616" i="5"/>
  <c r="F616" i="5"/>
  <c r="G617" i="5"/>
  <c r="F617" i="5"/>
  <c r="G619" i="5"/>
  <c r="F619" i="5"/>
  <c r="G620" i="5"/>
  <c r="F620" i="5"/>
  <c r="G621" i="5"/>
  <c r="F621" i="5"/>
  <c r="G622" i="5"/>
  <c r="F622" i="5"/>
  <c r="G623" i="5"/>
  <c r="F623" i="5"/>
  <c r="G624" i="5"/>
  <c r="F624" i="5"/>
  <c r="G625" i="5"/>
  <c r="F625" i="5"/>
  <c r="G626" i="5"/>
  <c r="F626" i="5"/>
  <c r="G627" i="5"/>
  <c r="F627" i="5"/>
  <c r="G629" i="5"/>
  <c r="F629" i="5"/>
  <c r="G628" i="5"/>
  <c r="F628" i="5"/>
  <c r="G592" i="5"/>
  <c r="F592" i="5"/>
  <c r="G554" i="5"/>
  <c r="F554" i="5"/>
  <c r="G555" i="5"/>
  <c r="F555" i="5"/>
  <c r="G556" i="5"/>
  <c r="F556" i="5"/>
  <c r="G546" i="5"/>
  <c r="F546" i="5"/>
  <c r="G547" i="5"/>
  <c r="F547" i="5"/>
  <c r="G558" i="5"/>
  <c r="F558" i="5"/>
  <c r="G559" i="5"/>
  <c r="F559" i="5"/>
  <c r="G561" i="5"/>
  <c r="F561" i="5"/>
  <c r="G562" i="5"/>
  <c r="F562" i="5"/>
  <c r="G563" i="5"/>
  <c r="F563" i="5"/>
  <c r="G565" i="5"/>
  <c r="F565" i="5"/>
  <c r="G567" i="5"/>
  <c r="F567" i="5"/>
  <c r="G571" i="5"/>
  <c r="F571" i="5"/>
  <c r="G557" i="5"/>
  <c r="F557" i="5"/>
  <c r="G560" i="5"/>
  <c r="F560" i="5"/>
  <c r="G564" i="5"/>
  <c r="F564" i="5"/>
  <c r="G566" i="5"/>
  <c r="F566" i="5"/>
  <c r="G568" i="5"/>
  <c r="F568" i="5"/>
  <c r="G569" i="5"/>
  <c r="F569" i="5"/>
  <c r="G478" i="5"/>
  <c r="F478" i="5"/>
  <c r="G573" i="5"/>
  <c r="F573" i="5"/>
  <c r="G570" i="5"/>
  <c r="F570" i="5"/>
  <c r="G575" i="5"/>
  <c r="F575" i="5"/>
  <c r="G574" i="5"/>
  <c r="F574" i="5"/>
  <c r="G576" i="5"/>
  <c r="F576" i="5"/>
  <c r="G584" i="5"/>
  <c r="F584" i="5"/>
  <c r="G582" i="5"/>
  <c r="F582" i="5"/>
  <c r="G578" i="5"/>
  <c r="F578" i="5"/>
  <c r="G579" i="5"/>
  <c r="F579" i="5"/>
  <c r="G583" i="5"/>
  <c r="F583" i="5"/>
  <c r="G580" i="5"/>
  <c r="F580" i="5"/>
  <c r="G585" i="5"/>
  <c r="F585" i="5"/>
  <c r="G588" i="5"/>
  <c r="F588" i="5"/>
  <c r="G597" i="5"/>
  <c r="F597" i="5"/>
  <c r="G589" i="5"/>
  <c r="F589" i="5"/>
  <c r="G601" i="5"/>
  <c r="F601" i="5"/>
  <c r="G602" i="5"/>
  <c r="F602" i="5"/>
  <c r="G577" i="5"/>
  <c r="F577" i="5"/>
  <c r="G581" i="5"/>
  <c r="F581" i="5"/>
  <c r="G586" i="5"/>
  <c r="F586" i="5"/>
  <c r="G596" i="5"/>
  <c r="F596" i="5"/>
  <c r="G595" i="5"/>
  <c r="F595" i="5"/>
  <c r="G590" i="5"/>
  <c r="F590" i="5"/>
  <c r="G600" i="5"/>
  <c r="F600" i="5"/>
  <c r="G591" i="5"/>
  <c r="F591" i="5"/>
  <c r="G599" i="5"/>
  <c r="F599" i="5"/>
  <c r="G603" i="5"/>
  <c r="F603" i="5"/>
  <c r="G605" i="5"/>
  <c r="F605" i="5"/>
  <c r="G598" i="5"/>
  <c r="F598" i="5"/>
  <c r="G593" i="5"/>
  <c r="F593" i="5"/>
  <c r="G607" i="5"/>
  <c r="F607" i="5"/>
  <c r="G608" i="5"/>
  <c r="F608" i="5"/>
  <c r="G141" i="5"/>
  <c r="F141" i="5"/>
  <c r="H141" i="5"/>
  <c r="G151" i="5"/>
  <c r="F151" i="5"/>
  <c r="H151" i="5"/>
  <c r="G594" i="5"/>
  <c r="F594" i="5"/>
  <c r="G496" i="5"/>
  <c r="F496" i="5"/>
  <c r="G604" i="5"/>
  <c r="F604" i="5"/>
  <c r="G606" i="5"/>
  <c r="F606" i="5"/>
  <c r="G610" i="5"/>
  <c r="F610" i="5"/>
  <c r="G615" i="5"/>
  <c r="F615" i="5"/>
  <c r="G122" i="5"/>
  <c r="F122" i="5"/>
  <c r="H122" i="5"/>
  <c r="G138" i="5"/>
  <c r="F138" i="5"/>
  <c r="H138" i="5"/>
  <c r="G611" i="5"/>
  <c r="F611" i="5"/>
  <c r="G612" i="5"/>
  <c r="F612" i="5"/>
  <c r="G613" i="5"/>
  <c r="F613" i="5"/>
  <c r="G614" i="5"/>
  <c r="F614" i="5"/>
  <c r="G521" i="5"/>
  <c r="F521" i="5"/>
  <c r="G522" i="5"/>
  <c r="F522" i="5"/>
  <c r="G540" i="5"/>
  <c r="F540" i="5"/>
  <c r="G542" i="5"/>
  <c r="F542" i="5"/>
  <c r="G543" i="5"/>
  <c r="F543" i="5"/>
  <c r="G544" i="5"/>
  <c r="F544" i="5"/>
  <c r="G548" i="5"/>
  <c r="F548" i="5"/>
  <c r="G549" i="5"/>
  <c r="F549" i="5"/>
  <c r="G550" i="5"/>
  <c r="F550" i="5"/>
  <c r="G95" i="5"/>
  <c r="F95" i="5"/>
  <c r="H95" i="5"/>
  <c r="G5" i="5"/>
  <c r="F5" i="5"/>
  <c r="H5" i="5"/>
  <c r="G104" i="5"/>
  <c r="F104" i="5"/>
  <c r="H104" i="5"/>
  <c r="G106" i="5"/>
  <c r="F106" i="5"/>
  <c r="H106" i="5"/>
  <c r="G115" i="5"/>
  <c r="F115" i="5"/>
  <c r="H115" i="5"/>
  <c r="G129" i="5"/>
  <c r="F129" i="5"/>
  <c r="H129" i="5"/>
  <c r="G120" i="5"/>
  <c r="F120" i="5"/>
  <c r="H120" i="5"/>
  <c r="G551" i="5"/>
  <c r="F551" i="5"/>
  <c r="G552" i="5"/>
  <c r="F552" i="5"/>
  <c r="G545" i="5"/>
  <c r="F545" i="5"/>
  <c r="I718" i="5"/>
  <c r="I186" i="5"/>
  <c r="I175" i="5"/>
  <c r="I176" i="5"/>
  <c r="I172" i="5"/>
  <c r="I197" i="5"/>
  <c r="I181" i="5"/>
  <c r="I171" i="5"/>
  <c r="I193" i="5"/>
  <c r="I167" i="5"/>
  <c r="I189" i="5"/>
  <c r="I199" i="5"/>
  <c r="I202" i="5"/>
  <c r="I219" i="5"/>
  <c r="I205" i="5"/>
  <c r="I227" i="5"/>
  <c r="I214" i="5"/>
  <c r="I224" i="5"/>
  <c r="I223" i="5"/>
  <c r="I208" i="5"/>
  <c r="I243" i="5"/>
  <c r="I244" i="5"/>
  <c r="I247" i="5"/>
  <c r="I250" i="5"/>
  <c r="I253" i="5"/>
  <c r="I166" i="5"/>
  <c r="I259" i="5"/>
  <c r="I262" i="5"/>
  <c r="I270" i="5"/>
  <c r="I264" i="5"/>
  <c r="I271" i="5"/>
  <c r="I282" i="5"/>
  <c r="I285" i="5"/>
  <c r="I277" i="5"/>
  <c r="I287" i="5"/>
  <c r="I292" i="5"/>
  <c r="I295" i="5"/>
  <c r="I301" i="5"/>
  <c r="I305" i="5"/>
  <c r="I308" i="5"/>
  <c r="I311" i="5"/>
  <c r="I315" i="5"/>
  <c r="I336" i="5"/>
  <c r="I337" i="5"/>
  <c r="I347" i="5"/>
  <c r="I318" i="5"/>
  <c r="I322" i="5"/>
  <c r="I348" i="5"/>
  <c r="I341" i="5"/>
  <c r="I353" i="5"/>
  <c r="I358" i="5"/>
  <c r="I377" i="5"/>
  <c r="I361" i="5"/>
  <c r="I369" i="5"/>
  <c r="I373" i="5"/>
  <c r="I363" i="5"/>
  <c r="I177" i="5"/>
  <c r="I192" i="5"/>
  <c r="I174" i="5"/>
  <c r="I168" i="5"/>
  <c r="I200" i="5"/>
  <c r="I169" i="5"/>
  <c r="I160" i="5"/>
  <c r="I188" i="5"/>
  <c r="I198" i="5"/>
  <c r="I194" i="5"/>
  <c r="I218" i="5"/>
  <c r="I221" i="5"/>
  <c r="I209" i="5"/>
  <c r="I225" i="5"/>
  <c r="I217" i="5"/>
  <c r="I236" i="5"/>
  <c r="I242" i="5"/>
  <c r="I233" i="5"/>
  <c r="I246" i="5"/>
  <c r="I249" i="5"/>
  <c r="I256" i="5"/>
  <c r="I164" i="5"/>
  <c r="I258" i="5"/>
  <c r="I260" i="5"/>
  <c r="I269" i="5"/>
  <c r="I268" i="5"/>
  <c r="I274" i="5"/>
  <c r="I281" i="5"/>
  <c r="I284" i="5"/>
  <c r="I286" i="5"/>
  <c r="I273" i="5"/>
  <c r="I291" i="5"/>
  <c r="I294" i="5"/>
  <c r="I297" i="5"/>
  <c r="I300" i="5"/>
  <c r="I307" i="5"/>
  <c r="I310" i="5"/>
  <c r="I332" i="5"/>
  <c r="I333" i="5"/>
  <c r="I329" i="5"/>
  <c r="I354" i="5"/>
  <c r="I350" i="5"/>
  <c r="I346" i="5"/>
  <c r="I359" i="5"/>
  <c r="I376" i="5"/>
  <c r="I368" i="5"/>
  <c r="I371" i="5"/>
  <c r="I380" i="5"/>
  <c r="I386" i="5"/>
  <c r="I394" i="5"/>
  <c r="I170" i="5"/>
  <c r="I163" i="5"/>
  <c r="I179" i="5"/>
  <c r="I180" i="5"/>
  <c r="I190" i="5"/>
  <c r="I161" i="5"/>
  <c r="I191" i="5"/>
  <c r="I184" i="5"/>
  <c r="I196" i="5"/>
  <c r="I187" i="5"/>
  <c r="I210" i="5"/>
  <c r="I220" i="5"/>
  <c r="I222" i="5"/>
  <c r="I204" i="5"/>
  <c r="I212" i="5"/>
  <c r="I206" i="5"/>
  <c r="I230" i="5"/>
  <c r="I235" i="5"/>
  <c r="I238" i="5"/>
  <c r="I241" i="5"/>
  <c r="I232" i="5"/>
  <c r="I245" i="5"/>
  <c r="I248" i="5"/>
  <c r="I251" i="5"/>
  <c r="I162" i="5"/>
  <c r="I257" i="5"/>
  <c r="I261" i="5"/>
  <c r="I263" i="5"/>
  <c r="I267" i="5"/>
  <c r="I283" i="5"/>
  <c r="I279" i="5"/>
  <c r="I275" i="5"/>
  <c r="I288" i="5"/>
  <c r="I290" i="5"/>
  <c r="I293" i="5"/>
  <c r="I299" i="5"/>
  <c r="I306" i="5"/>
  <c r="I309" i="5"/>
  <c r="I314" i="5"/>
  <c r="I327" i="5"/>
  <c r="I340" i="5"/>
  <c r="I334" i="5"/>
  <c r="I349" i="5"/>
  <c r="I331" i="5"/>
  <c r="I325" i="5"/>
  <c r="I357" i="5"/>
  <c r="I326" i="5"/>
  <c r="I317" i="5"/>
  <c r="I345" i="5"/>
  <c r="I355" i="5"/>
  <c r="I351" i="5"/>
  <c r="I383" i="5"/>
  <c r="I392" i="5"/>
  <c r="I395" i="5"/>
  <c r="I398" i="5"/>
  <c r="I402" i="5"/>
  <c r="I405" i="5"/>
  <c r="I319" i="5"/>
  <c r="I423" i="5"/>
  <c r="I429" i="5"/>
  <c r="I433" i="5"/>
  <c r="I436" i="5"/>
  <c r="I445" i="5"/>
  <c r="I447" i="5"/>
  <c r="I453" i="5"/>
  <c r="I456" i="5"/>
  <c r="I459" i="5"/>
  <c r="I463" i="5"/>
  <c r="I466" i="5"/>
  <c r="I469" i="5"/>
  <c r="I471" i="5"/>
  <c r="I484" i="5"/>
  <c r="I497" i="5"/>
  <c r="I506" i="5"/>
  <c r="I488" i="5"/>
  <c r="I482" i="5"/>
  <c r="I514" i="5"/>
  <c r="I483" i="5"/>
  <c r="I474" i="5"/>
  <c r="I502" i="5"/>
  <c r="I512" i="5"/>
  <c r="I508" i="5"/>
  <c r="I532" i="5"/>
  <c r="I535" i="5"/>
  <c r="I539" i="5"/>
  <c r="I527" i="5"/>
  <c r="I531" i="5"/>
  <c r="I553" i="5"/>
  <c r="I572" i="5"/>
  <c r="I587" i="5"/>
  <c r="I397" i="5"/>
  <c r="I400" i="5"/>
  <c r="I401" i="5"/>
  <c r="I404" i="5"/>
  <c r="I407" i="5"/>
  <c r="I410" i="5"/>
  <c r="I416" i="5"/>
  <c r="I419" i="5"/>
  <c r="I427" i="5"/>
  <c r="I421" i="5"/>
  <c r="I439" i="5"/>
  <c r="I442" i="5"/>
  <c r="I437" i="5"/>
  <c r="I434" i="5"/>
  <c r="I446" i="5"/>
  <c r="I449" i="5"/>
  <c r="I452" i="5"/>
  <c r="I455" i="5"/>
  <c r="I458" i="5"/>
  <c r="I462" i="5"/>
  <c r="I465" i="5"/>
  <c r="I468" i="5"/>
  <c r="I472" i="5"/>
  <c r="I477" i="5"/>
  <c r="I493" i="5"/>
  <c r="I494" i="5"/>
  <c r="I504" i="5"/>
  <c r="I475" i="5"/>
  <c r="I479" i="5"/>
  <c r="I505" i="5"/>
  <c r="I510" i="5"/>
  <c r="I501" i="5"/>
  <c r="I509" i="5"/>
  <c r="I515" i="5"/>
  <c r="I524" i="5"/>
  <c r="I536" i="5"/>
  <c r="I518" i="5"/>
  <c r="I526" i="5"/>
  <c r="I530" i="5"/>
  <c r="I520" i="5"/>
  <c r="I476" i="5"/>
  <c r="I375" i="5"/>
  <c r="I378" i="5"/>
  <c r="I366" i="5"/>
  <c r="I382" i="5"/>
  <c r="I370" i="5"/>
  <c r="I360" i="5"/>
  <c r="I374" i="5"/>
  <c r="I364" i="5"/>
  <c r="I396" i="5"/>
  <c r="I399" i="5"/>
  <c r="I390" i="5"/>
  <c r="I403" i="5"/>
  <c r="I409" i="5"/>
  <c r="I413" i="5"/>
  <c r="I321" i="5"/>
  <c r="I415" i="5"/>
  <c r="I426" i="5"/>
  <c r="I425" i="5"/>
  <c r="I422" i="5"/>
  <c r="I431" i="5"/>
  <c r="I441" i="5"/>
  <c r="I443" i="5"/>
  <c r="I339" i="5"/>
  <c r="I430" i="5"/>
  <c r="I448" i="5"/>
  <c r="I451" i="5"/>
  <c r="I457" i="5"/>
  <c r="I460" i="5"/>
  <c r="I467" i="5"/>
  <c r="I470" i="5"/>
  <c r="I435" i="5"/>
  <c r="I500" i="5"/>
  <c r="I489" i="5"/>
  <c r="I490" i="5"/>
  <c r="I486" i="5"/>
  <c r="I495" i="5"/>
  <c r="I485" i="5"/>
  <c r="I507" i="5"/>
  <c r="I481" i="5"/>
  <c r="I513" i="5"/>
  <c r="I516" i="5"/>
  <c r="I533" i="5"/>
  <c r="I519" i="5"/>
  <c r="I541" i="5"/>
  <c r="I525" i="5"/>
  <c r="I528" i="5"/>
  <c r="I538" i="5"/>
  <c r="I480" i="5"/>
  <c r="I609" i="5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6" i="6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5" i="4"/>
  <c r="J3" i="4" s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5" i="4"/>
  <c r="G6" i="4"/>
  <c r="K6" i="4" s="1"/>
  <c r="G7" i="4"/>
  <c r="G8" i="4"/>
  <c r="G9" i="4"/>
  <c r="G10" i="4"/>
  <c r="G11" i="4"/>
  <c r="G12" i="4"/>
  <c r="G13" i="4"/>
  <c r="G14" i="4"/>
  <c r="G15" i="4"/>
  <c r="K15" i="4" s="1"/>
  <c r="G16" i="4"/>
  <c r="G17" i="4"/>
  <c r="G18" i="4"/>
  <c r="K18" i="4" s="1"/>
  <c r="G19" i="4"/>
  <c r="G20" i="4"/>
  <c r="G21" i="4"/>
  <c r="G22" i="4"/>
  <c r="G23" i="4"/>
  <c r="G24" i="4"/>
  <c r="G25" i="4"/>
  <c r="G26" i="4"/>
  <c r="G27" i="4"/>
  <c r="K27" i="4" s="1"/>
  <c r="G28" i="4"/>
  <c r="G29" i="4"/>
  <c r="G30" i="4"/>
  <c r="K30" i="4" s="1"/>
  <c r="G31" i="4"/>
  <c r="G32" i="4"/>
  <c r="G33" i="4"/>
  <c r="G34" i="4"/>
  <c r="G35" i="4"/>
  <c r="G36" i="4"/>
  <c r="G37" i="4"/>
  <c r="G38" i="4"/>
  <c r="G39" i="4"/>
  <c r="K39" i="4" s="1"/>
  <c r="G40" i="4"/>
  <c r="G41" i="4"/>
  <c r="G42" i="4"/>
  <c r="K42" i="4" s="1"/>
  <c r="G43" i="4"/>
  <c r="G44" i="4"/>
  <c r="G45" i="4"/>
  <c r="G46" i="4"/>
  <c r="G47" i="4"/>
  <c r="G48" i="4"/>
  <c r="G49" i="4"/>
  <c r="G50" i="4"/>
  <c r="G51" i="4"/>
  <c r="K51" i="4" s="1"/>
  <c r="G52" i="4"/>
  <c r="G53" i="4"/>
  <c r="G54" i="4"/>
  <c r="K54" i="4" s="1"/>
  <c r="G55" i="4"/>
  <c r="G56" i="4"/>
  <c r="G57" i="4"/>
  <c r="G58" i="4"/>
  <c r="G59" i="4"/>
  <c r="G60" i="4"/>
  <c r="G61" i="4"/>
  <c r="G62" i="4"/>
  <c r="G63" i="4"/>
  <c r="K63" i="4" s="1"/>
  <c r="G64" i="4"/>
  <c r="G65" i="4"/>
  <c r="G66" i="4"/>
  <c r="K66" i="4" s="1"/>
  <c r="G67" i="4"/>
  <c r="G68" i="4"/>
  <c r="G69" i="4"/>
  <c r="G70" i="4"/>
  <c r="G71" i="4"/>
  <c r="G72" i="4"/>
  <c r="G73" i="4"/>
  <c r="G74" i="4"/>
  <c r="G75" i="4"/>
  <c r="K75" i="4" s="1"/>
  <c r="G76" i="4"/>
  <c r="G77" i="4"/>
  <c r="G78" i="4"/>
  <c r="K78" i="4" s="1"/>
  <c r="G79" i="4"/>
  <c r="G80" i="4"/>
  <c r="G81" i="4"/>
  <c r="G82" i="4"/>
  <c r="G83" i="4"/>
  <c r="G84" i="4"/>
  <c r="G85" i="4"/>
  <c r="G86" i="4"/>
  <c r="G87" i="4"/>
  <c r="K87" i="4" s="1"/>
  <c r="G88" i="4"/>
  <c r="G89" i="4"/>
  <c r="G90" i="4"/>
  <c r="K90" i="4" s="1"/>
  <c r="G91" i="4"/>
  <c r="G92" i="4"/>
  <c r="G93" i="4"/>
  <c r="G94" i="4"/>
  <c r="G95" i="4"/>
  <c r="G96" i="4"/>
  <c r="G97" i="4"/>
  <c r="G98" i="4"/>
  <c r="G99" i="4"/>
  <c r="K99" i="4" s="1"/>
  <c r="G100" i="4"/>
  <c r="G101" i="4"/>
  <c r="G102" i="4"/>
  <c r="K102" i="4" s="1"/>
  <c r="G103" i="4"/>
  <c r="G104" i="4"/>
  <c r="G105" i="4"/>
  <c r="G106" i="4"/>
  <c r="G107" i="4"/>
  <c r="G108" i="4"/>
  <c r="G109" i="4"/>
  <c r="G110" i="4"/>
  <c r="G111" i="4"/>
  <c r="K111" i="4" s="1"/>
  <c r="G112" i="4"/>
  <c r="G113" i="4"/>
  <c r="G114" i="4"/>
  <c r="K114" i="4" s="1"/>
  <c r="G115" i="4"/>
  <c r="G116" i="4"/>
  <c r="G117" i="4"/>
  <c r="G118" i="4"/>
  <c r="G119" i="4"/>
  <c r="G120" i="4"/>
  <c r="G121" i="4"/>
  <c r="G122" i="4"/>
  <c r="G123" i="4"/>
  <c r="K123" i="4" s="1"/>
  <c r="G124" i="4"/>
  <c r="G125" i="4"/>
  <c r="G126" i="4"/>
  <c r="K126" i="4" s="1"/>
  <c r="G127" i="4"/>
  <c r="G128" i="4"/>
  <c r="G129" i="4"/>
  <c r="G130" i="4"/>
  <c r="G131" i="4"/>
  <c r="G132" i="4"/>
  <c r="G133" i="4"/>
  <c r="G134" i="4"/>
  <c r="G135" i="4"/>
  <c r="K135" i="4" s="1"/>
  <c r="G136" i="4"/>
  <c r="G137" i="4"/>
  <c r="G138" i="4"/>
  <c r="K138" i="4" s="1"/>
  <c r="G139" i="4"/>
  <c r="G140" i="4"/>
  <c r="G141" i="4"/>
  <c r="G142" i="4"/>
  <c r="G143" i="4"/>
  <c r="G144" i="4"/>
  <c r="G145" i="4"/>
  <c r="G146" i="4"/>
  <c r="G147" i="4"/>
  <c r="K147" i="4" s="1"/>
  <c r="G148" i="4"/>
  <c r="G149" i="4"/>
  <c r="G150" i="4"/>
  <c r="K150" i="4" s="1"/>
  <c r="G151" i="4"/>
  <c r="G152" i="4"/>
  <c r="G153" i="4"/>
  <c r="G154" i="4"/>
  <c r="G155" i="4"/>
  <c r="G156" i="4"/>
  <c r="G157" i="4"/>
  <c r="G158" i="4"/>
  <c r="G159" i="4"/>
  <c r="K159" i="4" s="1"/>
  <c r="G160" i="4"/>
  <c r="G161" i="4"/>
  <c r="G162" i="4"/>
  <c r="K162" i="4" s="1"/>
  <c r="G163" i="4"/>
  <c r="G164" i="4"/>
  <c r="G165" i="4"/>
  <c r="G166" i="4"/>
  <c r="G167" i="4"/>
  <c r="G168" i="4"/>
  <c r="G169" i="4"/>
  <c r="G170" i="4"/>
  <c r="G171" i="4"/>
  <c r="K171" i="4" s="1"/>
  <c r="G172" i="4"/>
  <c r="G173" i="4"/>
  <c r="G174" i="4"/>
  <c r="K174" i="4" s="1"/>
  <c r="G175" i="4"/>
  <c r="G176" i="4"/>
  <c r="G177" i="4"/>
  <c r="G178" i="4"/>
  <c r="G179" i="4"/>
  <c r="G180" i="4"/>
  <c r="G181" i="4"/>
  <c r="G182" i="4"/>
  <c r="G183" i="4"/>
  <c r="K183" i="4" s="1"/>
  <c r="G184" i="4"/>
  <c r="G185" i="4"/>
  <c r="G186" i="4"/>
  <c r="K186" i="4" s="1"/>
  <c r="G187" i="4"/>
  <c r="G188" i="4"/>
  <c r="G189" i="4"/>
  <c r="G190" i="4"/>
  <c r="G191" i="4"/>
  <c r="G192" i="4"/>
  <c r="G193" i="4"/>
  <c r="G194" i="4"/>
  <c r="G195" i="4"/>
  <c r="K195" i="4" s="1"/>
  <c r="G196" i="4"/>
  <c r="G197" i="4"/>
  <c r="G198" i="4"/>
  <c r="K198" i="4" s="1"/>
  <c r="G199" i="4"/>
  <c r="G200" i="4"/>
  <c r="G201" i="4"/>
  <c r="G202" i="4"/>
  <c r="G203" i="4"/>
  <c r="G204" i="4"/>
  <c r="G205" i="4"/>
  <c r="G206" i="4"/>
  <c r="G207" i="4"/>
  <c r="K207" i="4" s="1"/>
  <c r="G208" i="4"/>
  <c r="G209" i="4"/>
  <c r="G210" i="4"/>
  <c r="K210" i="4" s="1"/>
  <c r="G211" i="4"/>
  <c r="G212" i="4"/>
  <c r="G213" i="4"/>
  <c r="G214" i="4"/>
  <c r="G215" i="4"/>
  <c r="G216" i="4"/>
  <c r="G217" i="4"/>
  <c r="G218" i="4"/>
  <c r="G219" i="4"/>
  <c r="K219" i="4" s="1"/>
  <c r="G220" i="4"/>
  <c r="G221" i="4"/>
  <c r="G222" i="4"/>
  <c r="K222" i="4" s="1"/>
  <c r="G223" i="4"/>
  <c r="G224" i="4"/>
  <c r="G225" i="4"/>
  <c r="G226" i="4"/>
  <c r="G227" i="4"/>
  <c r="G228" i="4"/>
  <c r="G229" i="4"/>
  <c r="G230" i="4"/>
  <c r="G231" i="4"/>
  <c r="K231" i="4" s="1"/>
  <c r="G232" i="4"/>
  <c r="G233" i="4"/>
  <c r="G234" i="4"/>
  <c r="K234" i="4" s="1"/>
  <c r="G235" i="4"/>
  <c r="G236" i="4"/>
  <c r="G237" i="4"/>
  <c r="G238" i="4"/>
  <c r="G239" i="4"/>
  <c r="G240" i="4"/>
  <c r="G241" i="4"/>
  <c r="G242" i="4"/>
  <c r="G243" i="4"/>
  <c r="K243" i="4" s="1"/>
  <c r="G244" i="4"/>
  <c r="G245" i="4"/>
  <c r="G246" i="4"/>
  <c r="K246" i="4" s="1"/>
  <c r="G247" i="4"/>
  <c r="G248" i="4"/>
  <c r="G249" i="4"/>
  <c r="G250" i="4"/>
  <c r="G251" i="4"/>
  <c r="G252" i="4"/>
  <c r="G253" i="4"/>
  <c r="G254" i="4"/>
  <c r="G255" i="4"/>
  <c r="K255" i="4" s="1"/>
  <c r="G256" i="4"/>
  <c r="G257" i="4"/>
  <c r="G258" i="4"/>
  <c r="K258" i="4" s="1"/>
  <c r="G259" i="4"/>
  <c r="G260" i="4"/>
  <c r="G261" i="4"/>
  <c r="G262" i="4"/>
  <c r="G263" i="4"/>
  <c r="G264" i="4"/>
  <c r="G265" i="4"/>
  <c r="G266" i="4"/>
  <c r="G267" i="4"/>
  <c r="K267" i="4" s="1"/>
  <c r="G268" i="4"/>
  <c r="G269" i="4"/>
  <c r="G270" i="4"/>
  <c r="K270" i="4" s="1"/>
  <c r="G271" i="4"/>
  <c r="G272" i="4"/>
  <c r="G273" i="4"/>
  <c r="G274" i="4"/>
  <c r="G275" i="4"/>
  <c r="G276" i="4"/>
  <c r="G277" i="4"/>
  <c r="G278" i="4"/>
  <c r="G279" i="4"/>
  <c r="K279" i="4" s="1"/>
  <c r="G280" i="4"/>
  <c r="G281" i="4"/>
  <c r="G282" i="4"/>
  <c r="K282" i="4" s="1"/>
  <c r="G283" i="4"/>
  <c r="G284" i="4"/>
  <c r="G285" i="4"/>
  <c r="G286" i="4"/>
  <c r="G287" i="4"/>
  <c r="G288" i="4"/>
  <c r="G289" i="4"/>
  <c r="G290" i="4"/>
  <c r="G291" i="4"/>
  <c r="K291" i="4" s="1"/>
  <c r="G292" i="4"/>
  <c r="G293" i="4"/>
  <c r="G294" i="4"/>
  <c r="K294" i="4" s="1"/>
  <c r="G295" i="4"/>
  <c r="G296" i="4"/>
  <c r="G297" i="4"/>
  <c r="G298" i="4"/>
  <c r="G299" i="4"/>
  <c r="G300" i="4"/>
  <c r="G301" i="4"/>
  <c r="G302" i="4"/>
  <c r="G303" i="4"/>
  <c r="K303" i="4" s="1"/>
  <c r="G304" i="4"/>
  <c r="G305" i="4"/>
  <c r="G306" i="4"/>
  <c r="K306" i="4" s="1"/>
  <c r="G307" i="4"/>
  <c r="G308" i="4"/>
  <c r="G309" i="4"/>
  <c r="G310" i="4"/>
  <c r="G311" i="4"/>
  <c r="G312" i="4"/>
  <c r="G313" i="4"/>
  <c r="G314" i="4"/>
  <c r="G315" i="4"/>
  <c r="K315" i="4" s="1"/>
  <c r="G316" i="4"/>
  <c r="G317" i="4"/>
  <c r="G318" i="4"/>
  <c r="K318" i="4" s="1"/>
  <c r="G319" i="4"/>
  <c r="G320" i="4"/>
  <c r="G321" i="4"/>
  <c r="G322" i="4"/>
  <c r="G323" i="4"/>
  <c r="G324" i="4"/>
  <c r="G325" i="4"/>
  <c r="G326" i="4"/>
  <c r="G327" i="4"/>
  <c r="K327" i="4" s="1"/>
  <c r="G328" i="4"/>
  <c r="G329" i="4"/>
  <c r="G330" i="4"/>
  <c r="K330" i="4" s="1"/>
  <c r="G331" i="4"/>
  <c r="G332" i="4"/>
  <c r="G333" i="4"/>
  <c r="G334" i="4"/>
  <c r="G335" i="4"/>
  <c r="G336" i="4"/>
  <c r="G337" i="4"/>
  <c r="G338" i="4"/>
  <c r="G339" i="4"/>
  <c r="K339" i="4" s="1"/>
  <c r="G340" i="4"/>
  <c r="G341" i="4"/>
  <c r="G342" i="4"/>
  <c r="K342" i="4" s="1"/>
  <c r="G343" i="4"/>
  <c r="G344" i="4"/>
  <c r="G345" i="4"/>
  <c r="G346" i="4"/>
  <c r="G347" i="4"/>
  <c r="G348" i="4"/>
  <c r="G349" i="4"/>
  <c r="G350" i="4"/>
  <c r="G351" i="4"/>
  <c r="K351" i="4" s="1"/>
  <c r="G352" i="4"/>
  <c r="G353" i="4"/>
  <c r="G354" i="4"/>
  <c r="K354" i="4" s="1"/>
  <c r="G355" i="4"/>
  <c r="G356" i="4"/>
  <c r="G357" i="4"/>
  <c r="G358" i="4"/>
  <c r="G359" i="4"/>
  <c r="G360" i="4"/>
  <c r="G361" i="4"/>
  <c r="G362" i="4"/>
  <c r="G363" i="4"/>
  <c r="K363" i="4" s="1"/>
  <c r="G364" i="4"/>
  <c r="G365" i="4"/>
  <c r="G366" i="4"/>
  <c r="K366" i="4" s="1"/>
  <c r="G367" i="4"/>
  <c r="G368" i="4"/>
  <c r="G369" i="4"/>
  <c r="G370" i="4"/>
  <c r="G371" i="4"/>
  <c r="G372" i="4"/>
  <c r="G373" i="4"/>
  <c r="G374" i="4"/>
  <c r="G375" i="4"/>
  <c r="K375" i="4" s="1"/>
  <c r="G376" i="4"/>
  <c r="G377" i="4"/>
  <c r="G378" i="4"/>
  <c r="K378" i="4" s="1"/>
  <c r="G379" i="4"/>
  <c r="G380" i="4"/>
  <c r="G381" i="4"/>
  <c r="G382" i="4"/>
  <c r="G383" i="4"/>
  <c r="G384" i="4"/>
  <c r="G385" i="4"/>
  <c r="G386" i="4"/>
  <c r="G387" i="4"/>
  <c r="K387" i="4" s="1"/>
  <c r="G388" i="4"/>
  <c r="G389" i="4"/>
  <c r="G390" i="4"/>
  <c r="K390" i="4" s="1"/>
  <c r="G391" i="4"/>
  <c r="G392" i="4"/>
  <c r="G393" i="4"/>
  <c r="G394" i="4"/>
  <c r="G395" i="4"/>
  <c r="G396" i="4"/>
  <c r="G397" i="4"/>
  <c r="G398" i="4"/>
  <c r="G399" i="4"/>
  <c r="K399" i="4" s="1"/>
  <c r="G400" i="4"/>
  <c r="G401" i="4"/>
  <c r="G402" i="4"/>
  <c r="K402" i="4" s="1"/>
  <c r="G403" i="4"/>
  <c r="G404" i="4"/>
  <c r="G405" i="4"/>
  <c r="G406" i="4"/>
  <c r="G407" i="4"/>
  <c r="G408" i="4"/>
  <c r="G409" i="4"/>
  <c r="G410" i="4"/>
  <c r="G411" i="4"/>
  <c r="K411" i="4" s="1"/>
  <c r="G412" i="4"/>
  <c r="G413" i="4"/>
  <c r="G414" i="4"/>
  <c r="K414" i="4" s="1"/>
  <c r="G415" i="4"/>
  <c r="G416" i="4"/>
  <c r="G417" i="4"/>
  <c r="G418" i="4"/>
  <c r="G419" i="4"/>
  <c r="G420" i="4"/>
  <c r="G421" i="4"/>
  <c r="G422" i="4"/>
  <c r="G423" i="4"/>
  <c r="K423" i="4" s="1"/>
  <c r="G424" i="4"/>
  <c r="G425" i="4"/>
  <c r="G426" i="4"/>
  <c r="K426" i="4" s="1"/>
  <c r="G427" i="4"/>
  <c r="G428" i="4"/>
  <c r="G429" i="4"/>
  <c r="G430" i="4"/>
  <c r="G431" i="4"/>
  <c r="G432" i="4"/>
  <c r="G433" i="4"/>
  <c r="G434" i="4"/>
  <c r="G435" i="4"/>
  <c r="K435" i="4" s="1"/>
  <c r="G436" i="4"/>
  <c r="G437" i="4"/>
  <c r="G438" i="4"/>
  <c r="K438" i="4" s="1"/>
  <c r="G439" i="4"/>
  <c r="G440" i="4"/>
  <c r="G441" i="4"/>
  <c r="G442" i="4"/>
  <c r="G443" i="4"/>
  <c r="G444" i="4"/>
  <c r="G445" i="4"/>
  <c r="G446" i="4"/>
  <c r="G447" i="4"/>
  <c r="K447" i="4" s="1"/>
  <c r="G448" i="4"/>
  <c r="G449" i="4"/>
  <c r="G450" i="4"/>
  <c r="K450" i="4" s="1"/>
  <c r="G451" i="4"/>
  <c r="G452" i="4"/>
  <c r="G453" i="4"/>
  <c r="G454" i="4"/>
  <c r="G455" i="4"/>
  <c r="G456" i="4"/>
  <c r="G457" i="4"/>
  <c r="G458" i="4"/>
  <c r="G459" i="4"/>
  <c r="K459" i="4" s="1"/>
  <c r="G460" i="4"/>
  <c r="G461" i="4"/>
  <c r="G462" i="4"/>
  <c r="K462" i="4" s="1"/>
  <c r="G463" i="4"/>
  <c r="G464" i="4"/>
  <c r="G465" i="4"/>
  <c r="G466" i="4"/>
  <c r="G467" i="4"/>
  <c r="G468" i="4"/>
  <c r="G469" i="4"/>
  <c r="G470" i="4"/>
  <c r="G471" i="4"/>
  <c r="K471" i="4" s="1"/>
  <c r="G472" i="4"/>
  <c r="G473" i="4"/>
  <c r="G474" i="4"/>
  <c r="K474" i="4" s="1"/>
  <c r="G475" i="4"/>
  <c r="G476" i="4"/>
  <c r="G477" i="4"/>
  <c r="G478" i="4"/>
  <c r="G479" i="4"/>
  <c r="G480" i="4"/>
  <c r="G481" i="4"/>
  <c r="G482" i="4"/>
  <c r="G483" i="4"/>
  <c r="K483" i="4" s="1"/>
  <c r="G484" i="4"/>
  <c r="G485" i="4"/>
  <c r="G486" i="4"/>
  <c r="K486" i="4" s="1"/>
  <c r="G487" i="4"/>
  <c r="G488" i="4"/>
  <c r="G489" i="4"/>
  <c r="G490" i="4"/>
  <c r="G491" i="4"/>
  <c r="G492" i="4"/>
  <c r="G493" i="4"/>
  <c r="G494" i="4"/>
  <c r="G495" i="4"/>
  <c r="K495" i="4" s="1"/>
  <c r="G496" i="4"/>
  <c r="G497" i="4"/>
  <c r="G498" i="4"/>
  <c r="K498" i="4" s="1"/>
  <c r="G499" i="4"/>
  <c r="G500" i="4"/>
  <c r="G501" i="4"/>
  <c r="G502" i="4"/>
  <c r="G503" i="4"/>
  <c r="G504" i="4"/>
  <c r="G505" i="4"/>
  <c r="G506" i="4"/>
  <c r="G507" i="4"/>
  <c r="K507" i="4" s="1"/>
  <c r="G508" i="4"/>
  <c r="G509" i="4"/>
  <c r="G510" i="4"/>
  <c r="K510" i="4" s="1"/>
  <c r="G511" i="4"/>
  <c r="G512" i="4"/>
  <c r="G513" i="4"/>
  <c r="G514" i="4"/>
  <c r="G515" i="4"/>
  <c r="G516" i="4"/>
  <c r="G517" i="4"/>
  <c r="G518" i="4"/>
  <c r="G519" i="4"/>
  <c r="K519" i="4" s="1"/>
  <c r="G520" i="4"/>
  <c r="G521" i="4"/>
  <c r="G522" i="4"/>
  <c r="K522" i="4" s="1"/>
  <c r="G523" i="4"/>
  <c r="G524" i="4"/>
  <c r="G525" i="4"/>
  <c r="G526" i="4"/>
  <c r="G527" i="4"/>
  <c r="G528" i="4"/>
  <c r="G529" i="4"/>
  <c r="G530" i="4"/>
  <c r="G531" i="4"/>
  <c r="K531" i="4" s="1"/>
  <c r="G532" i="4"/>
  <c r="G533" i="4"/>
  <c r="G534" i="4"/>
  <c r="K534" i="4" s="1"/>
  <c r="G535" i="4"/>
  <c r="G536" i="4"/>
  <c r="G537" i="4"/>
  <c r="G538" i="4"/>
  <c r="G539" i="4"/>
  <c r="G540" i="4"/>
  <c r="G541" i="4"/>
  <c r="G542" i="4"/>
  <c r="G543" i="4"/>
  <c r="K543" i="4" s="1"/>
  <c r="G544" i="4"/>
  <c r="G545" i="4"/>
  <c r="G546" i="4"/>
  <c r="K546" i="4" s="1"/>
  <c r="G547" i="4"/>
  <c r="G548" i="4"/>
  <c r="G549" i="4"/>
  <c r="G550" i="4"/>
  <c r="G551" i="4"/>
  <c r="G552" i="4"/>
  <c r="G553" i="4"/>
  <c r="G554" i="4"/>
  <c r="G555" i="4"/>
  <c r="K555" i="4" s="1"/>
  <c r="G556" i="4"/>
  <c r="G557" i="4"/>
  <c r="G558" i="4"/>
  <c r="K558" i="4" s="1"/>
  <c r="G559" i="4"/>
  <c r="G560" i="4"/>
  <c r="G561" i="4"/>
  <c r="G562" i="4"/>
  <c r="G563" i="4"/>
  <c r="G564" i="4"/>
  <c r="G565" i="4"/>
  <c r="G566" i="4"/>
  <c r="G567" i="4"/>
  <c r="K567" i="4" s="1"/>
  <c r="G568" i="4"/>
  <c r="G569" i="4"/>
  <c r="G570" i="4"/>
  <c r="K570" i="4" s="1"/>
  <c r="G571" i="4"/>
  <c r="G572" i="4"/>
  <c r="G573" i="4"/>
  <c r="G574" i="4"/>
  <c r="G575" i="4"/>
  <c r="G576" i="4"/>
  <c r="G577" i="4"/>
  <c r="G578" i="4"/>
  <c r="G579" i="4"/>
  <c r="K579" i="4" s="1"/>
  <c r="G580" i="4"/>
  <c r="G581" i="4"/>
  <c r="G582" i="4"/>
  <c r="K582" i="4" s="1"/>
  <c r="G583" i="4"/>
  <c r="G584" i="4"/>
  <c r="G585" i="4"/>
  <c r="G586" i="4"/>
  <c r="G587" i="4"/>
  <c r="G588" i="4"/>
  <c r="G589" i="4"/>
  <c r="G590" i="4"/>
  <c r="G591" i="4"/>
  <c r="K591" i="4" s="1"/>
  <c r="G592" i="4"/>
  <c r="G593" i="4"/>
  <c r="G594" i="4"/>
  <c r="K594" i="4" s="1"/>
  <c r="G595" i="4"/>
  <c r="G596" i="4"/>
  <c r="G597" i="4"/>
  <c r="G598" i="4"/>
  <c r="G599" i="4"/>
  <c r="G600" i="4"/>
  <c r="G601" i="4"/>
  <c r="G602" i="4"/>
  <c r="G603" i="4"/>
  <c r="K603" i="4" s="1"/>
  <c r="G604" i="4"/>
  <c r="G605" i="4"/>
  <c r="G606" i="4"/>
  <c r="K606" i="4" s="1"/>
  <c r="G607" i="4"/>
  <c r="G608" i="4"/>
  <c r="G609" i="4"/>
  <c r="G610" i="4"/>
  <c r="G611" i="4"/>
  <c r="G612" i="4"/>
  <c r="G613" i="4"/>
  <c r="G614" i="4"/>
  <c r="G615" i="4"/>
  <c r="K615" i="4" s="1"/>
  <c r="G616" i="4"/>
  <c r="G617" i="4"/>
  <c r="G618" i="4"/>
  <c r="K618" i="4" s="1"/>
  <c r="G619" i="4"/>
  <c r="G620" i="4"/>
  <c r="G621" i="4"/>
  <c r="G622" i="4"/>
  <c r="G623" i="4"/>
  <c r="G624" i="4"/>
  <c r="G625" i="4"/>
  <c r="G626" i="4"/>
  <c r="G627" i="4"/>
  <c r="K627" i="4" s="1"/>
  <c r="G628" i="4"/>
  <c r="G629" i="4"/>
  <c r="G630" i="4"/>
  <c r="K630" i="4" s="1"/>
  <c r="G631" i="4"/>
  <c r="G632" i="4"/>
  <c r="G633" i="4"/>
  <c r="G634" i="4"/>
  <c r="G635" i="4"/>
  <c r="G636" i="4"/>
  <c r="G637" i="4"/>
  <c r="G638" i="4"/>
  <c r="G639" i="4"/>
  <c r="K639" i="4" s="1"/>
  <c r="G640" i="4"/>
  <c r="G641" i="4"/>
  <c r="G642" i="4"/>
  <c r="K642" i="4" s="1"/>
  <c r="G643" i="4"/>
  <c r="G644" i="4"/>
  <c r="G645" i="4"/>
  <c r="G646" i="4"/>
  <c r="G647" i="4"/>
  <c r="G648" i="4"/>
  <c r="G649" i="4"/>
  <c r="G650" i="4"/>
  <c r="G651" i="4"/>
  <c r="K651" i="4" s="1"/>
  <c r="G652" i="4"/>
  <c r="G653" i="4"/>
  <c r="G654" i="4"/>
  <c r="K654" i="4" s="1"/>
  <c r="G655" i="4"/>
  <c r="G656" i="4"/>
  <c r="G657" i="4"/>
  <c r="G658" i="4"/>
  <c r="G659" i="4"/>
  <c r="G660" i="4"/>
  <c r="G661" i="4"/>
  <c r="G662" i="4"/>
  <c r="G663" i="4"/>
  <c r="K663" i="4" s="1"/>
  <c r="G664" i="4"/>
  <c r="G665" i="4"/>
  <c r="G666" i="4"/>
  <c r="K666" i="4" s="1"/>
  <c r="G667" i="4"/>
  <c r="G668" i="4"/>
  <c r="G669" i="4"/>
  <c r="G670" i="4"/>
  <c r="G671" i="4"/>
  <c r="G672" i="4"/>
  <c r="G673" i="4"/>
  <c r="G674" i="4"/>
  <c r="G675" i="4"/>
  <c r="K675" i="4" s="1"/>
  <c r="G676" i="4"/>
  <c r="G677" i="4"/>
  <c r="G678" i="4"/>
  <c r="K678" i="4" s="1"/>
  <c r="G679" i="4"/>
  <c r="G680" i="4"/>
  <c r="G5" i="4"/>
  <c r="G3" i="4" s="1"/>
  <c r="I575" i="5" l="1"/>
  <c r="I276" i="5"/>
  <c r="I239" i="5"/>
  <c r="I229" i="5"/>
  <c r="I195" i="5"/>
  <c r="I280" i="5"/>
  <c r="I252" i="5"/>
  <c r="I211" i="5"/>
  <c r="I537" i="5"/>
  <c r="I517" i="5"/>
  <c r="I523" i="5"/>
  <c r="I511" i="5"/>
  <c r="I491" i="5"/>
  <c r="I420" i="5"/>
  <c r="I411" i="5"/>
  <c r="I372" i="5"/>
  <c r="I444" i="5"/>
  <c r="I362" i="5"/>
  <c r="I312" i="5"/>
  <c r="I272" i="5"/>
  <c r="I237" i="5"/>
  <c r="I231" i="5"/>
  <c r="I438" i="5"/>
  <c r="I323" i="5"/>
  <c r="I388" i="5"/>
  <c r="I352" i="5"/>
  <c r="I406" i="5"/>
  <c r="I391" i="5"/>
  <c r="I387" i="5"/>
  <c r="I379" i="5"/>
  <c r="I356" i="5"/>
  <c r="I328" i="5"/>
  <c r="I302" i="5"/>
  <c r="I289" i="5"/>
  <c r="I182" i="5"/>
  <c r="I313" i="5"/>
  <c r="I303" i="5"/>
  <c r="I255" i="5"/>
  <c r="I254" i="5"/>
  <c r="I226" i="5"/>
  <c r="I215" i="5"/>
  <c r="I213" i="5"/>
  <c r="I183" i="5"/>
  <c r="I529" i="5"/>
  <c r="I503" i="5"/>
  <c r="I578" i="5"/>
  <c r="I367" i="5"/>
  <c r="I440" i="5"/>
  <c r="I266" i="5"/>
  <c r="I228" i="5"/>
  <c r="I424" i="5"/>
  <c r="I385" i="5"/>
  <c r="I428" i="5"/>
  <c r="I384" i="5"/>
  <c r="I324" i="5"/>
  <c r="I417" i="5"/>
  <c r="I412" i="5"/>
  <c r="I381" i="5"/>
  <c r="I344" i="5"/>
  <c r="I338" i="5"/>
  <c r="I450" i="5"/>
  <c r="I432" i="5"/>
  <c r="I408" i="5"/>
  <c r="I278" i="5"/>
  <c r="I240" i="5"/>
  <c r="I203" i="5"/>
  <c r="I464" i="5"/>
  <c r="I454" i="5"/>
  <c r="I414" i="5"/>
  <c r="I389" i="5"/>
  <c r="I201" i="5"/>
  <c r="I165" i="5"/>
  <c r="I559" i="5"/>
  <c r="I568" i="5"/>
  <c r="I478" i="5"/>
  <c r="I602" i="5"/>
  <c r="I571" i="5"/>
  <c r="I554" i="5"/>
  <c r="I612" i="5"/>
  <c r="I561" i="5"/>
  <c r="I596" i="5"/>
  <c r="I543" i="5"/>
  <c r="I590" i="5"/>
  <c r="I597" i="5"/>
  <c r="I580" i="5"/>
  <c r="I576" i="5"/>
  <c r="I569" i="5"/>
  <c r="I564" i="5"/>
  <c r="I563" i="5"/>
  <c r="I546" i="5"/>
  <c r="I496" i="5"/>
  <c r="I521" i="5"/>
  <c r="I603" i="5"/>
  <c r="I589" i="5"/>
  <c r="I582" i="5"/>
  <c r="I560" i="5"/>
  <c r="I562" i="5"/>
  <c r="I558" i="5"/>
  <c r="I556" i="5"/>
  <c r="I544" i="5"/>
  <c r="I613" i="5"/>
  <c r="I598" i="5"/>
  <c r="I550" i="5"/>
  <c r="I542" i="5"/>
  <c r="I540" i="5"/>
  <c r="I611" i="5"/>
  <c r="I606" i="5"/>
  <c r="I607" i="5"/>
  <c r="I591" i="5"/>
  <c r="I581" i="5"/>
  <c r="I577" i="5"/>
  <c r="I601" i="5"/>
  <c r="I588" i="5"/>
  <c r="I585" i="5"/>
  <c r="I579" i="5"/>
  <c r="I574" i="5"/>
  <c r="I573" i="5"/>
  <c r="I566" i="5"/>
  <c r="I557" i="5"/>
  <c r="I567" i="5"/>
  <c r="I565" i="5"/>
  <c r="I547" i="5"/>
  <c r="I555" i="5"/>
  <c r="I552" i="5"/>
  <c r="I551" i="5"/>
  <c r="I610" i="5"/>
  <c r="I605" i="5"/>
  <c r="I595" i="5"/>
  <c r="I583" i="5"/>
  <c r="I545" i="5"/>
  <c r="I549" i="5"/>
  <c r="I522" i="5"/>
  <c r="I615" i="5"/>
  <c r="I604" i="5"/>
  <c r="I608" i="5"/>
  <c r="I599" i="5"/>
  <c r="I586" i="5"/>
  <c r="I570" i="5"/>
  <c r="I548" i="5"/>
  <c r="I614" i="5"/>
  <c r="I594" i="5"/>
  <c r="I593" i="5"/>
  <c r="I600" i="5"/>
  <c r="I584" i="5"/>
  <c r="E6" i="5"/>
  <c r="D6" i="5"/>
  <c r="G6" i="5"/>
  <c r="F6" i="5"/>
  <c r="H6" i="5"/>
  <c r="I629" i="5"/>
  <c r="I625" i="5"/>
  <c r="I622" i="5"/>
  <c r="I619" i="5"/>
  <c r="I628" i="5"/>
  <c r="I626" i="5"/>
  <c r="I623" i="5"/>
  <c r="I620" i="5"/>
  <c r="I616" i="5"/>
  <c r="I592" i="5"/>
  <c r="I627" i="5"/>
  <c r="I624" i="5"/>
  <c r="I621" i="5"/>
  <c r="I617" i="5"/>
  <c r="K674" i="4"/>
  <c r="K665" i="4"/>
  <c r="K650" i="4"/>
  <c r="K638" i="4"/>
  <c r="K629" i="4"/>
  <c r="K617" i="4"/>
  <c r="K602" i="4"/>
  <c r="K590" i="4"/>
  <c r="K581" i="4"/>
  <c r="K575" i="4"/>
  <c r="K569" i="4"/>
  <c r="K563" i="4"/>
  <c r="K554" i="4"/>
  <c r="K542" i="4"/>
  <c r="K530" i="4"/>
  <c r="K521" i="4"/>
  <c r="K515" i="4"/>
  <c r="K506" i="4"/>
  <c r="K494" i="4"/>
  <c r="K485" i="4"/>
  <c r="K479" i="4"/>
  <c r="K470" i="4"/>
  <c r="K458" i="4"/>
  <c r="K446" i="4"/>
  <c r="K434" i="4"/>
  <c r="K425" i="4"/>
  <c r="K419" i="4"/>
  <c r="K410" i="4"/>
  <c r="K401" i="4"/>
  <c r="K395" i="4"/>
  <c r="K389" i="4"/>
  <c r="K383" i="4"/>
  <c r="K374" i="4"/>
  <c r="K362" i="4"/>
  <c r="K347" i="4"/>
  <c r="K341" i="4"/>
  <c r="K335" i="4"/>
  <c r="K329" i="4"/>
  <c r="K323" i="4"/>
  <c r="K317" i="4"/>
  <c r="K311" i="4"/>
  <c r="K302" i="4"/>
  <c r="K290" i="4"/>
  <c r="K278" i="4"/>
  <c r="K266" i="4"/>
  <c r="K257" i="4"/>
  <c r="K251" i="4"/>
  <c r="K245" i="4"/>
  <c r="K227" i="4"/>
  <c r="K221" i="4"/>
  <c r="K215" i="4"/>
  <c r="K206" i="4"/>
  <c r="K197" i="4"/>
  <c r="K191" i="4"/>
  <c r="K185" i="4"/>
  <c r="K179" i="4"/>
  <c r="K167" i="4"/>
  <c r="K158" i="4"/>
  <c r="K149" i="4"/>
  <c r="K143" i="4"/>
  <c r="K137" i="4"/>
  <c r="K131" i="4"/>
  <c r="K125" i="4"/>
  <c r="K119" i="4"/>
  <c r="K107" i="4"/>
  <c r="K95" i="4"/>
  <c r="K83" i="4"/>
  <c r="K74" i="4"/>
  <c r="K62" i="4"/>
  <c r="K50" i="4"/>
  <c r="K41" i="4"/>
  <c r="K35" i="4"/>
  <c r="K23" i="4"/>
  <c r="K17" i="4"/>
  <c r="K11" i="4"/>
  <c r="K677" i="4"/>
  <c r="K662" i="4"/>
  <c r="K626" i="4"/>
  <c r="K614" i="4"/>
  <c r="K605" i="4"/>
  <c r="K593" i="4"/>
  <c r="K578" i="4"/>
  <c r="K566" i="4"/>
  <c r="K557" i="4"/>
  <c r="K551" i="4"/>
  <c r="K545" i="4"/>
  <c r="K539" i="4"/>
  <c r="K533" i="4"/>
  <c r="K527" i="4"/>
  <c r="K518" i="4"/>
  <c r="K509" i="4"/>
  <c r="K503" i="4"/>
  <c r="K497" i="4"/>
  <c r="K491" i="4"/>
  <c r="K482" i="4"/>
  <c r="K467" i="4"/>
  <c r="K455" i="4"/>
  <c r="K449" i="4"/>
  <c r="K443" i="4"/>
  <c r="K437" i="4"/>
  <c r="K431" i="4"/>
  <c r="K422" i="4"/>
  <c r="K413" i="4"/>
  <c r="K407" i="4"/>
  <c r="K398" i="4"/>
  <c r="K386" i="4"/>
  <c r="K377" i="4"/>
  <c r="K371" i="4"/>
  <c r="K365" i="4"/>
  <c r="K359" i="4"/>
  <c r="K353" i="4"/>
  <c r="K350" i="4"/>
  <c r="K338" i="4"/>
  <c r="K326" i="4"/>
  <c r="K314" i="4"/>
  <c r="K299" i="4"/>
  <c r="K293" i="4"/>
  <c r="K287" i="4"/>
  <c r="K281" i="4"/>
  <c r="K275" i="4"/>
  <c r="K269" i="4"/>
  <c r="K263" i="4"/>
  <c r="K254" i="4"/>
  <c r="K242" i="4"/>
  <c r="K239" i="4"/>
  <c r="K233" i="4"/>
  <c r="K230" i="4"/>
  <c r="K218" i="4"/>
  <c r="K209" i="4"/>
  <c r="K203" i="4"/>
  <c r="K194" i="4"/>
  <c r="K182" i="4"/>
  <c r="K173" i="4"/>
  <c r="K170" i="4"/>
  <c r="K161" i="4"/>
  <c r="K155" i="4"/>
  <c r="K146" i="4"/>
  <c r="K134" i="4"/>
  <c r="K122" i="4"/>
  <c r="K113" i="4"/>
  <c r="K110" i="4"/>
  <c r="K101" i="4"/>
  <c r="K98" i="4"/>
  <c r="K89" i="4"/>
  <c r="K86" i="4"/>
  <c r="K77" i="4"/>
  <c r="K71" i="4"/>
  <c r="K65" i="4"/>
  <c r="K59" i="4"/>
  <c r="K53" i="4"/>
  <c r="K47" i="4"/>
  <c r="K38" i="4"/>
  <c r="K26" i="4"/>
  <c r="K14" i="4"/>
  <c r="K679" i="4"/>
  <c r="K667" i="4"/>
  <c r="K655" i="4"/>
  <c r="K646" i="4"/>
  <c r="K643" i="4"/>
  <c r="K634" i="4"/>
  <c r="K631" i="4"/>
  <c r="K622" i="4"/>
  <c r="K619" i="4"/>
  <c r="K610" i="4"/>
  <c r="K607" i="4"/>
  <c r="K598" i="4"/>
  <c r="K595" i="4"/>
  <c r="K586" i="4"/>
  <c r="K583" i="4"/>
  <c r="K574" i="4"/>
  <c r="K571" i="4"/>
  <c r="K562" i="4"/>
  <c r="K559" i="4"/>
  <c r="K550" i="4"/>
  <c r="K547" i="4"/>
  <c r="K538" i="4"/>
  <c r="K535" i="4"/>
  <c r="K526" i="4"/>
  <c r="K523" i="4"/>
  <c r="K514" i="4"/>
  <c r="K511" i="4"/>
  <c r="K502" i="4"/>
  <c r="K499" i="4"/>
  <c r="K490" i="4"/>
  <c r="K487" i="4"/>
  <c r="K478" i="4"/>
  <c r="K475" i="4"/>
  <c r="K466" i="4"/>
  <c r="K463" i="4"/>
  <c r="K454" i="4"/>
  <c r="K451" i="4"/>
  <c r="K442" i="4"/>
  <c r="K439" i="4"/>
  <c r="K430" i="4"/>
  <c r="K427" i="4"/>
  <c r="K418" i="4"/>
  <c r="K415" i="4"/>
  <c r="K406" i="4"/>
  <c r="K403" i="4"/>
  <c r="K394" i="4"/>
  <c r="K391" i="4"/>
  <c r="K382" i="4"/>
  <c r="K379" i="4"/>
  <c r="K370" i="4"/>
  <c r="K367" i="4"/>
  <c r="K358" i="4"/>
  <c r="K355" i="4"/>
  <c r="K346" i="4"/>
  <c r="K343" i="4"/>
  <c r="K334" i="4"/>
  <c r="K331" i="4"/>
  <c r="K322" i="4"/>
  <c r="K319" i="4"/>
  <c r="K310" i="4"/>
  <c r="K307" i="4"/>
  <c r="K298" i="4"/>
  <c r="K295" i="4"/>
  <c r="K286" i="4"/>
  <c r="K283" i="4"/>
  <c r="K274" i="4"/>
  <c r="K271" i="4"/>
  <c r="K262" i="4"/>
  <c r="K259" i="4"/>
  <c r="K250" i="4"/>
  <c r="K247" i="4"/>
  <c r="K238" i="4"/>
  <c r="K235" i="4"/>
  <c r="K226" i="4"/>
  <c r="K223" i="4"/>
  <c r="K214" i="4"/>
  <c r="K211" i="4"/>
  <c r="K202" i="4"/>
  <c r="K199" i="4"/>
  <c r="K190" i="4"/>
  <c r="K187" i="4"/>
  <c r="K178" i="4"/>
  <c r="K175" i="4"/>
  <c r="K166" i="4"/>
  <c r="K163" i="4"/>
  <c r="K154" i="4"/>
  <c r="K151" i="4"/>
  <c r="K142" i="4"/>
  <c r="K139" i="4"/>
  <c r="K130" i="4"/>
  <c r="K127" i="4"/>
  <c r="K118" i="4"/>
  <c r="K115" i="4"/>
  <c r="K106" i="4"/>
  <c r="K103" i="4"/>
  <c r="K94" i="4"/>
  <c r="K91" i="4"/>
  <c r="K82" i="4"/>
  <c r="K79" i="4"/>
  <c r="K70" i="4"/>
  <c r="K67" i="4"/>
  <c r="K58" i="4"/>
  <c r="K55" i="4"/>
  <c r="K46" i="4"/>
  <c r="K43" i="4"/>
  <c r="K34" i="4"/>
  <c r="K31" i="4"/>
  <c r="K22" i="4"/>
  <c r="K19" i="4"/>
  <c r="K10" i="4"/>
  <c r="K7" i="4"/>
  <c r="I60" i="5"/>
  <c r="I57" i="5"/>
  <c r="I15" i="5"/>
  <c r="I73" i="5"/>
  <c r="I131" i="5"/>
  <c r="I124" i="5"/>
  <c r="I70" i="5"/>
  <c r="I149" i="5"/>
  <c r="I54" i="5"/>
  <c r="I68" i="5"/>
  <c r="I22" i="5"/>
  <c r="I86" i="5"/>
  <c r="I99" i="5"/>
  <c r="I53" i="5"/>
  <c r="I11" i="5"/>
  <c r="I10" i="5"/>
  <c r="I119" i="5"/>
  <c r="I115" i="5"/>
  <c r="I125" i="5"/>
  <c r="I80" i="5"/>
  <c r="I94" i="5"/>
  <c r="I38" i="5"/>
  <c r="I105" i="5"/>
  <c r="I56" i="5"/>
  <c r="I42" i="5"/>
  <c r="I43" i="5"/>
  <c r="I4" i="5"/>
  <c r="I95" i="5"/>
  <c r="I52" i="5"/>
  <c r="I69" i="5"/>
  <c r="I87" i="5"/>
  <c r="I41" i="5"/>
  <c r="I13" i="5"/>
  <c r="I2" i="5"/>
  <c r="I111" i="5"/>
  <c r="I157" i="5"/>
  <c r="I103" i="5"/>
  <c r="I72" i="5"/>
  <c r="I129" i="5"/>
  <c r="I64" i="5"/>
  <c r="I152" i="5"/>
  <c r="I151" i="5"/>
  <c r="I136" i="5"/>
  <c r="I96" i="5"/>
  <c r="I81" i="5"/>
  <c r="I67" i="5"/>
  <c r="I21" i="5"/>
  <c r="I147" i="5"/>
  <c r="I31" i="5"/>
  <c r="I123" i="5"/>
  <c r="I62" i="5"/>
  <c r="I83" i="5"/>
  <c r="I101" i="5"/>
  <c r="I85" i="5"/>
  <c r="I130" i="5"/>
  <c r="I63" i="5"/>
  <c r="I49" i="5"/>
  <c r="I150" i="5"/>
  <c r="I134" i="5"/>
  <c r="I90" i="5"/>
  <c r="I121" i="5"/>
  <c r="I126" i="5"/>
  <c r="I100" i="5"/>
  <c r="I58" i="5"/>
  <c r="I76" i="5"/>
  <c r="I19" i="5"/>
  <c r="I24" i="5"/>
  <c r="I8" i="5"/>
  <c r="I59" i="5"/>
  <c r="I120" i="5"/>
  <c r="I74" i="5"/>
  <c r="I108" i="5"/>
  <c r="I35" i="5"/>
  <c r="I55" i="5"/>
  <c r="I156" i="5"/>
  <c r="I36" i="5"/>
  <c r="I28" i="5"/>
  <c r="I16" i="5"/>
  <c r="I51" i="5"/>
  <c r="I98" i="5"/>
  <c r="I18" i="5"/>
  <c r="I133" i="5"/>
  <c r="I142" i="5"/>
  <c r="I65" i="5"/>
  <c r="I20" i="5"/>
  <c r="I66" i="5"/>
  <c r="I155" i="5"/>
  <c r="I141" i="5"/>
  <c r="I79" i="5"/>
  <c r="I82" i="5"/>
  <c r="I93" i="5"/>
  <c r="I45" i="5"/>
  <c r="I3" i="5"/>
  <c r="I116" i="5"/>
  <c r="I112" i="5"/>
  <c r="I88" i="5"/>
  <c r="I92" i="5"/>
  <c r="I135" i="5"/>
  <c r="I27" i="5"/>
  <c r="I25" i="5"/>
  <c r="I12" i="5"/>
  <c r="I110" i="5"/>
  <c r="I77" i="5"/>
  <c r="I44" i="5"/>
  <c r="K653" i="4"/>
  <c r="K641" i="4"/>
  <c r="K473" i="4"/>
  <c r="K461" i="4"/>
  <c r="K305" i="4"/>
  <c r="K29" i="4"/>
  <c r="H3" i="4"/>
  <c r="I3" i="4"/>
  <c r="G2" i="4"/>
  <c r="K676" i="4"/>
  <c r="K664" i="4"/>
  <c r="K652" i="4"/>
  <c r="K640" i="4"/>
  <c r="K628" i="4"/>
  <c r="K616" i="4"/>
  <c r="K604" i="4"/>
  <c r="K592" i="4"/>
  <c r="K580" i="4"/>
  <c r="K568" i="4"/>
  <c r="K556" i="4"/>
  <c r="K544" i="4"/>
  <c r="K532" i="4"/>
  <c r="K520" i="4"/>
  <c r="K508" i="4"/>
  <c r="K496" i="4"/>
  <c r="K484" i="4"/>
  <c r="K472" i="4"/>
  <c r="K460" i="4"/>
  <c r="K448" i="4"/>
  <c r="K436" i="4"/>
  <c r="K424" i="4"/>
  <c r="K412" i="4"/>
  <c r="K400" i="4"/>
  <c r="K388" i="4"/>
  <c r="K376" i="4"/>
  <c r="K364" i="4"/>
  <c r="K352" i="4"/>
  <c r="K340" i="4"/>
  <c r="K328" i="4"/>
  <c r="K316" i="4"/>
  <c r="K304" i="4"/>
  <c r="K292" i="4"/>
  <c r="K280" i="4"/>
  <c r="K268" i="4"/>
  <c r="K256" i="4"/>
  <c r="K244" i="4"/>
  <c r="K232" i="4"/>
  <c r="K220" i="4"/>
  <c r="K208" i="4"/>
  <c r="K196" i="4"/>
  <c r="K184" i="4"/>
  <c r="K172" i="4"/>
  <c r="K160" i="4"/>
  <c r="K148" i="4"/>
  <c r="K136" i="4"/>
  <c r="K124" i="4"/>
  <c r="K112" i="4"/>
  <c r="K100" i="4"/>
  <c r="K88" i="4"/>
  <c r="K76" i="4"/>
  <c r="K64" i="4"/>
  <c r="K52" i="4"/>
  <c r="K40" i="4"/>
  <c r="K28" i="4"/>
  <c r="K16" i="4"/>
  <c r="J2" i="4"/>
  <c r="I2" i="4"/>
  <c r="H2" i="4"/>
  <c r="K659" i="4"/>
  <c r="K599" i="4"/>
  <c r="K671" i="4"/>
  <c r="K623" i="4"/>
  <c r="K647" i="4"/>
  <c r="K587" i="4"/>
  <c r="K635" i="4"/>
  <c r="K611" i="4"/>
  <c r="K673" i="4"/>
  <c r="K649" i="4"/>
  <c r="K625" i="4"/>
  <c r="K601" i="4"/>
  <c r="K577" i="4"/>
  <c r="K553" i="4"/>
  <c r="K529" i="4"/>
  <c r="K505" i="4"/>
  <c r="K481" i="4"/>
  <c r="K457" i="4"/>
  <c r="K445" i="4"/>
  <c r="K433" i="4"/>
  <c r="K421" i="4"/>
  <c r="K397" i="4"/>
  <c r="K385" i="4"/>
  <c r="K373" i="4"/>
  <c r="K361" i="4"/>
  <c r="K349" i="4"/>
  <c r="K337" i="4"/>
  <c r="K325" i="4"/>
  <c r="K313" i="4"/>
  <c r="K301" i="4"/>
  <c r="K289" i="4"/>
  <c r="K277" i="4"/>
  <c r="K265" i="4"/>
  <c r="K253" i="4"/>
  <c r="K241" i="4"/>
  <c r="K229" i="4"/>
  <c r="K217" i="4"/>
  <c r="K205" i="4"/>
  <c r="K193" i="4"/>
  <c r="K181" i="4"/>
  <c r="K169" i="4"/>
  <c r="K157" i="4"/>
  <c r="K145" i="4"/>
  <c r="K133" i="4"/>
  <c r="K121" i="4"/>
  <c r="K109" i="4"/>
  <c r="K97" i="4"/>
  <c r="K85" i="4"/>
  <c r="K73" i="4"/>
  <c r="K61" i="4"/>
  <c r="K49" i="4"/>
  <c r="K37" i="4"/>
  <c r="K25" i="4"/>
  <c r="K13" i="4"/>
  <c r="K661" i="4"/>
  <c r="K637" i="4"/>
  <c r="K613" i="4"/>
  <c r="K589" i="4"/>
  <c r="K565" i="4"/>
  <c r="K541" i="4"/>
  <c r="K517" i="4"/>
  <c r="K493" i="4"/>
  <c r="K469" i="4"/>
  <c r="K409" i="4"/>
  <c r="K261" i="4"/>
  <c r="K249" i="4"/>
  <c r="K237" i="4"/>
  <c r="K225" i="4"/>
  <c r="K213" i="4"/>
  <c r="K201" i="4"/>
  <c r="K189" i="4"/>
  <c r="K177" i="4"/>
  <c r="K165" i="4"/>
  <c r="K153" i="4"/>
  <c r="K141" i="4"/>
  <c r="K129" i="4"/>
  <c r="K117" i="4"/>
  <c r="K105" i="4"/>
  <c r="K93" i="4"/>
  <c r="K81" i="4"/>
  <c r="K69" i="4"/>
  <c r="K57" i="4"/>
  <c r="K45" i="4"/>
  <c r="K33" i="4"/>
  <c r="K21" i="4"/>
  <c r="K9" i="4"/>
  <c r="K672" i="4"/>
  <c r="K660" i="4"/>
  <c r="K648" i="4"/>
  <c r="K636" i="4"/>
  <c r="K624" i="4"/>
  <c r="K612" i="4"/>
  <c r="K600" i="4"/>
  <c r="K588" i="4"/>
  <c r="K576" i="4"/>
  <c r="K564" i="4"/>
  <c r="K552" i="4"/>
  <c r="K540" i="4"/>
  <c r="K528" i="4"/>
  <c r="K516" i="4"/>
  <c r="K504" i="4"/>
  <c r="K492" i="4"/>
  <c r="K480" i="4"/>
  <c r="K468" i="4"/>
  <c r="K456" i="4"/>
  <c r="K444" i="4"/>
  <c r="K432" i="4"/>
  <c r="K420" i="4"/>
  <c r="K408" i="4"/>
  <c r="K396" i="4"/>
  <c r="K384" i="4"/>
  <c r="K372" i="4"/>
  <c r="K360" i="4"/>
  <c r="K348" i="4"/>
  <c r="K336" i="4"/>
  <c r="K324" i="4"/>
  <c r="K312" i="4"/>
  <c r="K300" i="4"/>
  <c r="K288" i="4"/>
  <c r="K276" i="4"/>
  <c r="K264" i="4"/>
  <c r="K252" i="4"/>
  <c r="K240" i="4"/>
  <c r="K228" i="4"/>
  <c r="K216" i="4"/>
  <c r="K204" i="4"/>
  <c r="K192" i="4"/>
  <c r="K180" i="4"/>
  <c r="K168" i="4"/>
  <c r="K156" i="4"/>
  <c r="K144" i="4"/>
  <c r="K132" i="4"/>
  <c r="K120" i="4"/>
  <c r="K108" i="4"/>
  <c r="K96" i="4"/>
  <c r="K84" i="4"/>
  <c r="K72" i="4"/>
  <c r="K60" i="4"/>
  <c r="K48" i="4"/>
  <c r="K36" i="4"/>
  <c r="K24" i="4"/>
  <c r="K12" i="4"/>
  <c r="K5" i="4"/>
  <c r="K657" i="4"/>
  <c r="K633" i="4"/>
  <c r="K609" i="4"/>
  <c r="K585" i="4"/>
  <c r="K561" i="4"/>
  <c r="K549" i="4"/>
  <c r="K525" i="4"/>
  <c r="K513" i="4"/>
  <c r="K501" i="4"/>
  <c r="K489" i="4"/>
  <c r="K477" i="4"/>
  <c r="K465" i="4"/>
  <c r="K453" i="4"/>
  <c r="K441" i="4"/>
  <c r="K429" i="4"/>
  <c r="K417" i="4"/>
  <c r="K405" i="4"/>
  <c r="K393" i="4"/>
  <c r="K381" i="4"/>
  <c r="K369" i="4"/>
  <c r="K357" i="4"/>
  <c r="K345" i="4"/>
  <c r="K333" i="4"/>
  <c r="K321" i="4"/>
  <c r="K309" i="4"/>
  <c r="K297" i="4"/>
  <c r="K285" i="4"/>
  <c r="K273" i="4"/>
  <c r="K669" i="4"/>
  <c r="K645" i="4"/>
  <c r="K621" i="4"/>
  <c r="K597" i="4"/>
  <c r="K573" i="4"/>
  <c r="K537" i="4"/>
  <c r="K680" i="4"/>
  <c r="K668" i="4"/>
  <c r="K656" i="4"/>
  <c r="K644" i="4"/>
  <c r="K632" i="4"/>
  <c r="K620" i="4"/>
  <c r="K608" i="4"/>
  <c r="K596" i="4"/>
  <c r="K584" i="4"/>
  <c r="K572" i="4"/>
  <c r="K560" i="4"/>
  <c r="K548" i="4"/>
  <c r="K536" i="4"/>
  <c r="K524" i="4"/>
  <c r="K512" i="4"/>
  <c r="K500" i="4"/>
  <c r="K488" i="4"/>
  <c r="K476" i="4"/>
  <c r="K464" i="4"/>
  <c r="K452" i="4"/>
  <c r="K440" i="4"/>
  <c r="K428" i="4"/>
  <c r="K416" i="4"/>
  <c r="K404" i="4"/>
  <c r="K392" i="4"/>
  <c r="K380" i="4"/>
  <c r="K368" i="4"/>
  <c r="K356" i="4"/>
  <c r="K344" i="4"/>
  <c r="K332" i="4"/>
  <c r="K320" i="4"/>
  <c r="K308" i="4"/>
  <c r="K296" i="4"/>
  <c r="K284" i="4"/>
  <c r="K272" i="4"/>
  <c r="K260" i="4"/>
  <c r="K248" i="4"/>
  <c r="K236" i="4"/>
  <c r="K224" i="4"/>
  <c r="K212" i="4"/>
  <c r="K200" i="4"/>
  <c r="K188" i="4"/>
  <c r="K176" i="4"/>
  <c r="K164" i="4"/>
  <c r="K152" i="4"/>
  <c r="K140" i="4"/>
  <c r="K128" i="4"/>
  <c r="K116" i="4"/>
  <c r="K104" i="4"/>
  <c r="K92" i="4"/>
  <c r="K80" i="4"/>
  <c r="K68" i="4"/>
  <c r="K56" i="4"/>
  <c r="K44" i="4"/>
  <c r="K32" i="4"/>
  <c r="K20" i="4"/>
  <c r="K8" i="4"/>
  <c r="K670" i="4"/>
  <c r="K658" i="4"/>
  <c r="I6" i="5" l="1"/>
  <c r="I153" i="5"/>
  <c r="I40" i="5"/>
  <c r="I144" i="5"/>
  <c r="I140" i="5"/>
  <c r="I97" i="5"/>
  <c r="I50" i="5"/>
  <c r="I75" i="5"/>
  <c r="I37" i="5"/>
  <c r="I78" i="5"/>
  <c r="I46" i="5"/>
  <c r="I132" i="5"/>
  <c r="I47" i="5"/>
  <c r="I143" i="5"/>
  <c r="I139" i="5"/>
  <c r="I137" i="5"/>
  <c r="I102" i="5"/>
  <c r="I117" i="5"/>
  <c r="I114" i="5"/>
  <c r="I71" i="5"/>
  <c r="I104" i="5"/>
  <c r="I61" i="5"/>
  <c r="I118" i="5"/>
  <c r="I122" i="5"/>
  <c r="I39" i="5"/>
  <c r="I113" i="5"/>
  <c r="I127" i="5"/>
  <c r="I145" i="5"/>
  <c r="I107" i="5"/>
  <c r="I34" i="5"/>
  <c r="I154" i="5"/>
  <c r="I89" i="5"/>
  <c r="I30" i="5"/>
  <c r="I29" i="5"/>
  <c r="I138" i="5"/>
  <c r="I23" i="5"/>
  <c r="I106" i="5"/>
  <c r="I146" i="5"/>
  <c r="I148" i="5"/>
  <c r="I14" i="5"/>
  <c r="I32" i="5"/>
  <c r="I26" i="5"/>
  <c r="I158" i="5"/>
  <c r="I48" i="5"/>
  <c r="I17" i="5"/>
  <c r="I128" i="5"/>
  <c r="I91" i="5"/>
  <c r="I33" i="5"/>
  <c r="I109" i="5"/>
  <c r="I84" i="5"/>
  <c r="I5" i="5"/>
  <c r="I9" i="5"/>
  <c r="I7" i="5"/>
</calcChain>
</file>

<file path=xl/sharedStrings.xml><?xml version="1.0" encoding="utf-8"?>
<sst xmlns="http://schemas.openxmlformats.org/spreadsheetml/2006/main" count="17949" uniqueCount="1505">
  <si>
    <t>Planilhas base para montar esta planilha:</t>
  </si>
  <si>
    <t>equipes_asu</t>
  </si>
  <si>
    <t>Planilha extraída do CNES mensalmente e que lista todas as equipes cadastradas no CNES</t>
  </si>
  <si>
    <t>asu_monitora</t>
  </si>
  <si>
    <t>Extraída do PowerBI. Passou previamente por ETL no PowerBI para trazer a informação do ASU (nº de avaliações, pontuação ASU e zona de satisfação) de cada equipe que recebeu pelo menos uma avaliação em cada mês</t>
  </si>
  <si>
    <t>Unidades</t>
  </si>
  <si>
    <t>Extraída do PowerBI. Passou pelo seguinte tratamento: mantidas apenas as colunas CNES PADRÃO (renomeada p/ CNES) e NOME. Demais colunas foram excluídas</t>
  </si>
  <si>
    <t>Abas desta planilha:</t>
  </si>
  <si>
    <r>
      <rPr>
        <b/>
        <sz val="11"/>
        <color theme="1"/>
        <rFont val="Calibri"/>
        <family val="2"/>
        <scheme val="minor"/>
      </rPr>
      <t>Objetivo:</t>
    </r>
    <r>
      <rPr>
        <sz val="11"/>
        <color theme="1"/>
        <rFont val="Calibri"/>
        <family val="2"/>
        <scheme val="minor"/>
      </rPr>
      <t xml:space="preserve"> trazer as informações do ASU (qtd avaliações, pontuação e zona) de cada uma das equipes de cada mês, desde janeiro/24.</t>
    </r>
  </si>
  <si>
    <t>1. Usou-se a tabela de EQUIPES_CNES mais recente (início de abril) como base para montar a aba 'equipes_cnes'</t>
  </si>
  <si>
    <t>2. A tabela EQUIPES_CNES possuía 676 linhas, excluindo todas as demais equipes que não são categorizadas como Equipe de Saúde da Família ou Equipe de Saúde Bucal</t>
  </si>
  <si>
    <r>
      <rPr>
        <sz val="11"/>
        <color rgb="FF000000"/>
        <rFont val="Calibri"/>
        <scheme val="minor"/>
      </rPr>
      <t xml:space="preserve">3. As colunas que permaneceram da tabela EQUIPES_CNES são: </t>
    </r>
    <r>
      <rPr>
        <b/>
        <sz val="11"/>
        <color rgb="FF000000"/>
        <rFont val="Calibri"/>
        <scheme val="minor"/>
      </rPr>
      <t>CNES</t>
    </r>
    <r>
      <rPr>
        <sz val="11"/>
        <color rgb="FF000000"/>
        <rFont val="Calibri"/>
        <scheme val="minor"/>
      </rPr>
      <t xml:space="preserve"> (cód. Unidade), </t>
    </r>
    <r>
      <rPr>
        <b/>
        <sz val="11"/>
        <color rgb="FF000000"/>
        <rFont val="Calibri"/>
        <scheme val="minor"/>
      </rPr>
      <t>SEQ_EQUIPE</t>
    </r>
    <r>
      <rPr>
        <sz val="11"/>
        <color rgb="FF000000"/>
        <rFont val="Calibri"/>
        <scheme val="minor"/>
      </rPr>
      <t xml:space="preserve"> (cód. Ine da equipe), </t>
    </r>
    <r>
      <rPr>
        <b/>
        <sz val="11"/>
        <color rgb="FF000000"/>
        <rFont val="Calibri"/>
        <scheme val="minor"/>
      </rPr>
      <t>DS_EQUIPE</t>
    </r>
    <r>
      <rPr>
        <sz val="11"/>
        <color rgb="FF000000"/>
        <rFont val="Calibri"/>
        <scheme val="minor"/>
      </rPr>
      <t xml:space="preserve"> (tipo da equipe; eSF ou eSB) e </t>
    </r>
    <r>
      <rPr>
        <b/>
        <sz val="11"/>
        <color rgb="FF000000"/>
        <rFont val="Calibri"/>
        <scheme val="minor"/>
      </rPr>
      <t>NM_REFERENCIA</t>
    </r>
    <r>
      <rPr>
        <sz val="11"/>
        <color rgb="FF000000"/>
        <rFont val="Calibri"/>
        <scheme val="minor"/>
      </rPr>
      <t xml:space="preserve"> (nome fantasia). As demais foram excluídas</t>
    </r>
  </si>
  <si>
    <r>
      <rPr>
        <sz val="11"/>
        <color rgb="FF000000"/>
        <rFont val="Calibri"/>
        <scheme val="minor"/>
      </rPr>
      <t xml:space="preserve">4. Foi adicionada uma coluna chamada </t>
    </r>
    <r>
      <rPr>
        <b/>
        <sz val="11"/>
        <color rgb="FF000000"/>
        <rFont val="Calibri"/>
        <scheme val="minor"/>
      </rPr>
      <t>Mês</t>
    </r>
  </si>
  <si>
    <t>5. As linhas foram replicadas pelo número de meses fechados até aqui: 4 (jan, fev, mar, abr), de tal forma que cada equipe possui uma linha por mês</t>
  </si>
  <si>
    <r>
      <rPr>
        <sz val="11"/>
        <color rgb="FF000000"/>
        <rFont val="Calibri"/>
        <scheme val="minor"/>
      </rPr>
      <t xml:space="preserve">6. Foram adicionadas três colunas: </t>
    </r>
    <r>
      <rPr>
        <b/>
        <sz val="11"/>
        <color rgb="FF000000"/>
        <rFont val="Calibri"/>
        <scheme val="minor"/>
      </rPr>
      <t>qtd_avaliacoes,</t>
    </r>
    <r>
      <rPr>
        <sz val="11"/>
        <color rgb="FF000000"/>
        <rFont val="Calibri"/>
        <scheme val="minor"/>
      </rPr>
      <t xml:space="preserve"> </t>
    </r>
    <r>
      <rPr>
        <b/>
        <sz val="11"/>
        <color rgb="FF000000"/>
        <rFont val="Calibri"/>
        <scheme val="minor"/>
      </rPr>
      <t>asu_pontuacao</t>
    </r>
    <r>
      <rPr>
        <sz val="11"/>
        <color rgb="FF000000"/>
        <rFont val="Calibri"/>
        <scheme val="minor"/>
      </rPr>
      <t xml:space="preserve"> e </t>
    </r>
    <r>
      <rPr>
        <b/>
        <sz val="11"/>
        <color rgb="FF000000"/>
        <rFont val="Calibri"/>
        <scheme val="minor"/>
      </rPr>
      <t>asu_zona</t>
    </r>
  </si>
  <si>
    <t xml:space="preserve">7. Em seguida, puxou-se (PROCV) os dados das equipes, mês a mês, até março, para preencher os valores nas 3 colunas. </t>
  </si>
  <si>
    <t>8. O PROCV foi configurado para trazer dados da tabela equipes_asu (que possui as colunas qtd_avaliacoes, asu_pontuacao e asu_zona)</t>
  </si>
  <si>
    <t>9. No PROCV, foi configurado de tal forma que:</t>
  </si>
  <si>
    <r>
      <rPr>
        <u/>
        <sz val="11"/>
        <color rgb="FF000000"/>
        <rFont val="Calibri"/>
        <scheme val="minor"/>
      </rPr>
      <t>qtd_avaliacoes</t>
    </r>
    <r>
      <rPr>
        <sz val="11"/>
        <color rgb="FF000000"/>
        <rFont val="Calibri"/>
        <scheme val="minor"/>
      </rPr>
      <t xml:space="preserve"> deve trazer o valor 0 quando a equipe não tiver um valor para o mês em questão na tabela asu_monitora (SEERRO=0)</t>
    </r>
  </si>
  <si>
    <r>
      <rPr>
        <u/>
        <sz val="11"/>
        <color rgb="FF000000"/>
        <rFont val="Calibri"/>
        <scheme val="minor"/>
      </rPr>
      <t>asu_pontuacao</t>
    </r>
    <r>
      <rPr>
        <sz val="11"/>
        <color rgb="FF000000"/>
        <rFont val="Calibri"/>
        <scheme val="minor"/>
      </rPr>
      <t xml:space="preserve"> deve trazer o valor vazio ("") quando a equipe não tiver um valor para o mês em questão na tabela asu_monitora (SEERRO="")</t>
    </r>
  </si>
  <si>
    <r>
      <rPr>
        <u/>
        <sz val="11"/>
        <color rgb="FF000000"/>
        <rFont val="Calibri"/>
        <scheme val="minor"/>
      </rPr>
      <t>asu_zona</t>
    </r>
    <r>
      <rPr>
        <sz val="11"/>
        <color rgb="FF000000"/>
        <rFont val="Calibri"/>
        <scheme val="minor"/>
      </rPr>
      <t xml:space="preserve"> deve trazer o valor "Sem avaliação" quando a equipe não tiver um valor para o mês em questão na tabela asu_monitora (SEERRO="Sem avaliação")</t>
    </r>
  </si>
  <si>
    <t>10. Deve-se realizar novamente o PROCV quando a tabela asu_monitora tiver os dados consolidados de abril (a partir de 02/05), para trazer os valores de qtd_avaliacoes, asu_pontuacao e asu_zona das equipes em abril.</t>
  </si>
  <si>
    <r>
      <rPr>
        <b/>
        <sz val="11"/>
        <color theme="1"/>
        <rFont val="Calibri"/>
        <family val="2"/>
        <scheme val="minor"/>
      </rPr>
      <t xml:space="preserve">Objetivo: </t>
    </r>
    <r>
      <rPr>
        <sz val="11"/>
        <color theme="1"/>
        <rFont val="Calibri"/>
        <family val="2"/>
        <scheme val="minor"/>
      </rPr>
      <t>está aqui apenas para o PROCV para preencher a tabela equipes_asu.</t>
    </r>
  </si>
  <si>
    <t>É exatamente a mesma tabela extraída do PowerBI, sem passar por tratamento. Ela está aqui apenas para o PROCV para preencher a tabela equipes_asu.</t>
  </si>
  <si>
    <t>unidades_equipes_asu</t>
  </si>
  <si>
    <r>
      <rPr>
        <b/>
        <sz val="11"/>
        <color theme="1"/>
        <rFont val="Calibri"/>
        <family val="2"/>
        <scheme val="minor"/>
      </rPr>
      <t xml:space="preserve">Objetivo: </t>
    </r>
    <r>
      <rPr>
        <sz val="11"/>
        <color theme="1"/>
        <rFont val="Calibri"/>
        <family val="2"/>
        <scheme val="minor"/>
      </rPr>
      <t>exibir a distribuição das equipes (ESF e ESB) de cada unidade (USF) pelo seu ASU mensalmente, desde jan/24, incluindo aquelas sem avaliação em algum ou todos os períodos.</t>
    </r>
  </si>
  <si>
    <t>1. Usou-se a tabela 'Unidades' do PowerBI como base para montar a aba 'unidades_equipes_asu' (mantendo apenas as colunas CNES e NOME)</t>
  </si>
  <si>
    <r>
      <rPr>
        <sz val="11"/>
        <color rgb="FF000000"/>
        <rFont val="Calibri"/>
        <scheme val="minor"/>
      </rPr>
      <t xml:space="preserve">2. Foi adicionada uma coluna chamada </t>
    </r>
    <r>
      <rPr>
        <b/>
        <sz val="11"/>
        <color rgb="FF000000"/>
        <rFont val="Calibri"/>
        <scheme val="minor"/>
      </rPr>
      <t>Mês</t>
    </r>
  </si>
  <si>
    <t>3. As linhas foram replicadas pelo número de meses fechados até aqui: 4 (jan, fev, mar, abr), de tal forma que cada unidade possui uma linha por mês</t>
  </si>
  <si>
    <t>4. Foram adicionadas as colunas: Crítica, Aperfeiçoamento, Qualidade, Excelência, Sem avaliação</t>
  </si>
  <si>
    <t>5. Em seguida, em cada coluna foi aplicada uma fórmula de CONT.SES, para:</t>
  </si>
  <si>
    <t>trazer a quantidade de equipes pertencente àquela unidade (coluna CNES);</t>
  </si>
  <si>
    <t>naquele mês de referência (coluna Mês); e</t>
  </si>
  <si>
    <t>de acordo com cada zona de classificação (Crítica, Aperfeiçoamento, Qualidade, Excelência, Sem avaliação).</t>
  </si>
  <si>
    <t>6. Por fim, foi adicionada uma última coluna chamada Total (soma), somando a quantidade de equipes em todas as zonas de classificação</t>
  </si>
  <si>
    <t>Cuidados especiais:</t>
  </si>
  <si>
    <t>1. Necessidade de atualizar a tabela equipes_asu a cada mês (a cada extração do CNES recebida), pois pode haver mudanças nas equipes (criação de novas equipes, mudança de nome, exclusão de equipes etc)</t>
  </si>
  <si>
    <t>2. Como consequência, necessidade de atualizar (de modo incremental, sem apagar os dados inputados em meses anteriores) a tabela equipes_asu, unidades_equipes_asu e asu_monitora</t>
  </si>
  <si>
    <t>Necessário adequar a documentação para a alteração feita: de mês para ano_quad</t>
  </si>
  <si>
    <t>ine</t>
  </si>
  <si>
    <t>pontuacao_final_total</t>
  </si>
  <si>
    <t>qtd_avaliacoes</t>
  </si>
  <si>
    <t>zona_satisfacao</t>
  </si>
  <si>
    <t>ano_quad</t>
  </si>
  <si>
    <t>Aperfeiçoamento</t>
  </si>
  <si>
    <t>2023.2</t>
  </si>
  <si>
    <t>2023.1</t>
  </si>
  <si>
    <t>2023.3</t>
  </si>
  <si>
    <t>2024.1</t>
  </si>
  <si>
    <t>2024.2</t>
  </si>
  <si>
    <t>Qualidade</t>
  </si>
  <si>
    <t>Crítica</t>
  </si>
  <si>
    <t>Excelência</t>
  </si>
  <si>
    <t>Soma de qtd_avaliacoes</t>
  </si>
  <si>
    <t>Rótulos de Coluna</t>
  </si>
  <si>
    <t>Rótulos de Linha</t>
  </si>
  <si>
    <t>jan</t>
  </si>
  <si>
    <t>fev</t>
  </si>
  <si>
    <t>mar</t>
  </si>
  <si>
    <t>abr</t>
  </si>
  <si>
    <t>Total Geral</t>
  </si>
  <si>
    <t>Contagem de cada mês</t>
  </si>
  <si>
    <t>S</t>
  </si>
  <si>
    <t>_</t>
  </si>
  <si>
    <t>Código INE</t>
  </si>
  <si>
    <t>Jan</t>
  </si>
  <si>
    <t>Fev</t>
  </si>
  <si>
    <t>Mar</t>
  </si>
  <si>
    <t>Abr</t>
  </si>
  <si>
    <t>Resultado</t>
  </si>
  <si>
    <t>CNES</t>
  </si>
  <si>
    <t>CNES_NOME</t>
  </si>
  <si>
    <t>SEQ_EQUIPE</t>
  </si>
  <si>
    <t>DS_EQUIPE</t>
  </si>
  <si>
    <t>NM_REFERENCIA</t>
  </si>
  <si>
    <t>asu_pontuacao</t>
  </si>
  <si>
    <t>asu_zona</t>
  </si>
  <si>
    <t>eSF</t>
  </si>
  <si>
    <t>Pacs Berardo</t>
  </si>
  <si>
    <t>Inc Pacs Ds IV Equipe II Prado</t>
  </si>
  <si>
    <t>Inc Pacs Dsiv Equipe 3 Torroes</t>
  </si>
  <si>
    <t>Inc Pacs Joaq. Cavalcanti Eq 4</t>
  </si>
  <si>
    <t>Inc Pacs Zumbi</t>
  </si>
  <si>
    <t>Equipe 1</t>
  </si>
  <si>
    <t>Equipe 2</t>
  </si>
  <si>
    <t>Equipe 3</t>
  </si>
  <si>
    <t>Equipe 4</t>
  </si>
  <si>
    <t>Pacs do Pina II</t>
  </si>
  <si>
    <t>Pacs Ilha do Destino</t>
  </si>
  <si>
    <t>Eacs Mustardinha II</t>
  </si>
  <si>
    <t>Eacs Afogados II</t>
  </si>
  <si>
    <t>Eacs Afogados I</t>
  </si>
  <si>
    <t>Eacs Mustardinha I</t>
  </si>
  <si>
    <t>Pacs Ds4 Equipe4 Varzea I</t>
  </si>
  <si>
    <t>Inc Pacs Varzea II</t>
  </si>
  <si>
    <t>Sitio do Rosario</t>
  </si>
  <si>
    <t>Beberibe II</t>
  </si>
  <si>
    <t>Beberibe I</t>
  </si>
  <si>
    <t>eSB</t>
  </si>
  <si>
    <t>SBM2 Beberibe I</t>
  </si>
  <si>
    <t>Beberibe III</t>
  </si>
  <si>
    <t>Beberibe IV</t>
  </si>
  <si>
    <t>Borborema</t>
  </si>
  <si>
    <t>SBM1 Borborema</t>
  </si>
  <si>
    <t>Esf 2 Borborema</t>
  </si>
  <si>
    <t>Esf 3 Borborema</t>
  </si>
  <si>
    <t>Eacs Estancia</t>
  </si>
  <si>
    <t>Sancho</t>
  </si>
  <si>
    <t>Toto</t>
  </si>
  <si>
    <t>Tejipio</t>
  </si>
  <si>
    <t>Coqueiral</t>
  </si>
  <si>
    <t>Luiz Wilson IV</t>
  </si>
  <si>
    <t>Luiz Wilson I</t>
  </si>
  <si>
    <t>Luiz Wilson III</t>
  </si>
  <si>
    <t>Luiz Wilson II</t>
  </si>
  <si>
    <t>SBM1 Luiz Wilson I</t>
  </si>
  <si>
    <t>SBM1 Luiz Wilson II</t>
  </si>
  <si>
    <t>SBM1 Luiz Wilson III</t>
  </si>
  <si>
    <t>SBM1 Luiz Wilson IV</t>
  </si>
  <si>
    <t>Luiz Wilson V</t>
  </si>
  <si>
    <t>Sitio Grande - 1</t>
  </si>
  <si>
    <t>Sitio Grande 2</t>
  </si>
  <si>
    <t>Sitio Grande - 3</t>
  </si>
  <si>
    <t>SBM1 Sitio Grande 2</t>
  </si>
  <si>
    <t>SBM1 Sitio Grande - 3</t>
  </si>
  <si>
    <t>Sitio Grande - 4</t>
  </si>
  <si>
    <t>Ximbore</t>
  </si>
  <si>
    <t>Chico Mendes</t>
  </si>
  <si>
    <t>SBM2 Chico Mendes</t>
  </si>
  <si>
    <t>Bruno Maia - I</t>
  </si>
  <si>
    <t>Inc Pacs Ds III 6.1</t>
  </si>
  <si>
    <t>Bruno Maia - III</t>
  </si>
  <si>
    <t>Bruno Maia - II</t>
  </si>
  <si>
    <t>Inc Pacs Ds III 6.3</t>
  </si>
  <si>
    <t>Inc Pacs 6.2 Ds III</t>
  </si>
  <si>
    <t>SBM1 Bruno Maia - I</t>
  </si>
  <si>
    <t>SBM2 Bruno Maia - II</t>
  </si>
  <si>
    <t>SBM1 Bruno Maia - III</t>
  </si>
  <si>
    <t>Pacs Ur-01 I</t>
  </si>
  <si>
    <t>Pacs Ur-01 II / Dois Rios</t>
  </si>
  <si>
    <t>Ur 1 - VIla</t>
  </si>
  <si>
    <t>Inc Pacs Tijolos / Joca</t>
  </si>
  <si>
    <t>Romildo Gomes Equipe I</t>
  </si>
  <si>
    <t>Jardim Uchoa I</t>
  </si>
  <si>
    <t>Jardim Uchoa II</t>
  </si>
  <si>
    <t>SBM1 Jardim Uchoa</t>
  </si>
  <si>
    <t>Jardim Uchoa III</t>
  </si>
  <si>
    <t>Equipe V</t>
  </si>
  <si>
    <t>Inc Pacs Ds III Equipe 5.2</t>
  </si>
  <si>
    <t>Inc Pacs Ds III Equipe 5.1</t>
  </si>
  <si>
    <t>Pacs Alto da Jaqueira</t>
  </si>
  <si>
    <t>Pacs - Ina Rosa 1.1</t>
  </si>
  <si>
    <t>Pacs - Ina Rosa 1.2</t>
  </si>
  <si>
    <t>Pacs - Ina Rosa 4.2</t>
  </si>
  <si>
    <t>Pacs - Ina Rosa 4.1</t>
  </si>
  <si>
    <t>Pacs - Ina Rosa 4.3</t>
  </si>
  <si>
    <t>Alto do Reservatorio</t>
  </si>
  <si>
    <t>Alto da Brasileira</t>
  </si>
  <si>
    <t>SBM1 Alto da Brasileira</t>
  </si>
  <si>
    <t>SBM1 Alto do Reservatorio</t>
  </si>
  <si>
    <t>Coque I</t>
  </si>
  <si>
    <t>Coque III</t>
  </si>
  <si>
    <t>Coque II</t>
  </si>
  <si>
    <t>Coque IV</t>
  </si>
  <si>
    <t>SBM1 Coque II</t>
  </si>
  <si>
    <t>SBM2 Coque I</t>
  </si>
  <si>
    <t>Inc Pacs - Mario Monteiro 3.3</t>
  </si>
  <si>
    <t>Inc Pacs - Mario Monteiro 3.2</t>
  </si>
  <si>
    <t>Inc Pacs - Mario Monteiro 3.1</t>
  </si>
  <si>
    <t>Eacs Inferninho - Jsp</t>
  </si>
  <si>
    <t>Gaspar Regueira Costa Barro I</t>
  </si>
  <si>
    <t>Gaspar Regueira Costa Cacote</t>
  </si>
  <si>
    <t>Gaspar Reg Costa Areias Capua</t>
  </si>
  <si>
    <t>SBM1 Barro 2</t>
  </si>
  <si>
    <t>SBM1 Barro 1</t>
  </si>
  <si>
    <t>Alto do Ceu I</t>
  </si>
  <si>
    <t>Alto do Ceu II</t>
  </si>
  <si>
    <t>Vila Uniao / Barbalho</t>
  </si>
  <si>
    <t>Vila Uniao / Airton Sena</t>
  </si>
  <si>
    <t>Vila Uniao / Santa Marta</t>
  </si>
  <si>
    <t>Vila Uniao</t>
  </si>
  <si>
    <t>SBM1 VIla Uniao</t>
  </si>
  <si>
    <t>SBM2 VIla Uniao Airton Sena</t>
  </si>
  <si>
    <t>Inc Pacs-Mario Ramos</t>
  </si>
  <si>
    <t>Inc Pacs Ds4-Equipe1-Iputinga2</t>
  </si>
  <si>
    <t>Pacs Jose Dustan Equipe I</t>
  </si>
  <si>
    <t>Alto do Mandu 1</t>
  </si>
  <si>
    <t>Alto do Mandu 2</t>
  </si>
  <si>
    <t>SBM1 Us 171 Usf Joaquim Costa</t>
  </si>
  <si>
    <t>Alto do Mandu 3</t>
  </si>
  <si>
    <t>Tres Carneiros - Equipe 3</t>
  </si>
  <si>
    <t>Tres Carneiros Equipe 1</t>
  </si>
  <si>
    <t>Tres Carneiros - Equipe 2</t>
  </si>
  <si>
    <t>SBM1 Tres Carneiros</t>
  </si>
  <si>
    <t>SBM1 Tres Carneiros Equipe 3</t>
  </si>
  <si>
    <t>Tres Carneiros IV</t>
  </si>
  <si>
    <t>SBM1 Tres Carneiros Equipe 2</t>
  </si>
  <si>
    <t>SBM1 Tres Carneiros Equipe 4</t>
  </si>
  <si>
    <t>Dancing Days</t>
  </si>
  <si>
    <t>SBM1 Dancing Days</t>
  </si>
  <si>
    <t>Dancing Days Equipe II</t>
  </si>
  <si>
    <t>Sitios dos Macacos</t>
  </si>
  <si>
    <t>SBM1 Sitio dos Macacos</t>
  </si>
  <si>
    <t>Ilha de Deus</t>
  </si>
  <si>
    <t>SBM1 Ilha de Deus</t>
  </si>
  <si>
    <t>Apipucos</t>
  </si>
  <si>
    <t>SBM1 Apipucos</t>
  </si>
  <si>
    <t>Apipucos 2</t>
  </si>
  <si>
    <t>Ilha de Joaneiro Equipe II</t>
  </si>
  <si>
    <t>Ilha de Joaneiro Equipe I</t>
  </si>
  <si>
    <t>SBM1 Ilha de Joaneiro</t>
  </si>
  <si>
    <t>Ilha de Joaneiro III</t>
  </si>
  <si>
    <t>Poco da Panela</t>
  </si>
  <si>
    <t>Santana</t>
  </si>
  <si>
    <t>SBM1 Santana</t>
  </si>
  <si>
    <t>SBM1 Usf Poco da Panela</t>
  </si>
  <si>
    <t>Santana 2</t>
  </si>
  <si>
    <t>Poco da Panela 2</t>
  </si>
  <si>
    <t>Corrego do Curio</t>
  </si>
  <si>
    <t>Santa Teresinha II</t>
  </si>
  <si>
    <t>Santa Terezinha I</t>
  </si>
  <si>
    <t>SBM1 Santa Teresinha II</t>
  </si>
  <si>
    <t>Santa Terezinha III</t>
  </si>
  <si>
    <t>Coelhos I</t>
  </si>
  <si>
    <t>SBM1 Coelhos I</t>
  </si>
  <si>
    <t>Coelhos Equipe II</t>
  </si>
  <si>
    <t>Coelhos II-Cais Jose Mariano</t>
  </si>
  <si>
    <t>SBM1 Coelhos II-Cais Jose</t>
  </si>
  <si>
    <t>Coelhos II - Equipe II</t>
  </si>
  <si>
    <t>Sto Amaro I-Sitio do Ceu Eq.II</t>
  </si>
  <si>
    <t>Sitio do Ceu II</t>
  </si>
  <si>
    <t>Santo Amaro II - Equipe I</t>
  </si>
  <si>
    <t>Santo Amaro II - Equipe II</t>
  </si>
  <si>
    <t>SBM2 Santo Amaro I</t>
  </si>
  <si>
    <t>Santo Amaro II Equipe III</t>
  </si>
  <si>
    <t>Chao de Estrela III</t>
  </si>
  <si>
    <t>Chao de Estrela I</t>
  </si>
  <si>
    <t>Chao de Estrela II</t>
  </si>
  <si>
    <t>SBM1 Chao de Estrela I</t>
  </si>
  <si>
    <t>SBM2 Chao de Estrela III</t>
  </si>
  <si>
    <t>SBM1 Chao de Estrela II</t>
  </si>
  <si>
    <t>Chao de Estrelas IV</t>
  </si>
  <si>
    <t>Chao de Estrelas V</t>
  </si>
  <si>
    <t>Chao de Estrelas VI</t>
  </si>
  <si>
    <t>Francisco Areias I</t>
  </si>
  <si>
    <t>Francisco Areias II</t>
  </si>
  <si>
    <t>SBM1 Francisco Areias I</t>
  </si>
  <si>
    <t>Corrego da Bica II</t>
  </si>
  <si>
    <t>Corrego da Bica IV</t>
  </si>
  <si>
    <t>Corrego da Bica I</t>
  </si>
  <si>
    <t>Corrego da Bica III</t>
  </si>
  <si>
    <t>SBM2 Corrego da Bica I</t>
  </si>
  <si>
    <t>Corrego da Bica V</t>
  </si>
  <si>
    <t>Guabiraba II</t>
  </si>
  <si>
    <t>Guabiraba I Val Paraiso</t>
  </si>
  <si>
    <t>SBM1 Guabiraba II</t>
  </si>
  <si>
    <t>Skylab II</t>
  </si>
  <si>
    <t>Skylab I</t>
  </si>
  <si>
    <t>Abencoada Por Deus</t>
  </si>
  <si>
    <t>SBM1 Skylab I</t>
  </si>
  <si>
    <t>SBM1 Abencoada Por Deus</t>
  </si>
  <si>
    <t>Barreiras</t>
  </si>
  <si>
    <t>SBM1 Barreiras</t>
  </si>
  <si>
    <t>Vietnam - 2</t>
  </si>
  <si>
    <t>Vietnam - 1</t>
  </si>
  <si>
    <t>SBM1 VIetnam - 1</t>
  </si>
  <si>
    <t>Roda de Fogo / Cosirof II</t>
  </si>
  <si>
    <t>Roda de Fogo / Cosirof I</t>
  </si>
  <si>
    <t>SBM1 Roda de Fogo Cosirof I</t>
  </si>
  <si>
    <t>SBM2 Roda de Fogo / Cosirof II</t>
  </si>
  <si>
    <t>Roda de Fogo - Sinos I</t>
  </si>
  <si>
    <t>SBM1 Roda de Fogo - Sinos I</t>
  </si>
  <si>
    <t>Roda de Fogo / Macae</t>
  </si>
  <si>
    <t>Sitio das Palmeiras I</t>
  </si>
  <si>
    <t>Sitio das Palmeiras II</t>
  </si>
  <si>
    <t>SBM1 Sitio das Palmeiras I</t>
  </si>
  <si>
    <t>Carangueijo II</t>
  </si>
  <si>
    <t>Carangueijo</t>
  </si>
  <si>
    <t>SBM1 Carangueijo</t>
  </si>
  <si>
    <t>Carangueijo 4</t>
  </si>
  <si>
    <t>Rosa Selvagem I</t>
  </si>
  <si>
    <t>Rosa Selvagem II</t>
  </si>
  <si>
    <t>SBM1 Rosa Selvagem I</t>
  </si>
  <si>
    <t>Iraque 2 Rua do Rio</t>
  </si>
  <si>
    <t>Iraque I Iraque</t>
  </si>
  <si>
    <t>SBM2 Iraque I Raque</t>
  </si>
  <si>
    <t>Iraque III VIla Cardeal</t>
  </si>
  <si>
    <t>SBM2 Iraque III VIla Cardeal</t>
  </si>
  <si>
    <t>SBM1 Iraque II Raque</t>
  </si>
  <si>
    <t>SBM1 Iraque IV</t>
  </si>
  <si>
    <t>Coqueiral II</t>
  </si>
  <si>
    <t>Coqueiral I</t>
  </si>
  <si>
    <t>SBM1 Coqueiral II</t>
  </si>
  <si>
    <t>Planeta dos Macacos II A</t>
  </si>
  <si>
    <t>SBM1 Planeta dos Macacos II A</t>
  </si>
  <si>
    <t>Planeta dos Macacos II B</t>
  </si>
  <si>
    <t>SBM1 Planeta dos Macacos II B</t>
  </si>
  <si>
    <t>Ur 04/05 - 1</t>
  </si>
  <si>
    <t>Ur 04/05 II</t>
  </si>
  <si>
    <t>Ur 04/05 III</t>
  </si>
  <si>
    <t>SBM2 Ur 04 05 II</t>
  </si>
  <si>
    <t>SBM1 Ur 04/05 III</t>
  </si>
  <si>
    <t>SBM1 Ur 04 05 I</t>
  </si>
  <si>
    <t>Ur 0405 IV</t>
  </si>
  <si>
    <t>Ur 0405 V</t>
  </si>
  <si>
    <t>Ur 0405 VI</t>
  </si>
  <si>
    <t>SBM1 Ur 0405 IV</t>
  </si>
  <si>
    <t>SBM1 Ur 04/05 V</t>
  </si>
  <si>
    <t>SBM1 Ur 04/05 VI</t>
  </si>
  <si>
    <t>Ur X - VIla 27 de Abril</t>
  </si>
  <si>
    <t>Ur-10 - 2</t>
  </si>
  <si>
    <t>SBM1 Ur X VIla 27 de Abril</t>
  </si>
  <si>
    <t>SBM1 Ur 10 - Equipe 2</t>
  </si>
  <si>
    <t>Alto Asa Branca - Lagoa Enc. I</t>
  </si>
  <si>
    <t>Lagoa Encantada Eq. 3</t>
  </si>
  <si>
    <t>Lagoa Encantada II</t>
  </si>
  <si>
    <t>SBM2 Alto Asa Branca</t>
  </si>
  <si>
    <t>SBM1 Lagoa Encantada II</t>
  </si>
  <si>
    <t>SBM1 Lagoa Encantada III</t>
  </si>
  <si>
    <t>Ur-12/05 Equipe 2</t>
  </si>
  <si>
    <t>Ur 12/05 I</t>
  </si>
  <si>
    <t>SBM1 Ur 12</t>
  </si>
  <si>
    <t>Engenho do Meio Equipe I</t>
  </si>
  <si>
    <t>Engenho do Meio Eq. II</t>
  </si>
  <si>
    <t>SBM1 Engenho do Meio Eq. II</t>
  </si>
  <si>
    <t>SBM1 Eng do Meio Eqp I</t>
  </si>
  <si>
    <t>Brasilit II</t>
  </si>
  <si>
    <t>Brasilit I</t>
  </si>
  <si>
    <t>SBM1 Brasilit I</t>
  </si>
  <si>
    <t>Vila Arraes I</t>
  </si>
  <si>
    <t>Vila Arraes II</t>
  </si>
  <si>
    <t>Vila Arraes III</t>
  </si>
  <si>
    <t>SBM1 VIla Arraes II</t>
  </si>
  <si>
    <t>SBM1 VIla Arraes I</t>
  </si>
  <si>
    <t>SBM1 VIla Arraes III</t>
  </si>
  <si>
    <t>Equipe 5</t>
  </si>
  <si>
    <t>Equipe IV</t>
  </si>
  <si>
    <t>Vila Arraes VI</t>
  </si>
  <si>
    <t>Vila Arraes VII</t>
  </si>
  <si>
    <t>Vila Arraes VIIi</t>
  </si>
  <si>
    <t>Passarinho Baixo</t>
  </si>
  <si>
    <t>Sitio Sao Braz</t>
  </si>
  <si>
    <t>SBM1 Sitio Sao Braz</t>
  </si>
  <si>
    <t>Sitio Sao Braz II</t>
  </si>
  <si>
    <t>Corrego da Fortuna / Sapucaia</t>
  </si>
  <si>
    <t>SBM1 Corrego da Fortuna Sapuca</t>
  </si>
  <si>
    <t>Corrego da Fortuna 2</t>
  </si>
  <si>
    <t>Alto do Eucalipto Equipe I</t>
  </si>
  <si>
    <t>Alto do Eucalipto Equ.II 1/07</t>
  </si>
  <si>
    <t>SBM1 Alto do Eucalipto</t>
  </si>
  <si>
    <t>SBM1 Alto do Eucalipto Eq II</t>
  </si>
  <si>
    <t>Jose Severiano III</t>
  </si>
  <si>
    <t>Jose Severiano I</t>
  </si>
  <si>
    <t>Jose Severiano II</t>
  </si>
  <si>
    <t>SBM1 Jose Severiano I</t>
  </si>
  <si>
    <t>SBM1 Jose Severiano II</t>
  </si>
  <si>
    <t>SBM1 Jose Severiano III</t>
  </si>
  <si>
    <t>Jose Severiano IV</t>
  </si>
  <si>
    <t>Jose Severiano V</t>
  </si>
  <si>
    <t>Jose Severiano VI</t>
  </si>
  <si>
    <t>Mangueira A-1</t>
  </si>
  <si>
    <t>Mangueira B-I</t>
  </si>
  <si>
    <t>SBM1 Mangueira A-1</t>
  </si>
  <si>
    <t>Mangueira B-II</t>
  </si>
  <si>
    <t>Mangueira A-II</t>
  </si>
  <si>
    <t>SBM2 Mangueira A II</t>
  </si>
  <si>
    <t>Ur 2 Equipe - 2</t>
  </si>
  <si>
    <t>Ur 02 Equipe I</t>
  </si>
  <si>
    <t>SBM1 Ur 02 Equipe I</t>
  </si>
  <si>
    <t>Cafesopolis - Imbiribeira</t>
  </si>
  <si>
    <t>SBM1 Cafesopolis - Imbiribeira</t>
  </si>
  <si>
    <t>Cafesopolis Equipe II</t>
  </si>
  <si>
    <t>Beira Rio Equipe - 2</t>
  </si>
  <si>
    <t>Beira Rio ( Mata Sete ) Eq. I</t>
  </si>
  <si>
    <t>SBM1 Beira Rio (Mata Sete)</t>
  </si>
  <si>
    <t>SBM1 Beira Rio Equipe - 2</t>
  </si>
  <si>
    <t>Monte Verde - 1</t>
  </si>
  <si>
    <t>Monte Verde - 2</t>
  </si>
  <si>
    <t>SBM2 Monte Verde - 2</t>
  </si>
  <si>
    <t>SBM1 Monte Verde-1</t>
  </si>
  <si>
    <t>Bola Na Rede I</t>
  </si>
  <si>
    <t>Bola Na Rede II</t>
  </si>
  <si>
    <t>SBM1 Bola Na Rede II</t>
  </si>
  <si>
    <t>Sitio dos Pintos</t>
  </si>
  <si>
    <t>SBM1 Sitio dos Pintos</t>
  </si>
  <si>
    <t>Sitio dos Pintos 2</t>
  </si>
  <si>
    <t>Santa Tereza / Frei Damiao</t>
  </si>
  <si>
    <t>Bianor Teodosio I</t>
  </si>
  <si>
    <t>Bianor Teodosio II</t>
  </si>
  <si>
    <t>SBM2 Bianor Teodosio I</t>
  </si>
  <si>
    <t>Bianor Teodosio III</t>
  </si>
  <si>
    <t>Tia Regina I</t>
  </si>
  <si>
    <t>Tia Regina III</t>
  </si>
  <si>
    <t>Tia Regina II</t>
  </si>
  <si>
    <t>SBM1 Tia Regina II</t>
  </si>
  <si>
    <t>SBM1 Tia Regina I</t>
  </si>
  <si>
    <t>Alto do Pascoal I</t>
  </si>
  <si>
    <t>Alto do Pascoal IV</t>
  </si>
  <si>
    <t>Alto do Pascoal II</t>
  </si>
  <si>
    <t>Alto do Pascoal III</t>
  </si>
  <si>
    <t>SBM1 Alto do Pascoal I</t>
  </si>
  <si>
    <t>SBM2 Alto do Pascoal II</t>
  </si>
  <si>
    <t>SBM1 Alto do Pascoal III</t>
  </si>
  <si>
    <t>SBM1 Alto do Pascoal IV</t>
  </si>
  <si>
    <t>Alto Pascoal V</t>
  </si>
  <si>
    <t>Pilar</t>
  </si>
  <si>
    <t>SBM1 Pilar</t>
  </si>
  <si>
    <t>Passarinho Alto</t>
  </si>
  <si>
    <t>SBM1 Passarinho Alto</t>
  </si>
  <si>
    <t>Sitio Cardoso / Mang.Torre II</t>
  </si>
  <si>
    <t>Sitio Cardoso I</t>
  </si>
  <si>
    <t>SBM2 Sitio Cardoso I</t>
  </si>
  <si>
    <t>Sitio do Cardoso III</t>
  </si>
  <si>
    <t>Vila dos Milagres - 1</t>
  </si>
  <si>
    <t>Vila das Aeromocas - 2</t>
  </si>
  <si>
    <t>Vila das Aeromocas I</t>
  </si>
  <si>
    <t>SBM1 VIla das Aeromocas 2</t>
  </si>
  <si>
    <t>SBM1 VIla das Aeromocas 1</t>
  </si>
  <si>
    <t>Vila das Aeromocas 3</t>
  </si>
  <si>
    <t>Vila das Aeromocas 4</t>
  </si>
  <si>
    <t>SBM1 VIla das Aeromocas 3</t>
  </si>
  <si>
    <t>SBM1 VIla das Aeromocas 4</t>
  </si>
  <si>
    <t>Boa VIsta II</t>
  </si>
  <si>
    <t>Boa VIsta I</t>
  </si>
  <si>
    <t>SBM1 Boa VIsta I</t>
  </si>
  <si>
    <t>Vila S.Miguel Marrom Glace III</t>
  </si>
  <si>
    <t>Vila S.Miguel Marrom Glace II</t>
  </si>
  <si>
    <t>Vila S.Miguel Marrom Glace I</t>
  </si>
  <si>
    <t>SBM1 VIla S.Miguel/Morron</t>
  </si>
  <si>
    <t>SBM1 VIla S.Miguel/Morron III</t>
  </si>
  <si>
    <t>Irma Terezinha Equipe I</t>
  </si>
  <si>
    <t>Irma Terezinha II</t>
  </si>
  <si>
    <t>SBM1 Irma Terezinha I</t>
  </si>
  <si>
    <t>SBM1 Irma Terezinha II</t>
  </si>
  <si>
    <t>Sao Jose do Coque II</t>
  </si>
  <si>
    <t>Sao Jose do Coque I</t>
  </si>
  <si>
    <t>SBM1 Sao Jose do Coque I</t>
  </si>
  <si>
    <t>SBM2 Sao Jose do Coque II</t>
  </si>
  <si>
    <t>Sao Jose do Coque III</t>
  </si>
  <si>
    <t>Sao Jose do Coque IV</t>
  </si>
  <si>
    <t>Fundao</t>
  </si>
  <si>
    <t>Pacs Cajueiro</t>
  </si>
  <si>
    <t>Pacs Boa VIsta Ds 1 Eq1</t>
  </si>
  <si>
    <t>Pacs Joao de Barros Eq2</t>
  </si>
  <si>
    <t>Alto Jose do Pinho III</t>
  </si>
  <si>
    <t>Alto Jose do Pinho I</t>
  </si>
  <si>
    <t>Alto Jose do Pinho II</t>
  </si>
  <si>
    <t>SBM1 Alto Jose do Pinho II</t>
  </si>
  <si>
    <t>Morro da Conceicao I</t>
  </si>
  <si>
    <t>Morro da Conceicao II</t>
  </si>
  <si>
    <t>SBM1 Morro da Conceicao I</t>
  </si>
  <si>
    <t>27 de Novembro III</t>
  </si>
  <si>
    <t>27 de Novembro IV</t>
  </si>
  <si>
    <t>27 de Novembro I</t>
  </si>
  <si>
    <t>27 de Novembro II</t>
  </si>
  <si>
    <t>SBM1 27 de Novembro III</t>
  </si>
  <si>
    <t>SBM2 27 de Novembro I</t>
  </si>
  <si>
    <t>27 de Novembro V</t>
  </si>
  <si>
    <t>SBM1 27 de Novembro V</t>
  </si>
  <si>
    <t>SBM1 27 de Novembro II</t>
  </si>
  <si>
    <t>SBM1 27 de Novembro IV</t>
  </si>
  <si>
    <t>Altos dos Coqueiros II</t>
  </si>
  <si>
    <t>Alto Coqueiros</t>
  </si>
  <si>
    <t>SBM2 Alto Coqueiros</t>
  </si>
  <si>
    <t>Mangabeira I</t>
  </si>
  <si>
    <t>Mangabeira II</t>
  </si>
  <si>
    <t>SBM1 Mangabeira II</t>
  </si>
  <si>
    <t>Vila do Ipsep - 2</t>
  </si>
  <si>
    <t>Vila do Ipsep - 1</t>
  </si>
  <si>
    <t>SBM1 VIla do Ipsep - 1</t>
  </si>
  <si>
    <t>SBM1 VIla do Ipsep - 2</t>
  </si>
  <si>
    <t>Vila do Ipsep - 3</t>
  </si>
  <si>
    <t>Vila do Ipsep - 4</t>
  </si>
  <si>
    <t>Beirinha</t>
  </si>
  <si>
    <t>Vila Tamandare</t>
  </si>
  <si>
    <t>SBM1 VIla Tamandare Beirinhai</t>
  </si>
  <si>
    <t>San Martin/Povo de Deus III</t>
  </si>
  <si>
    <t>San Martin/Povo de Deus I</t>
  </si>
  <si>
    <t>San Martin/Povo de Deus II</t>
  </si>
  <si>
    <t>SBM1 Povo de Deus I</t>
  </si>
  <si>
    <t>SBM1 Povo de Deus II</t>
  </si>
  <si>
    <t>SBM1 Povo de Deus III</t>
  </si>
  <si>
    <t>San Martim Povo de Deus IV</t>
  </si>
  <si>
    <t>SBM1 Povo de Deus IV</t>
  </si>
  <si>
    <t>Bongi/Boa Ideia III</t>
  </si>
  <si>
    <t>Bongi/Boa Ideia II</t>
  </si>
  <si>
    <t>Bongi/Boa Ideia I</t>
  </si>
  <si>
    <t>SBM1 Bongi Boa Ideia II</t>
  </si>
  <si>
    <t>Jordao Alto - 3</t>
  </si>
  <si>
    <t>Jordao Alto - 2</t>
  </si>
  <si>
    <t>Jordao Alto - 1</t>
  </si>
  <si>
    <t>SBM1 Jordao Alto - 1</t>
  </si>
  <si>
    <t>SBM1 Jordao Alto - 2</t>
  </si>
  <si>
    <t>Jordao Baixo - 3</t>
  </si>
  <si>
    <t>Jordao Baixo - 1</t>
  </si>
  <si>
    <t>Jordao Baixo - 2</t>
  </si>
  <si>
    <t>SBM1 Jordao Baixo - 1</t>
  </si>
  <si>
    <t>SBM1 Jordao Baixo - 2</t>
  </si>
  <si>
    <t>SBM1 Jordao Baixo - 3</t>
  </si>
  <si>
    <t>Cosme Damiao</t>
  </si>
  <si>
    <t>SBM1 Cosme Damiao</t>
  </si>
  <si>
    <t>Pina - 3</t>
  </si>
  <si>
    <t>Pina - 2</t>
  </si>
  <si>
    <t>Pina - 4</t>
  </si>
  <si>
    <t>Pina - 1</t>
  </si>
  <si>
    <t>SBM1 Pina - 1</t>
  </si>
  <si>
    <t>SBM2 Pina - 4</t>
  </si>
  <si>
    <t>Coqueiral/Imbiribeira - 2</t>
  </si>
  <si>
    <t>Coqueiral/Imbiribeira - 1</t>
  </si>
  <si>
    <t>Byron Sarinho I</t>
  </si>
  <si>
    <t>Byron Sarinho II</t>
  </si>
  <si>
    <t>Byron Sarinho III</t>
  </si>
  <si>
    <t>SBM1 Byron Sarinho I</t>
  </si>
  <si>
    <t>SBM2 Byron Sarinho II</t>
  </si>
  <si>
    <t>Macaxeira - Burity</t>
  </si>
  <si>
    <t>Macaxeira I Campo do Uniao</t>
  </si>
  <si>
    <t>Macaxeira III Bolo de Noiva</t>
  </si>
  <si>
    <t>SBM1 Macaxeira - Burity</t>
  </si>
  <si>
    <t>SBM1 Macaxeira I Campo do Unia</t>
  </si>
  <si>
    <t>Macaxeira IV</t>
  </si>
  <si>
    <t>Macaxeira V</t>
  </si>
  <si>
    <t>Ponto da Parada I</t>
  </si>
  <si>
    <t>Ponto da Parada II</t>
  </si>
  <si>
    <t>SBM1 Ponto da Parada I</t>
  </si>
  <si>
    <t>Ponto de Parada III</t>
  </si>
  <si>
    <t>Ponto de Parada IV</t>
  </si>
  <si>
    <t>Mustardinha II</t>
  </si>
  <si>
    <t>Mustardinha I</t>
  </si>
  <si>
    <t>Mustardinha III</t>
  </si>
  <si>
    <t>Mustardinha IV</t>
  </si>
  <si>
    <t>Alto Jose Bonifacio II</t>
  </si>
  <si>
    <t>Alto Jose Bonifacio III</t>
  </si>
  <si>
    <t>Alto Jose Bonifacio I</t>
  </si>
  <si>
    <t>SBM1 Alto Jose Bonifacio II</t>
  </si>
  <si>
    <t>SBM2 Alto Jose Bonifacio III</t>
  </si>
  <si>
    <t>Alto da Bela VIsta</t>
  </si>
  <si>
    <t>SBM1 Alto da Bela VIsta</t>
  </si>
  <si>
    <t>Clube dos Delegados II</t>
  </si>
  <si>
    <t>Clube dos Delegados I</t>
  </si>
  <si>
    <t>SBM1 Clube dos Delegados I</t>
  </si>
  <si>
    <t>Clube dos Delegados IV</t>
  </si>
  <si>
    <t>Vila do Sesi - 3</t>
  </si>
  <si>
    <t>Vila do Sesi - 1</t>
  </si>
  <si>
    <t>Vila do Sesi - 2</t>
  </si>
  <si>
    <t>SBM1 VIla do Sesi - 2</t>
  </si>
  <si>
    <t>SBM1 VIla do Sesi - 4</t>
  </si>
  <si>
    <t>Vila do Sesi - 4</t>
  </si>
  <si>
    <t>SBM1 VIla do Sesi - 3</t>
  </si>
  <si>
    <t>SBM1 VIla do Sesi - 1</t>
  </si>
  <si>
    <t>Entra Apulso Equipe - 2</t>
  </si>
  <si>
    <t>Entra Apulso Equipe I</t>
  </si>
  <si>
    <t>SBM2 Entra Apulso</t>
  </si>
  <si>
    <t>Brasilia Teimosa/Van Lee - 1</t>
  </si>
  <si>
    <t>Brasilia Teimosa/Van Lee - 2</t>
  </si>
  <si>
    <t>Brasilia Teimosa/Van Lee - 4</t>
  </si>
  <si>
    <t>Brasilia Teimosa/Van Lee - 3</t>
  </si>
  <si>
    <t>SBM1 Brasilia Teimosa Vanlee I</t>
  </si>
  <si>
    <t>SBM1 Brasilia Teimosa Vanlee3</t>
  </si>
  <si>
    <t>Ur - 03 Equipe II</t>
  </si>
  <si>
    <t>Ur-03</t>
  </si>
  <si>
    <t>SBM1 Ur-03</t>
  </si>
  <si>
    <t>SBM1 Ur-03 Equipe 2</t>
  </si>
  <si>
    <t>Alto do Maracana II</t>
  </si>
  <si>
    <t>Alto do Maracana I</t>
  </si>
  <si>
    <t>SBM1 Alto do Maracana I</t>
  </si>
  <si>
    <t>Tres Carneiros B/Z.Pacheco - 3</t>
  </si>
  <si>
    <t>Tres Carneiros B/Z.Pacheco - 1</t>
  </si>
  <si>
    <t>Tres Carneiros B/Z.Pacheco - 2</t>
  </si>
  <si>
    <t>SBM1 Tres Carn/ Z Pacheco 2</t>
  </si>
  <si>
    <t>Agua VIva</t>
  </si>
  <si>
    <t>Rio Pajeu - 2</t>
  </si>
  <si>
    <t>Rio Pajeu - 3</t>
  </si>
  <si>
    <t>Rio Pajeu - 1</t>
  </si>
  <si>
    <t>SBM1 Rio Pajeu - 1</t>
  </si>
  <si>
    <t>SBM1 Rio Pajeu- 3</t>
  </si>
  <si>
    <t>SBM1 Rio Pajeu - 2</t>
  </si>
  <si>
    <t>Rio do Pajeu - 4</t>
  </si>
  <si>
    <t>SBM1 Rio Pajeu - 4</t>
  </si>
  <si>
    <t>Jd. Teresopolis de Cima</t>
  </si>
  <si>
    <t>Jd. Teresopolis de Baixo</t>
  </si>
  <si>
    <t>Ur 7 Varzea / Brega E Chique</t>
  </si>
  <si>
    <t>SBM2 Jd. Teresopolis de Cima</t>
  </si>
  <si>
    <t>SBM1 Amaury de Medeiros II</t>
  </si>
  <si>
    <t>Psf Cabanga</t>
  </si>
  <si>
    <t>SBM1 Cabanga I</t>
  </si>
  <si>
    <t>Cabanga II</t>
  </si>
  <si>
    <t>Encanta Moca 1</t>
  </si>
  <si>
    <t>Encanta Moca 2</t>
  </si>
  <si>
    <t>Encanta Moca 3</t>
  </si>
  <si>
    <t>Encanta Moca 4</t>
  </si>
  <si>
    <t>Encanta Moca 5</t>
  </si>
  <si>
    <t>Encanta Moca 6</t>
  </si>
  <si>
    <t>SBM1 Encanta Moca 1</t>
  </si>
  <si>
    <t>SBM1 Encanta Moca 3</t>
  </si>
  <si>
    <t>SBM1 Encanta Moca 4</t>
  </si>
  <si>
    <t>SBM1 Encanta Moca 5</t>
  </si>
  <si>
    <t>Uniao das VIlas 1</t>
  </si>
  <si>
    <t>SBM1 Uniao das VIlas</t>
  </si>
  <si>
    <t>Uniao das VIlas 3</t>
  </si>
  <si>
    <t>Uniao da VIlas 2</t>
  </si>
  <si>
    <t>Uniao das VIlas 4</t>
  </si>
  <si>
    <t>Sitio Wanderley I</t>
  </si>
  <si>
    <t>Sitio Wanderley II</t>
  </si>
  <si>
    <t>Sitio Wanderley III</t>
  </si>
  <si>
    <t>SBM1 Sitio Wanderley III</t>
  </si>
  <si>
    <t>SBM2 Sitio Wanderley I</t>
  </si>
  <si>
    <t>Jardim Sao Paulo II</t>
  </si>
  <si>
    <t>Jardim Sao Paulo I</t>
  </si>
  <si>
    <t>Jardim Sao Paulo III</t>
  </si>
  <si>
    <t>SBM1 Jardim Sao Paulo I</t>
  </si>
  <si>
    <t>SBM2 Jardim Sao Paulo II</t>
  </si>
  <si>
    <t>SBM1 Jardim Sao Paulo III</t>
  </si>
  <si>
    <t>Jardim Sao Paulo IV</t>
  </si>
  <si>
    <t>Jardim Sao Paulo V</t>
  </si>
  <si>
    <t>Jardim Sao Paulo VI</t>
  </si>
  <si>
    <t>SBM1Jardim Sao Paulo IV</t>
  </si>
  <si>
    <t>SBM1 Jardim Sao Paulo V</t>
  </si>
  <si>
    <t>SBM1 Jardim Sao Paulo VI</t>
  </si>
  <si>
    <t>Alto do Capitao II</t>
  </si>
  <si>
    <t>Alto do Capitao I</t>
  </si>
  <si>
    <t>SBM1 Alto do Capitao I</t>
  </si>
  <si>
    <t>Pantanal I</t>
  </si>
  <si>
    <t>Pantanal II</t>
  </si>
  <si>
    <t>SBM1 Pantanal I</t>
  </si>
  <si>
    <t>SBM2 Pantanal 2</t>
  </si>
  <si>
    <t>Djalma de Holanda - Equipe IV</t>
  </si>
  <si>
    <t>Djalma de Holanda - Equipe I</t>
  </si>
  <si>
    <t>Djalma de Holanda - Equipe II</t>
  </si>
  <si>
    <t>Djalma de Holanda - Equipe III</t>
  </si>
  <si>
    <t>SBM1 Djalma de Holanda Eq. I</t>
  </si>
  <si>
    <t>SBM2 Djalma de Holanda - III</t>
  </si>
  <si>
    <t>Jiquia II</t>
  </si>
  <si>
    <t>Jiquia I</t>
  </si>
  <si>
    <t>SBM1 Jiquia I</t>
  </si>
  <si>
    <t>Jiquia III</t>
  </si>
  <si>
    <t>SBM1 Jiquia III</t>
  </si>
  <si>
    <t>SBM1 Jiquia II</t>
  </si>
  <si>
    <t>Planeta dos Macacos I</t>
  </si>
  <si>
    <t>Planeta dos Macacos I B</t>
  </si>
  <si>
    <t>Alto da Jaqueira I</t>
  </si>
  <si>
    <t>Alto da Jaqueira II</t>
  </si>
  <si>
    <t>SBM1 Alto da Jaqueira I</t>
  </si>
  <si>
    <t>Parque do Milagre II</t>
  </si>
  <si>
    <t>Parque do Milagre I</t>
  </si>
  <si>
    <t>SBM1 Parque do Milagre I</t>
  </si>
  <si>
    <t>Casarao I</t>
  </si>
  <si>
    <t>SBM1 Casarao I</t>
  </si>
  <si>
    <t>Corrego do Eucalipto I</t>
  </si>
  <si>
    <t>Corrego do Eucalipto II</t>
  </si>
  <si>
    <t>SBM1 Corrego do Eucalipto I</t>
  </si>
  <si>
    <t>Paz E Amor - Equipe II</t>
  </si>
  <si>
    <t>Paz E Amor - Equipe I</t>
  </si>
  <si>
    <t>SBM1 Paz E Amor - Equipe II</t>
  </si>
  <si>
    <t>Corrego Jenipapo II</t>
  </si>
  <si>
    <t>Corrego Jenipapo I</t>
  </si>
  <si>
    <t>Equipe III Corrego do Jenipapo</t>
  </si>
  <si>
    <t>SBM1 Corrego Jenipapo I</t>
  </si>
  <si>
    <t>SBM1 Corrego Jenipapo II</t>
  </si>
  <si>
    <t>SBM1 Corrego do Jenipapo III</t>
  </si>
  <si>
    <t>Cidade Operaria Equipe III</t>
  </si>
  <si>
    <t>Cidade Operaria Equipe II</t>
  </si>
  <si>
    <t>Cidade Operaria - Equipe I</t>
  </si>
  <si>
    <t>SBM1 Cidade Operaria Eqp III</t>
  </si>
  <si>
    <t>SBM2 Cidade Operaria I</t>
  </si>
  <si>
    <t>Jardim Teresopolis</t>
  </si>
  <si>
    <t>SBM1 Jardim Teresopolis</t>
  </si>
  <si>
    <t>Novo Prado</t>
  </si>
  <si>
    <t>SBM1 Equipe Novo Prado</t>
  </si>
  <si>
    <t>Equipe III - Vasco da Gama</t>
  </si>
  <si>
    <t>Equipe II - Morro da Conceicao</t>
  </si>
  <si>
    <t>Equipe I - Alto Jose do Pinho</t>
  </si>
  <si>
    <t>SBM1 Eqp III Vasco da Gama</t>
  </si>
  <si>
    <t>SBM1 Equipe II Morro da Concei</t>
  </si>
  <si>
    <t>SBM1 Eqp I Alto Jose do Pinho</t>
  </si>
  <si>
    <t>Fernanda Wanderley III</t>
  </si>
  <si>
    <t>Fernanda Wanderley II</t>
  </si>
  <si>
    <t>Fernanda Wanderley I</t>
  </si>
  <si>
    <t>SBM1 Fernanda Wanderley I</t>
  </si>
  <si>
    <t>SBM1 Fernanda Wanderley III</t>
  </si>
  <si>
    <t>SBM1 Fernanda Wanderley II</t>
  </si>
  <si>
    <t>Fernanda Wanderley IV</t>
  </si>
  <si>
    <t>SBM1 Fernanda Wanderley IV</t>
  </si>
  <si>
    <t>Fernanda Wanderley V</t>
  </si>
  <si>
    <t>Fernanda Wanderley VI</t>
  </si>
  <si>
    <t>Fernanda Wanderley VII</t>
  </si>
  <si>
    <t>Fernanda Wanderley VIIi</t>
  </si>
  <si>
    <t>Corrego do Euclides III</t>
  </si>
  <si>
    <t>Equipe 2 Corrego do Euclides</t>
  </si>
  <si>
    <t>Equipe I Corrego do Euclides</t>
  </si>
  <si>
    <t>SBM1 Corrego do Euclides</t>
  </si>
  <si>
    <t>SBM1 Eqp 2 Corrego do Euclides</t>
  </si>
  <si>
    <t>SBM1 Eqp 3 Corrego do Euclides</t>
  </si>
  <si>
    <t>Equipe 4 Corrego do Euclides</t>
  </si>
  <si>
    <t>Novo Jiquia</t>
  </si>
  <si>
    <t>SBM1 Novo Jiquia I</t>
  </si>
  <si>
    <t>Equipe II - Vasco da Gama</t>
  </si>
  <si>
    <t>Equipe I - Brejo de Beberibe</t>
  </si>
  <si>
    <t>Equipe 3 - Nova Descoberta</t>
  </si>
  <si>
    <t>SBM1 Equipe II - Vasco da Gama</t>
  </si>
  <si>
    <t>SBM1 Eqp I Brejo de Beberibe</t>
  </si>
  <si>
    <t>SBM1 Eqp 3 Nova Descoberta</t>
  </si>
  <si>
    <t>Eduardo Campos I</t>
  </si>
  <si>
    <t>Eduardo Campos II</t>
  </si>
  <si>
    <t>Eduardo Campos III</t>
  </si>
  <si>
    <t>SBM1 Eduardo Campos I</t>
  </si>
  <si>
    <t>SBM1 Eduardo Campos II</t>
  </si>
  <si>
    <t>SBM1 Eduardo Campos III</t>
  </si>
  <si>
    <t>Eduardo Campos IV</t>
  </si>
  <si>
    <t>SBM1 Eduardo Campos IV</t>
  </si>
  <si>
    <t>Eduardo Campos V</t>
  </si>
  <si>
    <t>Eduardo Campos VI</t>
  </si>
  <si>
    <t>Chie I</t>
  </si>
  <si>
    <t>Chie II</t>
  </si>
  <si>
    <t>SBM1 Chie I</t>
  </si>
  <si>
    <t>SBM1 Chie II</t>
  </si>
  <si>
    <t>Chie III</t>
  </si>
  <si>
    <t>Santa Luzia II</t>
  </si>
  <si>
    <t>Cordeiro II</t>
  </si>
  <si>
    <t>Santa Luzia I</t>
  </si>
  <si>
    <t>SBM1 Cordeiro II</t>
  </si>
  <si>
    <t>SBM2 Santa Luzia I</t>
  </si>
  <si>
    <t>SBM1 Santa Luzia III</t>
  </si>
  <si>
    <t>Santa Luzia IV</t>
  </si>
  <si>
    <t>Santa Luzia V</t>
  </si>
  <si>
    <t>Eq Santa Luzia VI</t>
  </si>
  <si>
    <t>Sto Amaro I-Sitio do Ceu Eq.I</t>
  </si>
  <si>
    <t>SBM1 Sto Amaro I-Sitio do Ceu</t>
  </si>
  <si>
    <t>Santo Amaro III Equipe II</t>
  </si>
  <si>
    <t>Usf Rio da Prata</t>
  </si>
  <si>
    <t>SBM1 Rio da Prata</t>
  </si>
  <si>
    <t>US 218 USF COQUE</t>
  </si>
  <si>
    <t>US 232 USF ILHA SANTA TEREZINHA</t>
  </si>
  <si>
    <t>Santa Terezinha II</t>
  </si>
  <si>
    <t>US 240 USF COELHOS I</t>
  </si>
  <si>
    <t>Coelhos I - Rua Ibiturana I</t>
  </si>
  <si>
    <t>US 241 USF COELHOS II</t>
  </si>
  <si>
    <t>Coelhos II - Cais José Mariano I</t>
  </si>
  <si>
    <t>Coelhos II - Cais José Mariano II</t>
  </si>
  <si>
    <t>US 242 USF SANTO AMARO I SITIO DO CEU</t>
  </si>
  <si>
    <t>Santo Amaro I - Sítio do Céu Equipe I</t>
  </si>
  <si>
    <t>US 243 USF SANTO AMARO II</t>
  </si>
  <si>
    <t>US 278 USF NOSSA SRA DO PILAR BAIRRO DO RECIFE</t>
  </si>
  <si>
    <t>US 285 USF SAO JOSE DO COQUE</t>
  </si>
  <si>
    <t>São José do Coque I</t>
  </si>
  <si>
    <t>São José do Coque II</t>
  </si>
  <si>
    <t>São José do Coque III</t>
  </si>
  <si>
    <t>São José do Coque IV</t>
  </si>
  <si>
    <t>US 334 USF CABANGA</t>
  </si>
  <si>
    <t>Cabanga I</t>
  </si>
  <si>
    <t>US 404 USF SANTO AMARO III</t>
  </si>
  <si>
    <t>Santo Amaro III - Equipe I</t>
  </si>
  <si>
    <t>Santo Amaro III - Equipe II</t>
  </si>
  <si>
    <t>US 155 CS PROF MONTEIRO DE MORAIS</t>
  </si>
  <si>
    <t>US 138 CS DR LUIZ WILSOM</t>
  </si>
  <si>
    <t>US 179 USF ALTO DO CEU</t>
  </si>
  <si>
    <t>US 221 USF ILHA DE JOANEIRO</t>
  </si>
  <si>
    <t>Ilha de Joaneiro I</t>
  </si>
  <si>
    <t>Ilha de Joaneiro II</t>
  </si>
  <si>
    <t>US 222 USF CORREGO DO CURIO</t>
  </si>
  <si>
    <t>Córrego do Curio I</t>
  </si>
  <si>
    <t>US 226 USF CHAO DE ESTRELAS</t>
  </si>
  <si>
    <t>Chão de Estrelas I</t>
  </si>
  <si>
    <t>Chão de Estrelas II</t>
  </si>
  <si>
    <t>Chão de Estrelas III</t>
  </si>
  <si>
    <t>Chão de Estrelas IV</t>
  </si>
  <si>
    <t>Chão de Estrelas V</t>
  </si>
  <si>
    <t>Chão de Estrelas VI</t>
  </si>
  <si>
    <t>US 244 USF PROF ANTONIO FRANCISCO AREIAS</t>
  </si>
  <si>
    <t>US 262 USF JOSE SEVERIANO DA SILVA</t>
  </si>
  <si>
    <t>José Severiano I</t>
  </si>
  <si>
    <t>José Severiano II</t>
  </si>
  <si>
    <t>José Severiano III</t>
  </si>
  <si>
    <t>José Severiano IV</t>
  </si>
  <si>
    <t>José Severiano V</t>
  </si>
  <si>
    <t>José Severiano VI</t>
  </si>
  <si>
    <t>US 273 USF BIANOR TEODOSIO</t>
  </si>
  <si>
    <t>US 274 USF TIA REGINA</t>
  </si>
  <si>
    <t>US 276 USF ALTO DO PASCOAL</t>
  </si>
  <si>
    <t>Alto do Pascoal V</t>
  </si>
  <si>
    <t>US 286 USF IRMA TEREZINHA</t>
  </si>
  <si>
    <t>Irmã Terezinha I</t>
  </si>
  <si>
    <t>Irmã Terezinha II</t>
  </si>
  <si>
    <t>US 291 USF ALTO DOS COQUEIROS CORREGO DA JAQUEIRA</t>
  </si>
  <si>
    <t>Alto dos Coqueiros I</t>
  </si>
  <si>
    <t>Alto dos Coqueiros II</t>
  </si>
  <si>
    <t>US 302 USF BYRON SARINHO</t>
  </si>
  <si>
    <t>US 309 USF PONTO DE PARADA</t>
  </si>
  <si>
    <t>Ponto de Parada I</t>
  </si>
  <si>
    <t>Ponto de Parada II</t>
  </si>
  <si>
    <t>US 327 USF CLUBE DOS DELEGADOS</t>
  </si>
  <si>
    <t>US 328 USF ALTO DO MARACANA</t>
  </si>
  <si>
    <t>Alto do Maracanã I</t>
  </si>
  <si>
    <t>Alto do Maracanã II</t>
  </si>
  <si>
    <t>US 339 USF ALTO DO CAPITAO</t>
  </si>
  <si>
    <t>Alto do Capitão I</t>
  </si>
  <si>
    <t>Alto do Capitão II</t>
  </si>
  <si>
    <t>US 395 USF UPINHA 24H DR FERNANDA WANDERLEY</t>
  </si>
  <si>
    <t>Fernanda Wanderley VIII</t>
  </si>
  <si>
    <t>US 401 USF UPINHA 24H GOVERNADOR EDUARDO CAMPOS</t>
  </si>
  <si>
    <t>US 403 UPINHA DIA CHIE</t>
  </si>
  <si>
    <t>US 171 USF JOAQUIM COSTA CARVALHO</t>
  </si>
  <si>
    <t>Alto do Mandu I</t>
  </si>
  <si>
    <t>Alto do Mandu II</t>
  </si>
  <si>
    <t>US 216 USF APIPUCOS</t>
  </si>
  <si>
    <t>Apipucos I</t>
  </si>
  <si>
    <t>US 182 USF UPINHA PADRE JOSÉ EDWALDO GOMES</t>
  </si>
  <si>
    <t>Poço da Panela I</t>
  </si>
  <si>
    <t>Santana I</t>
  </si>
  <si>
    <t>US 259 USF SITIO SAO BRAZ</t>
  </si>
  <si>
    <t>Sítio São Braz</t>
  </si>
  <si>
    <t>US 260 USF CORREGO DA FORTUNA</t>
  </si>
  <si>
    <t>Córrego da Fortuna</t>
  </si>
  <si>
    <t>US 258 USF SITIO DOS PINTOS</t>
  </si>
  <si>
    <t>Sítio dos Pintos I</t>
  </si>
  <si>
    <t>US 336 USF UNIAO DAS VILAS</t>
  </si>
  <si>
    <t>União das Vilas I</t>
  </si>
  <si>
    <t>União das Vilas II</t>
  </si>
  <si>
    <t>União das Vilas III</t>
  </si>
  <si>
    <t>União das Vilas IV</t>
  </si>
  <si>
    <t>US 184 USF VILA UNIAO</t>
  </si>
  <si>
    <t>Vila União</t>
  </si>
  <si>
    <t>Vila União / Airton Sena</t>
  </si>
  <si>
    <t>Vila União / Barbalho</t>
  </si>
  <si>
    <t>Vila União / Santa Marta</t>
  </si>
  <si>
    <t>US 225 USF SKYLAB II</t>
  </si>
  <si>
    <t>Abençoada por Deus</t>
  </si>
  <si>
    <t>US 248 USF BARREIRAS</t>
  </si>
  <si>
    <t>Barreiras I</t>
  </si>
  <si>
    <t>US 233 USF VIETNA</t>
  </si>
  <si>
    <t>Vietnã I</t>
  </si>
  <si>
    <t>Vietnã II</t>
  </si>
  <si>
    <t>US 234 USF RODA DE FOGO COSIROF</t>
  </si>
  <si>
    <t>Cosirof I</t>
  </si>
  <si>
    <t>Cosirof II</t>
  </si>
  <si>
    <t>US 235 USF RODA DE FOGO SINOS</t>
  </si>
  <si>
    <t>Sinos</t>
  </si>
  <si>
    <t>US 236 USF RODA DE FOGO MACAE</t>
  </si>
  <si>
    <t>Macae I</t>
  </si>
  <si>
    <t>US 237 USF SITIO DAS PALMEIRAS</t>
  </si>
  <si>
    <t>Sítio das Palmeiras I</t>
  </si>
  <si>
    <t>Sítio das Palmeiras II</t>
  </si>
  <si>
    <t>US 224 USF CARANGUEIJO</t>
  </si>
  <si>
    <t>Carangueijo I</t>
  </si>
  <si>
    <t>US 247 USF ROSA SELVAGEM</t>
  </si>
  <si>
    <t>US 252 USF ENGENHO DO MEIO</t>
  </si>
  <si>
    <t>Engenho do Meio I</t>
  </si>
  <si>
    <t>Engenho do Meio II</t>
  </si>
  <si>
    <t>US 254 USF BRASILIT</t>
  </si>
  <si>
    <t>US 255 USF UPINHA 24H VILA ARRAES</t>
  </si>
  <si>
    <t>Vila Arraes IV</t>
  </si>
  <si>
    <t>Vila Arraes V</t>
  </si>
  <si>
    <t>Vila Arraes VIII</t>
  </si>
  <si>
    <t>US 280 USF SITIO CARDOSO</t>
  </si>
  <si>
    <t>Sítio Cardoso / Mangueira da Torre</t>
  </si>
  <si>
    <t>Sítio Cardoso I</t>
  </si>
  <si>
    <t>US 295 USF COSME E DAMIAO</t>
  </si>
  <si>
    <t>Cosme e Damião I</t>
  </si>
  <si>
    <t>US 331 USF PROF AMAURY DE MEDEIROS</t>
  </si>
  <si>
    <t>Jardim Teresopolis de Baixo</t>
  </si>
  <si>
    <t>JD. Teresópolis de Cima</t>
  </si>
  <si>
    <t>UR 7 - Brega e Chique</t>
  </si>
  <si>
    <t>US 337 USF SITIO WANDERLEY</t>
  </si>
  <si>
    <t>US 349 USF CASARAO DO CORDEIRO</t>
  </si>
  <si>
    <t>Casarão I</t>
  </si>
  <si>
    <t>US 378 USF JARDIM TERESOPOLIS</t>
  </si>
  <si>
    <t>US 442 USF UPINHA DIA SANTA LUZIA EMOCY KRAUSE</t>
  </si>
  <si>
    <t>Santo Luzia II</t>
  </si>
  <si>
    <t>Santo Luzia IV</t>
  </si>
  <si>
    <t>Santo Luzia V</t>
  </si>
  <si>
    <t>Santo Luzia VI</t>
  </si>
  <si>
    <t>US 142 CS BIDU KRAUSE</t>
  </si>
  <si>
    <t>Sancho I</t>
  </si>
  <si>
    <t>Toto I</t>
  </si>
  <si>
    <t>Toto II</t>
  </si>
  <si>
    <t>Sancho II</t>
  </si>
  <si>
    <t>US 177 USF CHICO MENDES</t>
  </si>
  <si>
    <t>Ximboré</t>
  </si>
  <si>
    <t>US 186 USF JARDIM UCHOA</t>
  </si>
  <si>
    <t>US 117 USF GASPAR REGUEIRA COSTA</t>
  </si>
  <si>
    <t>Gaspar Regueira Costa Caçote</t>
  </si>
  <si>
    <t>Gaspar Regueira Costa Capua</t>
  </si>
  <si>
    <t>US 238 USF IRAQUE</t>
  </si>
  <si>
    <t>Iraque I</t>
  </si>
  <si>
    <t>Iraque II Rua do Rio</t>
  </si>
  <si>
    <t>Iraque III Vila Cardeal</t>
  </si>
  <si>
    <t>US 239 USF COQUEIRAL I E II</t>
  </si>
  <si>
    <t>US 245 USF PLANETA DOS MACACOS II</t>
  </si>
  <si>
    <t>Planeta dos Macacos II</t>
  </si>
  <si>
    <t>US 265 USF MANGUEIRA I</t>
  </si>
  <si>
    <t>Mangueira A-I</t>
  </si>
  <si>
    <t>US 266 USF MANGUEIRA II</t>
  </si>
  <si>
    <t>US 284 USF VILA SAO MIGUEL MARROM GLACE</t>
  </si>
  <si>
    <t>Marron Glace I</t>
  </si>
  <si>
    <t>Marron Glace II</t>
  </si>
  <si>
    <t>Marron Glace III</t>
  </si>
  <si>
    <t>US 294 USF VILA TAMANDARE BEIRINHA</t>
  </si>
  <si>
    <t>Vila Tamandarébeirinha I</t>
  </si>
  <si>
    <t>Vila Tamandarébeirinha II</t>
  </si>
  <si>
    <t>US 300 USF DR GERALDO BARRETO CAMPELO SAN MARTIN</t>
  </si>
  <si>
    <t>Povo de Deus I</t>
  </si>
  <si>
    <t>Povo de Deus II</t>
  </si>
  <si>
    <t>Povo de Deus III</t>
  </si>
  <si>
    <t>Povo de Deus IV</t>
  </si>
  <si>
    <t>US 301 USF BONGI BOA IDEIA</t>
  </si>
  <si>
    <t>Bongi - Boa idéia I</t>
  </si>
  <si>
    <t>Bongi - Boa idéia II</t>
  </si>
  <si>
    <t>Bongi - Boa idéia III</t>
  </si>
  <si>
    <t>US 323 USF MUSTARDINHA</t>
  </si>
  <si>
    <t>US 338 USF UPINHA DIA JARDIM SÃO PAULO</t>
  </si>
  <si>
    <t>Jardim São Paulo I</t>
  </si>
  <si>
    <t>Jardim São Paulo II</t>
  </si>
  <si>
    <t>Jardim São Paulo III</t>
  </si>
  <si>
    <t>Jardim São Paulo IV</t>
  </si>
  <si>
    <t>Jardim São Paulo V</t>
  </si>
  <si>
    <t>Jardim São Paulo VI</t>
  </si>
  <si>
    <t>US 344 USF JIQUIA</t>
  </si>
  <si>
    <t>US 345 USF PLANETA DOS MACACOS I</t>
  </si>
  <si>
    <t>US 393 USF UPINHA DIA BONGI NOVO PRADO</t>
  </si>
  <si>
    <t>US 399 USF UPINHA DIA NOVO JIQUIA</t>
  </si>
  <si>
    <t>US 137 CS DR DJAIR BRINDEIRO</t>
  </si>
  <si>
    <t>US 174 USF SITIO GRANDE</t>
  </si>
  <si>
    <t>Sitio Grande I</t>
  </si>
  <si>
    <t>Sitio Grande II</t>
  </si>
  <si>
    <t>Sitio Grande III</t>
  </si>
  <si>
    <t>Sitio Grande IV</t>
  </si>
  <si>
    <t>US 173 USF DANCING DAYS</t>
  </si>
  <si>
    <t>Dancing Days I</t>
  </si>
  <si>
    <t>Dancing Days II</t>
  </si>
  <si>
    <t>US 187 USF ILHA DE DEUS</t>
  </si>
  <si>
    <t>US 268 USF CAFESOPOLIS</t>
  </si>
  <si>
    <t>Cafesopolis I</t>
  </si>
  <si>
    <t>US 269 USF BEIRA DO RIO COMUNIDADE BOA VIAGEM</t>
  </si>
  <si>
    <t>Beira Rio Mata Sete I</t>
  </si>
  <si>
    <t>Beira Rio Mata Sete II</t>
  </si>
  <si>
    <t>US 292 USF VILA DO IPSEP</t>
  </si>
  <si>
    <t>Vila do Ipsep I</t>
  </si>
  <si>
    <t>Vila do Ipsep II</t>
  </si>
  <si>
    <t>US 297 USF DO PINA</t>
  </si>
  <si>
    <t>Pina I</t>
  </si>
  <si>
    <t>Pina II</t>
  </si>
  <si>
    <t>Pina III</t>
  </si>
  <si>
    <t>Pina IV</t>
  </si>
  <si>
    <t>US 296 USF COQUEIRAL IMBIRIBEIRA</t>
  </si>
  <si>
    <t>Coqueiral / Imbiribeira I</t>
  </si>
  <si>
    <t>Coqueiral / Imbiribeira II</t>
  </si>
  <si>
    <t>US 326 USF JADER DE ANDRADE COMUNIDADE ENTRA APULSO</t>
  </si>
  <si>
    <t>Entra Apulso I</t>
  </si>
  <si>
    <t>Entra Apulso II</t>
  </si>
  <si>
    <t>US 316 USF BERNARD VAN LEER</t>
  </si>
  <si>
    <t>Bernard Van Leer I</t>
  </si>
  <si>
    <t>Bernard Van Leer II</t>
  </si>
  <si>
    <t>Bernard Van Leer III</t>
  </si>
  <si>
    <t>Bernard Van Leer IV</t>
  </si>
  <si>
    <t>US 342 USF DJALMA HOLANDA CAVALCANTE</t>
  </si>
  <si>
    <t>Djalma de Holanda I</t>
  </si>
  <si>
    <t>Djalma de Holanda II</t>
  </si>
  <si>
    <t>Djalma de Holanda III</t>
  </si>
  <si>
    <t>Djalma de Holanda IV</t>
  </si>
  <si>
    <t>US 307 USF ENCANTA MOCA</t>
  </si>
  <si>
    <t>Encanta Moça I</t>
  </si>
  <si>
    <t>Encanta Moça II</t>
  </si>
  <si>
    <t>Encanta Moça III</t>
  </si>
  <si>
    <t>Encanta Moça IV</t>
  </si>
  <si>
    <t>Encanta Moça V</t>
  </si>
  <si>
    <t>Encanta Moça VI</t>
  </si>
  <si>
    <t>US 121 CS PROF BRUNO MAIA</t>
  </si>
  <si>
    <t>Bruno Maia I</t>
  </si>
  <si>
    <t>Bruno Maia II</t>
  </si>
  <si>
    <t>Bruno Maia III</t>
  </si>
  <si>
    <t>PACS Bruno Maia 6.2</t>
  </si>
  <si>
    <t>PACS Bruno Maia 6.3</t>
  </si>
  <si>
    <t>PACS Buno Maia 6.1</t>
  </si>
  <si>
    <t>US 175 USF DR DIOGENES CAVALCANTI</t>
  </si>
  <si>
    <t>Alto do Reservatório</t>
  </si>
  <si>
    <t>US 183 USF SITIO DOS MACACOS</t>
  </si>
  <si>
    <t>Sítio dos Macacos</t>
  </si>
  <si>
    <t>US 231 USF CORREGO DA BICA</t>
  </si>
  <si>
    <t>Córrego da Bica I</t>
  </si>
  <si>
    <t>Córrego da Bica II</t>
  </si>
  <si>
    <t>Córrego da Bica III</t>
  </si>
  <si>
    <t>Córrego da Bica IV</t>
  </si>
  <si>
    <t>Córrego da Bica V</t>
  </si>
  <si>
    <t>US 251 USF DA GUABIRABA</t>
  </si>
  <si>
    <t>Guabiraba I Val Paraíso</t>
  </si>
  <si>
    <t>US 256 USF PASSARINHO BAIXO</t>
  </si>
  <si>
    <t>US 261 USF ALTO DO EUCALIPTO</t>
  </si>
  <si>
    <t>Alto do Eucalipto I</t>
  </si>
  <si>
    <t>Alto do Eucalipto II</t>
  </si>
  <si>
    <t>US 257 USF GILBERTO FREIRE</t>
  </si>
  <si>
    <t>Bola na Rede I</t>
  </si>
  <si>
    <t>Bola na Rede II</t>
  </si>
  <si>
    <t>US 272 USF SANTA TEREZA</t>
  </si>
  <si>
    <t>Santa Tereza / Frei Damião</t>
  </si>
  <si>
    <t>US 279 USF PASSARINHO ALTO</t>
  </si>
  <si>
    <t>US 283 USF VILA BOA VISTA</t>
  </si>
  <si>
    <t>Boa Vista I</t>
  </si>
  <si>
    <t>Boa Vista II</t>
  </si>
  <si>
    <t>US 287 USF ALTO JOSE DO PINHO</t>
  </si>
  <si>
    <t>Alto José do Pinho I</t>
  </si>
  <si>
    <t>Alto José do Pinho II</t>
  </si>
  <si>
    <t>Alto José do Pinho III</t>
  </si>
  <si>
    <t>US 288 USF MORRO DA CONCEICAO</t>
  </si>
  <si>
    <t>Morro da conceição I</t>
  </si>
  <si>
    <t>Morro da conceição II</t>
  </si>
  <si>
    <t>US 290 USF DA MANGABEIRA</t>
  </si>
  <si>
    <t>US 305 USF DA MACAXEIRA</t>
  </si>
  <si>
    <t>Macaxeira Campo do União</t>
  </si>
  <si>
    <t>Macaxeira Burity</t>
  </si>
  <si>
    <t>Macaxeira Bolo de Noiva</t>
  </si>
  <si>
    <t>US 324 USF ALTO JOSE BONIFACIO</t>
  </si>
  <si>
    <t>US 350 USF CORREGO DO EUCALIPTO</t>
  </si>
  <si>
    <t>Córrego do Eucalipto I</t>
  </si>
  <si>
    <t>Córrego do Eucalipto II</t>
  </si>
  <si>
    <t>US 352 USF UPINHA 24H DR HELIO MENDONCA COR DO JENIPAPO</t>
  </si>
  <si>
    <t>Corrego do Jenipapo I</t>
  </si>
  <si>
    <t>Corrego do Jenipapo II</t>
  </si>
  <si>
    <t>Corrego do Jenipapo III</t>
  </si>
  <si>
    <t>Córrego do Jenipapo IV</t>
  </si>
  <si>
    <t>US 394 USF UPINHA 24H DR MOACYR ANDRE GOMES</t>
  </si>
  <si>
    <t>Alto José do Pinho</t>
  </si>
  <si>
    <t>Morro da Conceição</t>
  </si>
  <si>
    <t>Vasco da Gama</t>
  </si>
  <si>
    <t>EQ. IV</t>
  </si>
  <si>
    <t>US 397 USF UPINHA DIA CORREGO DO EUCLIDES</t>
  </si>
  <si>
    <t>Córrego do Euclides I</t>
  </si>
  <si>
    <t>Córrego do Euclides II</t>
  </si>
  <si>
    <t>Córrego do Euclides III</t>
  </si>
  <si>
    <t>Córrego do Euclides IV</t>
  </si>
  <si>
    <t>US 400 USF UPINHA DIA DOM HELDER</t>
  </si>
  <si>
    <t>Brejo de Beberibe</t>
  </si>
  <si>
    <t>Vasco da Gama II</t>
  </si>
  <si>
    <t>Nova Descoberta</t>
  </si>
  <si>
    <t>US 172 USF TRES CARNEIROS</t>
  </si>
  <si>
    <t>Tres Carneiros I</t>
  </si>
  <si>
    <t>Tres Carneiros II</t>
  </si>
  <si>
    <t>Tres Carneiros III</t>
  </si>
  <si>
    <t>US 228 USF UPINHA DIA DES JOSE MANOEL DE FREITAS UR 4UR 5</t>
  </si>
  <si>
    <t>UR 04/05 I</t>
  </si>
  <si>
    <t>UR 04/05 II</t>
  </si>
  <si>
    <t>UR 04/05 III</t>
  </si>
  <si>
    <t>UR 04/05 IV</t>
  </si>
  <si>
    <t>UR 04/05 V</t>
  </si>
  <si>
    <t>UR 04/05 VI</t>
  </si>
  <si>
    <t>US 229 USF UR 10</t>
  </si>
  <si>
    <t>UR - 10 - VILA 27 DE ABRIL</t>
  </si>
  <si>
    <t>UR - 10 II</t>
  </si>
  <si>
    <t>US 230 USF LAGOA ENCANTADA</t>
  </si>
  <si>
    <t>Lagoa Encantada Alto Asa Branca</t>
  </si>
  <si>
    <t>Lagoa Encantada III</t>
  </si>
  <si>
    <t>US 250 USF UR12 UR5 3 ETAPA</t>
  </si>
  <si>
    <t>UR 12/05 I</t>
  </si>
  <si>
    <t>UR 12/05 II</t>
  </si>
  <si>
    <t>US 267 USF UR 2</t>
  </si>
  <si>
    <t>UR 02 I</t>
  </si>
  <si>
    <t>UR 02 II</t>
  </si>
  <si>
    <t>US 270 USF MONTE VERDE</t>
  </si>
  <si>
    <t>Monte Verde I</t>
  </si>
  <si>
    <t>Monte Verde II</t>
  </si>
  <si>
    <t>US 281 USF VILA DOS MILAGRES</t>
  </si>
  <si>
    <t>Vila dos Milagres I</t>
  </si>
  <si>
    <t>US 282 USF VILA DAS AEROMOCAS</t>
  </si>
  <si>
    <t>Vila das Aeromoças I</t>
  </si>
  <si>
    <t>Vila das Aeromoças II</t>
  </si>
  <si>
    <t>Vila das Aeromoças III</t>
  </si>
  <si>
    <t>Vila das Aeromoças IV</t>
  </si>
  <si>
    <t>US 289 USF JOSUE DE CASTRO</t>
  </si>
  <si>
    <t>28 de Novembro I</t>
  </si>
  <si>
    <t>28 de Novembro II</t>
  </si>
  <si>
    <t>28 de Novembro III</t>
  </si>
  <si>
    <t>US 298 USF JORDAO ALTO</t>
  </si>
  <si>
    <t>Jordão Alto I</t>
  </si>
  <si>
    <t>Jordão Alto II</t>
  </si>
  <si>
    <t>Jordão Alto III</t>
  </si>
  <si>
    <t>US 299 USF JORDAO BAIXO</t>
  </si>
  <si>
    <t>Jordão Baixo I</t>
  </si>
  <si>
    <t>Jordão Baixo II</t>
  </si>
  <si>
    <t>Jordão Baixo III</t>
  </si>
  <si>
    <t>US 317 USF ALTO DA BELA VISTA</t>
  </si>
  <si>
    <t>Alto da Bela Vista</t>
  </si>
  <si>
    <t>US 312 USF VILA DO SESI</t>
  </si>
  <si>
    <t>Vila de SESI IV</t>
  </si>
  <si>
    <t>Vila do SESI I</t>
  </si>
  <si>
    <t>Vila do SESI II</t>
  </si>
  <si>
    <t>Vila do SESI III</t>
  </si>
  <si>
    <t>US 315 USF UR 3</t>
  </si>
  <si>
    <t>UR-3 I</t>
  </si>
  <si>
    <t>UR-3 II</t>
  </si>
  <si>
    <t>US 313 USF TRES CARNEIROS DE BAIXO ZUMBI DO PACHECO</t>
  </si>
  <si>
    <t>Zumbi do Pacheco I</t>
  </si>
  <si>
    <t>Zumbi do Pacheco II</t>
  </si>
  <si>
    <t>Zumbi do Pacheco III</t>
  </si>
  <si>
    <t>US 311 USF AGUA VIVA</t>
  </si>
  <si>
    <t>Agua Viva</t>
  </si>
  <si>
    <t>US 154 USF RIO PAJEU</t>
  </si>
  <si>
    <t>Rio da Prata I</t>
  </si>
  <si>
    <t>Rio da Prata II</t>
  </si>
  <si>
    <t>Rio da Prata III</t>
  </si>
  <si>
    <t>Rio do Pajeu IV</t>
  </si>
  <si>
    <t>US 341 USF PROF FERNANDO FIGUEIRA</t>
  </si>
  <si>
    <t>US 346 USF ALTO DA JAQUEIRA</t>
  </si>
  <si>
    <t>US 347 USF PARQUE DO MILAGRE</t>
  </si>
  <si>
    <t>US 351 USF PAZ E AMOR</t>
  </si>
  <si>
    <t>Paz e Amor I</t>
  </si>
  <si>
    <t>Paz e Amor II</t>
  </si>
  <si>
    <t>US 373 USF CIDADE OPERARIA</t>
  </si>
  <si>
    <t>Cidade Operaria I</t>
  </si>
  <si>
    <t>Cidade Operaria II</t>
  </si>
  <si>
    <t>Cidade Operaria III</t>
  </si>
  <si>
    <t>US 314 USF RIO DA PRATA</t>
  </si>
  <si>
    <t>Rio da Prata</t>
  </si>
  <si>
    <t>Coque I ESB</t>
  </si>
  <si>
    <t>Coque II ESB</t>
  </si>
  <si>
    <t>Santa Terezinha II ESB</t>
  </si>
  <si>
    <t>Coelhos I - Rua Ibiturana ESB</t>
  </si>
  <si>
    <t>Coelhos II - Cais José Mariano</t>
  </si>
  <si>
    <t>Santo Amaro I - Sítio do Céu ESB</t>
  </si>
  <si>
    <t>Santo Amaro I - ESB</t>
  </si>
  <si>
    <t>Pilar ESB</t>
  </si>
  <si>
    <t>São José do Coque II ESB</t>
  </si>
  <si>
    <t>São José do Coque I ESB</t>
  </si>
  <si>
    <t>Cabanga ESB</t>
  </si>
  <si>
    <t>Beberibe I ESB</t>
  </si>
  <si>
    <t>Luiz Wilson I ESB</t>
  </si>
  <si>
    <t>Luiz Wilson II ESB</t>
  </si>
  <si>
    <t>Luiz Wilson IV ESB</t>
  </si>
  <si>
    <t>Luiz Wilson III ESB</t>
  </si>
  <si>
    <t>Ilha de Joaneiro I ESB</t>
  </si>
  <si>
    <t>Chão de Estrela I ESB</t>
  </si>
  <si>
    <t>Chão de Estrela II ESB</t>
  </si>
  <si>
    <t xml:space="preserve">Chão de Estrela III ESB  </t>
  </si>
  <si>
    <t>Francisco Areisas I ESB</t>
  </si>
  <si>
    <t>José Severiano I ESB</t>
  </si>
  <si>
    <t xml:space="preserve">José Severiano II ESB </t>
  </si>
  <si>
    <t>José Severiano III ESB</t>
  </si>
  <si>
    <t>Bianor Teodosio I ESB</t>
  </si>
  <si>
    <t>Tia Regina I ESB</t>
  </si>
  <si>
    <t>Tia Regina II ESB</t>
  </si>
  <si>
    <t>Alto do Pascoal I ESB</t>
  </si>
  <si>
    <t>Alto do Pascoal II ESB</t>
  </si>
  <si>
    <t>Alto do Pascoal III ESB</t>
  </si>
  <si>
    <t>Alto do Pascoal IV ESB</t>
  </si>
  <si>
    <t>Irmã Terezinha I ESB</t>
  </si>
  <si>
    <t>Irmã Terezinha II ESB</t>
  </si>
  <si>
    <t>Alto dos Coqueiros I ESB</t>
  </si>
  <si>
    <t>Byron Sarinho I ESB</t>
  </si>
  <si>
    <t>Byron Sarinho II ESB</t>
  </si>
  <si>
    <t>Ponto de Parada I ESB</t>
  </si>
  <si>
    <t>Clube dos Delegados I ESB</t>
  </si>
  <si>
    <t>Alto do Maracanã I ESB</t>
  </si>
  <si>
    <t>Fernanda Wanderley I ESB</t>
  </si>
  <si>
    <t>Fernanda Wanderley II ESB</t>
  </si>
  <si>
    <t>Fernanda Wanderley III ESB</t>
  </si>
  <si>
    <t>Fernanda Wanderley IV ESB</t>
  </si>
  <si>
    <t>Eduardo Campos I ESB</t>
  </si>
  <si>
    <t>Eduardo Campos II ESB</t>
  </si>
  <si>
    <t>Eduardo Campos III ESB</t>
  </si>
  <si>
    <t>Eduardo Campos IV ESB</t>
  </si>
  <si>
    <t>Chie I ESB</t>
  </si>
  <si>
    <t>Chie II ESB</t>
  </si>
  <si>
    <t>Apipucos ESB</t>
  </si>
  <si>
    <t>Santana I ESB</t>
  </si>
  <si>
    <t>Poço da Panela I ESB</t>
  </si>
  <si>
    <t>Sítio São Braz I ESB</t>
  </si>
  <si>
    <t>Córrego da Fortuna I ESB</t>
  </si>
  <si>
    <t>Sítio dos Pintos I ESB</t>
  </si>
  <si>
    <t>União da Vilas I ESB</t>
  </si>
  <si>
    <t>Joaquim Costa I ESB</t>
  </si>
  <si>
    <t>Vila União I ESB</t>
  </si>
  <si>
    <t>Vila União / Airton Sena ESB</t>
  </si>
  <si>
    <t>Abençoada por Deus I ESB</t>
  </si>
  <si>
    <t>Skylab I ESB</t>
  </si>
  <si>
    <t>Barreiras I ESB</t>
  </si>
  <si>
    <t>Vietnã I ESB</t>
  </si>
  <si>
    <t>Cosirof I ESB</t>
  </si>
  <si>
    <t>Cosirof II ESB</t>
  </si>
  <si>
    <t>Sinos I ESB</t>
  </si>
  <si>
    <t>Sítio das Palmeiras I ESB</t>
  </si>
  <si>
    <t>Caranguejo I ESB</t>
  </si>
  <si>
    <t>Rosa Selvagem I ESB</t>
  </si>
  <si>
    <t>Engenho do Meio I ESB</t>
  </si>
  <si>
    <t>Engenhoi do Meio II ESB</t>
  </si>
  <si>
    <t>Brasilit I ESB</t>
  </si>
  <si>
    <t>Vila Arraes I ESB</t>
  </si>
  <si>
    <t>Vila Arraes II ESB</t>
  </si>
  <si>
    <t>Vila Arraes III ESB</t>
  </si>
  <si>
    <t>Sítio Cardoso I ESB</t>
  </si>
  <si>
    <t>Cosme e Damião I ESB</t>
  </si>
  <si>
    <t>Santa Luzia I ESB</t>
  </si>
  <si>
    <t>Cordeiro II ESB</t>
  </si>
  <si>
    <t>Santa Luzia III ESB</t>
  </si>
  <si>
    <t>Jardim Teresopolis de Cima</t>
  </si>
  <si>
    <t>Amaury de Medeiros II</t>
  </si>
  <si>
    <t>Sítio Wanderley I ESB</t>
  </si>
  <si>
    <t>Sítio Wanderley III ESB</t>
  </si>
  <si>
    <t>Casarão I ESB</t>
  </si>
  <si>
    <t>Jardim Teresopolis ESB</t>
  </si>
  <si>
    <t>Chico Mendes II ESB</t>
  </si>
  <si>
    <t>Jardim Uchoa I ESB</t>
  </si>
  <si>
    <t>Iraque I ESB</t>
  </si>
  <si>
    <t>Iraque II ESB</t>
  </si>
  <si>
    <t>Iraque III Vila Cardeal ESB</t>
  </si>
  <si>
    <t>Iraque IV ESB</t>
  </si>
  <si>
    <t>Coqueiral II ESB</t>
  </si>
  <si>
    <t>Paneta dos Macacos II A ESB</t>
  </si>
  <si>
    <t>Planeta dos Macacos II B ESB</t>
  </si>
  <si>
    <t>Mangueira A-I ESB</t>
  </si>
  <si>
    <t>Mangueira A-II ESB</t>
  </si>
  <si>
    <t>Marron Glace I ESB</t>
  </si>
  <si>
    <t>Marron Glace III ESB</t>
  </si>
  <si>
    <t>Vila Tamandaré Beirinha I ESB</t>
  </si>
  <si>
    <t>Povo de Deus I ESB</t>
  </si>
  <si>
    <t>Povo de Deus II ESB</t>
  </si>
  <si>
    <t>Povo de Deus III ESB</t>
  </si>
  <si>
    <t>Povo de Deus IV ESB</t>
  </si>
  <si>
    <t>Bongi - Boa idéia II ESB</t>
  </si>
  <si>
    <t>Jardim São Paulo I ESB</t>
  </si>
  <si>
    <t>Jardim São Paulo II ESB</t>
  </si>
  <si>
    <t xml:space="preserve">Jardim São Paulo III ESB </t>
  </si>
  <si>
    <t>Jardim São Paulos IV ESB</t>
  </si>
  <si>
    <t>Jardim São Paulos V ESB</t>
  </si>
  <si>
    <t>Jardim São Paulos VI ESB</t>
  </si>
  <si>
    <t>Jiquia I ESB</t>
  </si>
  <si>
    <t>Jiquia II ESB</t>
  </si>
  <si>
    <t>Jiquia III ESB</t>
  </si>
  <si>
    <t>Novo Prado I ESB</t>
  </si>
  <si>
    <t>Novo Jiquia I ESB</t>
  </si>
  <si>
    <t>Barro I ESB</t>
  </si>
  <si>
    <t>Barro II ESB</t>
  </si>
  <si>
    <t>Borborema I ESB</t>
  </si>
  <si>
    <t>Sítio Grande II ESB</t>
  </si>
  <si>
    <t>Sítio Grande III ESB</t>
  </si>
  <si>
    <t>Dancing Days I ESB</t>
  </si>
  <si>
    <t>Ilha de Deus I ESB</t>
  </si>
  <si>
    <t>Cafesopolis I ESB</t>
  </si>
  <si>
    <t>Beira Rio Mata Sete I ESB</t>
  </si>
  <si>
    <t>Beira Rio Mata Sete II ESB</t>
  </si>
  <si>
    <t>Vila do Ipsep I ESB</t>
  </si>
  <si>
    <t>Vila do Ipsep II ESB</t>
  </si>
  <si>
    <t>Pina I ESB</t>
  </si>
  <si>
    <t>Pina IV ESB</t>
  </si>
  <si>
    <t>Entra Apulso II ESB</t>
  </si>
  <si>
    <t>Bernard Van Leer I ESB</t>
  </si>
  <si>
    <t>Bernard Van Leer III ESB</t>
  </si>
  <si>
    <t>Djalma de Holanda I ESB</t>
  </si>
  <si>
    <t>Djalma de Holanda III ESB</t>
  </si>
  <si>
    <t>Encanta Moça ESB I</t>
  </si>
  <si>
    <t>Encanta Moça ESB III</t>
  </si>
  <si>
    <t>Encanta Moça ESB IV</t>
  </si>
  <si>
    <t>Encanta Moça ESB V</t>
  </si>
  <si>
    <t>Bruno Maia I ESB</t>
  </si>
  <si>
    <t>Bruno Maia II ESB</t>
  </si>
  <si>
    <t>Bruno Maia III ESB</t>
  </si>
  <si>
    <t>Alto da Brasileira ESB</t>
  </si>
  <si>
    <t>Alto do Reservatório ESB</t>
  </si>
  <si>
    <t>Sítio dos Macacos ESB</t>
  </si>
  <si>
    <t>Córrego do Bica I ESB</t>
  </si>
  <si>
    <t>Guabiraba II ESB</t>
  </si>
  <si>
    <t>Alto do Eucalipto I ESB</t>
  </si>
  <si>
    <t>Alto do Eucalipto II ESB</t>
  </si>
  <si>
    <t>Bola na Rede II ESB</t>
  </si>
  <si>
    <t>Passarinho Alto ESB</t>
  </si>
  <si>
    <t>Boa Vista I ESB</t>
  </si>
  <si>
    <t>Alto José do Pinho II ESB</t>
  </si>
  <si>
    <t>Morro da Conceição I ESB</t>
  </si>
  <si>
    <t>Mangabeira II ESB</t>
  </si>
  <si>
    <t>Macaxeira Campo do União ESB</t>
  </si>
  <si>
    <t>Macaxeira Burity ESB</t>
  </si>
  <si>
    <t>Alto Jose Bonifacio II ESB</t>
  </si>
  <si>
    <t>Alto Jose Bonifacio III ESB</t>
  </si>
  <si>
    <t>Córrego do Eucalipto I ESB</t>
  </si>
  <si>
    <t>Córrego do Jenipapo I ESB</t>
  </si>
  <si>
    <t>Córrego do Jenipapo II ESB</t>
  </si>
  <si>
    <t>Córrego do Jenipapo III ESB</t>
  </si>
  <si>
    <t>Alto José do Pinho I ESB</t>
  </si>
  <si>
    <t>Morro da Conceição II ESB</t>
  </si>
  <si>
    <t>Vasco da Gama III ESB</t>
  </si>
  <si>
    <t>Córrego do Euclides I ESB</t>
  </si>
  <si>
    <t>Córrego do Euclides II ESB</t>
  </si>
  <si>
    <t>Córrego do Euclides III ESB</t>
  </si>
  <si>
    <t>Brejo de Beberibe I ESB</t>
  </si>
  <si>
    <t>Vasco da Gama II ESB</t>
  </si>
  <si>
    <t>Nova Descoberta III ESB</t>
  </si>
  <si>
    <t>Tres Carneiros I ESB</t>
  </si>
  <si>
    <t>Tres Carneiros II ESB</t>
  </si>
  <si>
    <t>Tres Carneiros III ESB</t>
  </si>
  <si>
    <t>Tres Carneiros IV ESB</t>
  </si>
  <si>
    <t>UR 04/05 I ESB</t>
  </si>
  <si>
    <t>UR 04/05 II ESB</t>
  </si>
  <si>
    <t>UR 04/05 III ESB</t>
  </si>
  <si>
    <t>UR 04/05 IV ESB</t>
  </si>
  <si>
    <t>UR 04/05 V ESB</t>
  </si>
  <si>
    <t>UR 04/05 VI ESB</t>
  </si>
  <si>
    <t>UR - 10 - VILA 27 DE ABRIL ESB</t>
  </si>
  <si>
    <t>UR - 10 II ESB</t>
  </si>
  <si>
    <t>Lagoa Encantada Alto Asa Branca ESB</t>
  </si>
  <si>
    <t>Lagoa Encantada II ESB</t>
  </si>
  <si>
    <t>UR 12/05 I ESB</t>
  </si>
  <si>
    <t>UR 02 I ESB</t>
  </si>
  <si>
    <t>Monte Verde II ESB</t>
  </si>
  <si>
    <t>Monte Verde I ESB</t>
  </si>
  <si>
    <t>Vila dos Milagres I ESB</t>
  </si>
  <si>
    <t>Vila das Aeromoças I ESB</t>
  </si>
  <si>
    <t>Vila das Aeromoças II ESB</t>
  </si>
  <si>
    <t>Vila das Aeromoças III ESB</t>
  </si>
  <si>
    <t>Vila das Aeromoças IV ESB</t>
  </si>
  <si>
    <t>27 de Novembro I ESB</t>
  </si>
  <si>
    <t>27 de Novembro II ESB</t>
  </si>
  <si>
    <t>27 de Novembro III ESB</t>
  </si>
  <si>
    <t>27 de Novembro IV ESB</t>
  </si>
  <si>
    <t>27 de Novembro V ESB</t>
  </si>
  <si>
    <t>Jordao Alto I ESB</t>
  </si>
  <si>
    <t>Jordao Alto II ESB</t>
  </si>
  <si>
    <t>Jordao Baixo I ESB</t>
  </si>
  <si>
    <t>Jordao Baixo II ESB</t>
  </si>
  <si>
    <t>Jordao Baixo III ESB</t>
  </si>
  <si>
    <t>Alto da Bela Vista I ESB</t>
  </si>
  <si>
    <t>Vila do SESI I ESB</t>
  </si>
  <si>
    <t>Vila do SESI II ESB</t>
  </si>
  <si>
    <t>Vila do SESI III ESB</t>
  </si>
  <si>
    <t>Vila do SESI IV ESB</t>
  </si>
  <si>
    <t>UR-3 I ESB</t>
  </si>
  <si>
    <t>UR-3 II ESB</t>
  </si>
  <si>
    <t>Zumbi do Pacheco II ESB</t>
  </si>
  <si>
    <t>Rio da Prata I ESB</t>
  </si>
  <si>
    <t>Rio da Prata II ESB</t>
  </si>
  <si>
    <t>Rio da Parta III ESB</t>
  </si>
  <si>
    <t>Rio da Prata IV ESB</t>
  </si>
  <si>
    <t>Pantanal I ESB</t>
  </si>
  <si>
    <t>Pantanal II ESB</t>
  </si>
  <si>
    <t>Alto da Jaqueira I ESB</t>
  </si>
  <si>
    <t>Parque do Milagre I ESB</t>
  </si>
  <si>
    <t>Paz e Amor II ESB</t>
  </si>
  <si>
    <t>Cidade Operária I ESB</t>
  </si>
  <si>
    <t>Cidade Operária III ESB</t>
  </si>
  <si>
    <t>NOME</t>
  </si>
  <si>
    <t>Sem avaliação</t>
  </si>
  <si>
    <t>Total (soma)</t>
  </si>
  <si>
    <t>Us 101 Policlinica Prof Waldemar de Oliveira</t>
  </si>
  <si>
    <t>Us 103 Cs Prof Mario Ramos</t>
  </si>
  <si>
    <t>Us 104 Cs Sebastiao Ivo Rabelo</t>
  </si>
  <si>
    <t>US 105 Cs Salomao Kelner</t>
  </si>
  <si>
    <t>Us 106 Cs Prof Joaquim Cavalcante</t>
  </si>
  <si>
    <t>US 108 Cs Boa Vista</t>
  </si>
  <si>
    <t>Us 109 Cs Francisco Pignatari</t>
  </si>
  <si>
    <t>US 110 Cs Joao de Barros</t>
  </si>
  <si>
    <t>Us 112 Cs Dr Jose Dustan Carvalho Soares</t>
  </si>
  <si>
    <t>Us 113 Cs Dr Aristarcho Dourado de Azevedo</t>
  </si>
  <si>
    <t>Us 117 Usf+ Gaspar Regueira Costa</t>
  </si>
  <si>
    <t>Us 119 Cs Prof Jose Carneiro Leao</t>
  </si>
  <si>
    <t>Us 120 Cs Mario Monteiro Melo</t>
  </si>
  <si>
    <t>Us 121 Usf+ Professor Bruno Maia</t>
  </si>
  <si>
    <t>Us 123 Cs Prof Cesar Montezuma</t>
  </si>
  <si>
    <t>Us 126 Cs Ver Romildo Gomes</t>
  </si>
  <si>
    <t>Us 137 Usf Djair Brindeiro/Borborema</t>
  </si>
  <si>
    <t>Us 138 Usf Dr. Luiz Wilson</t>
  </si>
  <si>
    <t>Us 142 Cs Bidu Krause</t>
  </si>
  <si>
    <t>Us 148 Cs Dom Miguel de Lima Valverde</t>
  </si>
  <si>
    <t>Us 149 Cs Olinto Oliveira</t>
  </si>
  <si>
    <t>Us 150 Cs Professor Fernandes Figueiras</t>
  </si>
  <si>
    <t>Us 152 Cs Ina Rosa Borges</t>
  </si>
  <si>
    <t>Us 154 Usf+ Rio Pajeú</t>
  </si>
  <si>
    <t>Us 155 Usf Professor Monteiro de Morais</t>
  </si>
  <si>
    <t>Us 158 Cs Pam Ceasa</t>
  </si>
  <si>
    <t>Us 160 Policlinica Gouveia de Barros</t>
  </si>
  <si>
    <t>Us 161 Cs Prof Romero Marques</t>
  </si>
  <si>
    <t>Us 171 Cs Joaquim Costa Carvalho</t>
  </si>
  <si>
    <t>Us 172 Usf+ Três Carneiros Alto</t>
  </si>
  <si>
    <t>Us 173 Usf+ Dancing Days</t>
  </si>
  <si>
    <t>Us 174 Usf+ Sítio Grande</t>
  </si>
  <si>
    <t>Us 175 Psf Dr. Diogenes Cavalcanti /Alto da Brasileira</t>
  </si>
  <si>
    <t>Us 177 Usf Chico Mendes / Ximboré</t>
  </si>
  <si>
    <t>Us 179 Usf Alto do Céu</t>
  </si>
  <si>
    <t>Us 182 Usf Poço da Panela/Upinha Padre José Edwaldo Gomes</t>
  </si>
  <si>
    <t>Us 183 Usf Sítio dos Macacos</t>
  </si>
  <si>
    <t>Us 184 Usf Vila União</t>
  </si>
  <si>
    <t>Us 186 Usf Jardim Uchôa</t>
  </si>
  <si>
    <t>Us 187 Usf Ilha de Deus</t>
  </si>
  <si>
    <t>Us 216 Usf Apipucos</t>
  </si>
  <si>
    <t>Us 218 Usf Coque / Dr. Berilo Pernambucano</t>
  </si>
  <si>
    <t>Us 221 Usf Ilha de Joaneiro I e II</t>
  </si>
  <si>
    <t>Us 222 Usf Córrego do Curió</t>
  </si>
  <si>
    <t>Us 224 Usf+ Caranguejo</t>
  </si>
  <si>
    <t>Us 225 Usf Skylab</t>
  </si>
  <si>
    <t>Us 226 Usf+ Chão de Estrelas I e II</t>
  </si>
  <si>
    <t>Us 228 Usf+ Ur 04/05</t>
  </si>
  <si>
    <t>Us 229 Usf+ Ur 10 - Hilda Rodrigues da Silva</t>
  </si>
  <si>
    <t>Us 230 Usf+ Lagoa Encantada</t>
  </si>
  <si>
    <t>Us 231 Usf+ Córrego da Bica</t>
  </si>
  <si>
    <t>Us 232 Usf Ilha Santa Terezinha</t>
  </si>
  <si>
    <t>Us 233 Usf Vietnã I e II</t>
  </si>
  <si>
    <t>Us 234 Usf Roda de Fogo / Cosirof</t>
  </si>
  <si>
    <t>Us 235 Usf Roda de Fogo / Sinos</t>
  </si>
  <si>
    <t>Us 236 Usf Roda de Fogo / Macaé</t>
  </si>
  <si>
    <t>Us 237 Usf Sítio das Palmeiras</t>
  </si>
  <si>
    <t>Us 238 Usf+ Iraque</t>
  </si>
  <si>
    <t>Us 239 Usf Coqueiral I e II</t>
  </si>
  <si>
    <t>Us 240 Usf Coelhos I</t>
  </si>
  <si>
    <t>Us 241 Usf+ Coelhos II</t>
  </si>
  <si>
    <t>Us 242 Usf Santo Amaro I / Sítio do Céu</t>
  </si>
  <si>
    <t>Us 243 Usf Santo Amaro II</t>
  </si>
  <si>
    <t>Us 244 Usf Professor Antônio Francisco Areias</t>
  </si>
  <si>
    <t>Us 245 Usf+ Planeta dos Macacos II</t>
  </si>
  <si>
    <t>Us 247 Usf Rosa Selvagem</t>
  </si>
  <si>
    <t>Us 248 Usf Barreiras</t>
  </si>
  <si>
    <t>Us 250 Usf Ur 12 / Ur 5 3 Etapa</t>
  </si>
  <si>
    <t>Us 251 Usf da Guabiraba</t>
  </si>
  <si>
    <t>Us 252 Usf Engenho do Meio</t>
  </si>
  <si>
    <t>Us 254 Usf Brasilit</t>
  </si>
  <si>
    <t>Us 255 Usf+ Vila Arraes</t>
  </si>
  <si>
    <t>Us 256 Usf Passarinho Baixo</t>
  </si>
  <si>
    <t>Us 257 Usf Gilberto Freire</t>
  </si>
  <si>
    <t>Us 258 Usf Sítio dos Pintos</t>
  </si>
  <si>
    <t>Us 259 Usf Sítio São Bráz</t>
  </si>
  <si>
    <t>Us 260 Usf Córrego da Fortuna</t>
  </si>
  <si>
    <t>Us 261 Usf Alto do Eucalipto</t>
  </si>
  <si>
    <t>Us 262 Usf+ José Severiano da Silva</t>
  </si>
  <si>
    <t>Us 265 Usf Mangueira I</t>
  </si>
  <si>
    <t>Us 266 Usf Mangueira II</t>
  </si>
  <si>
    <t>Us 267 Usf Jane Magalhães - Ur 2</t>
  </si>
  <si>
    <t>Us 268 Usf Cafesópolis</t>
  </si>
  <si>
    <t>Us 269 Usf Beira Rio / Comunidade Boa Viagem</t>
  </si>
  <si>
    <t>Us 270 Usf+ Jardim Monte Verde</t>
  </si>
  <si>
    <t>Us 272 Usf Santa Tereza</t>
  </si>
  <si>
    <t>Us 273 Usf+ Bianor Teodósio</t>
  </si>
  <si>
    <t>Us 274 Usf Tia Regina</t>
  </si>
  <si>
    <t>Us 276 Usf+ Alto do Pascoal</t>
  </si>
  <si>
    <t>Us 278 Usf Nossa Senhora do Pilar (Upinha)</t>
  </si>
  <si>
    <t>Us 279 Usf Passarinho Alto</t>
  </si>
  <si>
    <t>Us 280 Usf Sítio Cardoso</t>
  </si>
  <si>
    <t>Us 281 Usf Vila dos Milagres</t>
  </si>
  <si>
    <t>Us 282 Usf+ Vila das Aeromoças</t>
  </si>
  <si>
    <t>Us 283 Usf Vila Boa Vista</t>
  </si>
  <si>
    <t>Us 284 Usf Vila São Miguel</t>
  </si>
  <si>
    <t>Us 285 Usf+ São José do Coque</t>
  </si>
  <si>
    <t>Us 286 Usf Irmã Terezinha I e II</t>
  </si>
  <si>
    <t>Us 287 Usf Alto José do Pinho / Irmã Denise</t>
  </si>
  <si>
    <t>Us 288 Usf Morro da Conceição</t>
  </si>
  <si>
    <t>Us 289 Usf+ Josué de Castro - 27 de Novembro</t>
  </si>
  <si>
    <t>Us 290 Usf da Mangabeira</t>
  </si>
  <si>
    <t>Us 291 Usf Alto dos Coqueiros</t>
  </si>
  <si>
    <t>Us 292 Usf Vila do Ipsep</t>
  </si>
  <si>
    <t>Us 294 Usf Vila Tamandaré / Beirinha</t>
  </si>
  <si>
    <t>Us 295 Usf Cosme e Damião</t>
  </si>
  <si>
    <t>Us 296 Usf Coqueiral / Imbiribeira</t>
  </si>
  <si>
    <t>Us 297 Usf+ Prof. João Rodrigues</t>
  </si>
  <si>
    <t>Us 298 Usf Jordao Alto</t>
  </si>
  <si>
    <t>Us 299 Usf+ Jordão Baixo</t>
  </si>
  <si>
    <t>Us 300 Usf+ San Martin</t>
  </si>
  <si>
    <t>Us 301 Usf Bongi / Boa Idéia</t>
  </si>
  <si>
    <t>Us 302 Usf Byron Sarinho</t>
  </si>
  <si>
    <t>Us 305 Usf+ da Macaxeira</t>
  </si>
  <si>
    <t>Us 307 Usf+ Encanta Moca</t>
  </si>
  <si>
    <t>Us 309 Usf+ Ponto de Parada</t>
  </si>
  <si>
    <t>Us 311 Usf Água Viva</t>
  </si>
  <si>
    <t>Us 312 Usf+ Vila do Sesi</t>
  </si>
  <si>
    <t>Us 313 Usf Três Carneiros Baixo - Zumbi do Pacheco - Severino Dias</t>
  </si>
  <si>
    <t>Us 314 Usf Rio da Prata</t>
  </si>
  <si>
    <t>Us 315 Usf+ Ur 03</t>
  </si>
  <si>
    <t>Us 316 Usf+ Bernardo Van Leer</t>
  </si>
  <si>
    <t>Us 317 Usf Alto Bela Vista</t>
  </si>
  <si>
    <t>Us 323 Usf+ Mustardinha</t>
  </si>
  <si>
    <t>Us 324 Usf Alto José Bonifacio / Alcides Codeceira</t>
  </si>
  <si>
    <t>Us 326 Usf Jader da Andrade</t>
  </si>
  <si>
    <t>Us 327 Usf Clube dos Delegados / Visc. de Garret</t>
  </si>
  <si>
    <t>Us 328 Usf Alto do Maracanã</t>
  </si>
  <si>
    <t>Us 331 Usf Professor Amaury de Medeiros</t>
  </si>
  <si>
    <t>Us 334 Usf+ Cabanga</t>
  </si>
  <si>
    <t>Us 336 Usf+ União das Vilas</t>
  </si>
  <si>
    <t>Us 337 Usf Sítio Wanderley</t>
  </si>
  <si>
    <t>Us 338 Usf+ Jardim São Paulo</t>
  </si>
  <si>
    <t>Us 339 Usf Alto do Capitão</t>
  </si>
  <si>
    <t>Us 341 Usf Pantanal - Prof. Fernando Figueira</t>
  </si>
  <si>
    <t>Us 342 Usf+ Djalma de Holanda Cavalcante</t>
  </si>
  <si>
    <t>Us 344 Usf+ Jiquiá</t>
  </si>
  <si>
    <t>Us 345 Usf+ Planeta dos Macacos I</t>
  </si>
  <si>
    <t>Us 346 Usf Alto da Jaqueira</t>
  </si>
  <si>
    <t>Us 347 Usf Parque dos Milagres</t>
  </si>
  <si>
    <t>Us 349 Usf Casarão do Cordeiro</t>
  </si>
  <si>
    <t>Us 350 Usf Córrego do Eucalipto</t>
  </si>
  <si>
    <t>Us 351 Usf Paz e Amor</t>
  </si>
  <si>
    <t>Us 352 Usf+ Professor Dr. Hélio Mendonça</t>
  </si>
  <si>
    <t>Us 373 Usf Cidade Operária</t>
  </si>
  <si>
    <t>Us 376 Policlínica Salomão Kelner</t>
  </si>
  <si>
    <t>Us 378 Usf+ Jardim Teresópolis</t>
  </si>
  <si>
    <t>Us 393 Upinha Dia Usf Bongi Novo Prado</t>
  </si>
  <si>
    <t>Us 394 Usf+ Dr. Moacyr André Gomes</t>
  </si>
  <si>
    <t>Us 395 Usf+ Dra. Fernanda Wanderley</t>
  </si>
  <si>
    <t>Us 397 Usf+ Acs Maria Rita da Silva</t>
  </si>
  <si>
    <t>Us 399 Upinha Dia Usf Novo Jiquiá</t>
  </si>
  <si>
    <t>Us 400 Usf+ Dom Hélder Câmara</t>
  </si>
  <si>
    <t>Us 401 Usf+ Governador Eduardo Campos</t>
  </si>
  <si>
    <t>Us 403 Upinha Dia Usf Chié I e II</t>
  </si>
  <si>
    <t>Us 404 Usf+ Santo Amaro IIi</t>
  </si>
  <si>
    <t>Us 442 Usf+ Santa Luzia Emocy Krause</t>
  </si>
  <si>
    <t>Crítica (nº)</t>
  </si>
  <si>
    <t>Aperfeiçoamento (nº)</t>
  </si>
  <si>
    <t>Qualidade (nº)</t>
  </si>
  <si>
    <t>Excelência (nº)</t>
  </si>
  <si>
    <t>Sem avaliação (nº)</t>
  </si>
  <si>
    <t>Total Crítica (nº)</t>
  </si>
  <si>
    <t>Total Aperfeiçoamento (nº)</t>
  </si>
  <si>
    <t>Total Qualidade (nº)</t>
  </si>
  <si>
    <t>Total Excelência (nº)</t>
  </si>
  <si>
    <t>Total Sem avaliação (nº)</t>
  </si>
  <si>
    <t>Total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</si>
</sst>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u/>
      <sz val="11"/>
      <color rgb="FF000000"/>
      <name val="Calibri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trike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0" fontId="0" fillId="3" borderId="0" xfId="0" applyFill="1"/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indent="2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2"/>
    </xf>
    <xf numFmtId="0" fontId="2" fillId="4" borderId="0" xfId="0" applyFont="1" applyFill="1"/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7" fillId="0" borderId="1" xfId="0" applyFont="1" applyBorder="1"/>
    <xf numFmtId="0" fontId="7" fillId="0" borderId="2" xfId="0" applyFont="1" applyBorder="1"/>
    <xf numFmtId="0" fontId="8" fillId="0" borderId="2" xfId="0" applyFont="1" applyBorder="1"/>
    <xf numFmtId="0" fontId="8" fillId="0" borderId="2" xfId="0" applyFont="1" applyBorder="1" applyAlignment="1">
      <alignment wrapText="1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alignment vertic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28</xdr:col>
      <xdr:colOff>38100</xdr:colOff>
      <xdr:row>102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8702582-0EB4-832B-3499-19F3D986D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106900" cy="1953577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 Marques Cavalcanti Filho" refreshedDate="45411.634484953705" createdVersion="6" refreshedVersion="6" minRefreshableVersion="3" recordCount="2704" xr:uid="{00000000-000A-0000-FFFF-FFFF04000000}">
  <cacheSource type="worksheet">
    <worksheetSource ref="A1:I2705" sheet="equipes_asu"/>
  </cacheSource>
  <cacheFields count="9">
    <cacheField name="CNES" numFmtId="1">
      <sharedItems containsSemiMixedTypes="0" containsString="0" containsNumber="1" containsInteger="1" minValue="639" maxValue="9890327"/>
    </cacheField>
    <cacheField name="SEQ_EQUIPE" numFmtId="1">
      <sharedItems containsSemiMixedTypes="0" containsString="0" containsNumber="1" containsInteger="1" minValue="152404" maxValue="2438038" count="676">
        <n v="152404"/>
        <n v="152412"/>
        <n v="152420"/>
        <n v="1476459"/>
        <n v="1582542"/>
        <n v="2402483"/>
        <n v="2402491"/>
        <n v="2402505"/>
        <n v="2403498"/>
        <n v="152447"/>
        <n v="152455"/>
        <n v="152463"/>
        <n v="152471"/>
        <n v="152498"/>
        <n v="152501"/>
        <n v="152536"/>
        <n v="1471384"/>
        <n v="152595"/>
        <n v="152609"/>
        <n v="152617"/>
        <n v="1887483"/>
        <n v="2400316"/>
        <n v="2400324"/>
        <n v="152633"/>
        <n v="1791427"/>
        <n v="2437759"/>
        <n v="2437767"/>
        <n v="152668"/>
        <n v="152684"/>
        <n v="152692"/>
        <n v="152706"/>
        <n v="1497154"/>
        <n v="152714"/>
        <n v="152730"/>
        <n v="152765"/>
        <n v="152773"/>
        <n v="1727699"/>
        <n v="1791540"/>
        <n v="1793845"/>
        <n v="1794167"/>
        <n v="2400405"/>
        <n v="152846"/>
        <n v="152854"/>
        <n v="152862"/>
        <n v="1794833"/>
        <n v="1847414"/>
        <n v="2429128"/>
        <n v="152889"/>
        <n v="152897"/>
        <n v="1773674"/>
        <n v="152900"/>
        <n v="152919"/>
        <n v="152927"/>
        <n v="152935"/>
        <n v="1557858"/>
        <n v="1559095"/>
        <n v="1801325"/>
        <n v="1887629"/>
        <n v="2268159"/>
        <n v="152943"/>
        <n v="152951"/>
        <n v="154636"/>
        <n v="153001"/>
        <n v="2400669"/>
        <n v="153028"/>
        <n v="153036"/>
        <n v="2113678"/>
        <n v="2422395"/>
        <n v="153044"/>
        <n v="1557718"/>
        <n v="1557866"/>
        <n v="153060"/>
        <n v="153079"/>
        <n v="153087"/>
        <n v="153109"/>
        <n v="153117"/>
        <n v="153125"/>
        <n v="153133"/>
        <n v="153141"/>
        <n v="1736493"/>
        <n v="1737244"/>
        <n v="2400847"/>
        <n v="153168"/>
        <n v="153176"/>
        <n v="153184"/>
        <n v="1555553"/>
        <n v="1727001"/>
        <n v="1773291"/>
        <n v="153192"/>
        <n v="153206"/>
        <n v="153214"/>
        <n v="153222"/>
        <n v="153230"/>
        <n v="153249"/>
        <n v="153257"/>
        <n v="2426269"/>
        <n v="2426277"/>
        <n v="153265"/>
        <n v="153273"/>
        <n v="153281"/>
        <n v="153303"/>
        <n v="153311"/>
        <n v="153338"/>
        <n v="1825542"/>
        <n v="1887076"/>
        <n v="1555332"/>
        <n v="153354"/>
        <n v="1471090"/>
        <n v="2402327"/>
        <n v="2402343"/>
        <n v="2402378"/>
        <n v="2172305"/>
        <n v="2172313"/>
        <n v="2269015"/>
        <n v="2400154"/>
        <n v="153397"/>
        <n v="153400"/>
        <n v="153419"/>
        <n v="1757180"/>
        <n v="1794744"/>
        <n v="2399229"/>
        <n v="2417804"/>
        <n v="2425785"/>
        <n v="153427"/>
        <n v="1756648"/>
        <n v="2400650"/>
        <n v="153435"/>
        <n v="1736809"/>
        <n v="153443"/>
        <n v="1727389"/>
        <n v="153451"/>
        <n v="1755013"/>
        <n v="2414805"/>
        <n v="153478"/>
        <n v="153486"/>
        <n v="1801279"/>
        <n v="2400375"/>
        <n v="153524"/>
        <n v="153745"/>
        <n v="1744062"/>
        <n v="2269236"/>
        <n v="2400111"/>
        <n v="2421038"/>
        <n v="153532"/>
        <n v="153540"/>
        <n v="153559"/>
        <n v="1795066"/>
        <n v="2401290"/>
        <n v="153567"/>
        <n v="1722034"/>
        <n v="2401282"/>
        <n v="153575"/>
        <n v="1795481"/>
        <n v="2401347"/>
        <n v="153583"/>
        <n v="2401339"/>
        <n v="153605"/>
        <n v="153613"/>
        <n v="1886681"/>
        <n v="2401320"/>
        <n v="152757"/>
        <n v="153621"/>
        <n v="153648"/>
        <n v="1727958"/>
        <n v="1773585"/>
        <n v="1799231"/>
        <n v="2400421"/>
        <n v="2417103"/>
        <n v="2417367"/>
        <n v="153664"/>
        <n v="153672"/>
        <n v="1728113"/>
        <n v="153699"/>
        <n v="153702"/>
        <n v="153710"/>
        <n v="153737"/>
        <n v="1887785"/>
        <n v="2425173"/>
        <n v="153753"/>
        <n v="153761"/>
        <n v="1737465"/>
        <n v="2400855"/>
        <n v="153788"/>
        <n v="153796"/>
        <n v="153818"/>
        <n v="1799401"/>
        <n v="1833154"/>
        <n v="2402300"/>
        <n v="153826"/>
        <n v="1758837"/>
        <n v="2402548"/>
        <n v="153834"/>
        <n v="153842"/>
        <n v="1825186"/>
        <n v="153850"/>
        <n v="153869"/>
        <n v="1825259"/>
        <n v="2039087"/>
        <n v="2402424"/>
        <n v="2402440"/>
        <n v="153877"/>
        <n v="1791362"/>
        <n v="153885"/>
        <n v="2402416"/>
        <n v="153893"/>
        <n v="153907"/>
        <n v="1757504"/>
        <n v="2402475"/>
        <n v="153915"/>
        <n v="153923"/>
        <n v="2039060"/>
        <n v="2402297"/>
        <n v="2426757"/>
        <n v="153931"/>
        <n v="153958"/>
        <n v="1758624"/>
        <n v="153966"/>
        <n v="153974"/>
        <n v="1773682"/>
        <n v="2399857"/>
        <n v="2399865"/>
        <n v="2425769"/>
        <n v="2426250"/>
        <n v="153982"/>
        <n v="153990"/>
        <n v="1833251"/>
        <n v="154008"/>
        <n v="1833243"/>
        <n v="2399830"/>
        <n v="2399849"/>
        <n v="154016"/>
        <n v="154032"/>
        <n v="154040"/>
        <n v="1773720"/>
        <n v="1794345"/>
        <n v="2272172"/>
        <n v="2399245"/>
        <n v="2399253"/>
        <n v="2399261"/>
        <n v="2400693"/>
        <n v="2425726"/>
        <n v="2425750"/>
        <n v="154059"/>
        <n v="154067"/>
        <n v="1789678"/>
        <n v="2400731"/>
        <n v="154075"/>
        <n v="154083"/>
        <n v="154091"/>
        <n v="1857541"/>
        <n v="2302357"/>
        <n v="2436876"/>
        <n v="154105"/>
        <n v="154113"/>
        <n v="2272156"/>
        <n v="154121"/>
        <n v="154148"/>
        <n v="1825399"/>
        <n v="1975560"/>
        <n v="2402386"/>
        <n v="2402408"/>
        <n v="154156"/>
        <n v="154164"/>
        <n v="1757709"/>
        <n v="2402556"/>
        <n v="154172"/>
        <n v="154180"/>
        <n v="1710583"/>
        <n v="1757881"/>
        <n v="2110997"/>
        <n v="2291614"/>
        <n v="2402572"/>
        <n v="2405946"/>
        <n v="2435748"/>
        <n v="2435756"/>
        <n v="2435764"/>
        <n v="154199"/>
        <n v="154202"/>
        <n v="1745166"/>
        <n v="2429527"/>
        <n v="154210"/>
        <n v="1745069"/>
        <n v="2400138"/>
        <n v="154229"/>
        <n v="154237"/>
        <n v="1755234"/>
        <n v="1802178"/>
        <n v="152587"/>
        <n v="154245"/>
        <n v="154253"/>
        <n v="1801104"/>
        <n v="2301857"/>
        <n v="2301873"/>
        <n v="2402270"/>
        <n v="2417154"/>
        <n v="2417170"/>
        <n v="154261"/>
        <n v="154288"/>
        <n v="1791389"/>
        <n v="154296"/>
        <n v="154318"/>
        <n v="1861298"/>
        <n v="154326"/>
        <n v="154334"/>
        <n v="1791486"/>
        <n v="154350"/>
        <n v="1845624"/>
        <n v="2400642"/>
        <n v="154369"/>
        <n v="154377"/>
        <n v="1791419"/>
        <n v="1845705"/>
        <n v="154385"/>
        <n v="154393"/>
        <n v="1889281"/>
        <n v="2407469"/>
        <n v="154415"/>
        <n v="154423"/>
        <n v="1743929"/>
        <n v="154431"/>
        <n v="1745123"/>
        <n v="2400146"/>
        <n v="154458"/>
        <n v="154466"/>
        <n v="154474"/>
        <n v="1887386"/>
        <n v="2400448"/>
        <n v="154490"/>
        <n v="154504"/>
        <n v="154512"/>
        <n v="1773321"/>
        <n v="1789880"/>
        <n v="154520"/>
        <n v="154539"/>
        <n v="154547"/>
        <n v="154555"/>
        <n v="1801155"/>
        <n v="1887254"/>
        <n v="2269171"/>
        <n v="2269228"/>
        <n v="2400359"/>
        <n v="154563"/>
        <n v="2110156"/>
        <n v="154571"/>
        <n v="1801961"/>
        <n v="154598"/>
        <n v="154601"/>
        <n v="1888447"/>
        <n v="2429748"/>
        <n v="154628"/>
        <n v="2039079"/>
        <n v="154644"/>
        <n v="154652"/>
        <n v="1845764"/>
        <n v="2272210"/>
        <n v="2399288"/>
        <n v="2399296"/>
        <n v="2400707"/>
        <n v="2400715"/>
        <n v="154660"/>
        <n v="154679"/>
        <n v="1799355"/>
        <n v="2400898"/>
        <n v="154687"/>
        <n v="154695"/>
        <n v="154709"/>
        <n v="1833316"/>
        <n v="1833413"/>
        <n v="154717"/>
        <n v="154725"/>
        <n v="1728342"/>
        <n v="2269198"/>
        <n v="154733"/>
        <n v="154768"/>
        <n v="1760564"/>
        <n v="1773658"/>
        <n v="2414090"/>
        <n v="2414139"/>
        <n v="152579"/>
        <n v="152722"/>
        <n v="153494"/>
        <n v="153516"/>
        <n v="154806"/>
        <n v="154814"/>
        <n v="154822"/>
        <n v="1816535"/>
        <n v="154830"/>
        <n v="154849"/>
        <n v="1802275"/>
        <n v="154857"/>
        <n v="154865"/>
        <n v="154873"/>
        <n v="154881"/>
        <n v="1839586"/>
        <n v="1889338"/>
        <n v="2399237"/>
        <n v="2400677"/>
        <n v="2425831"/>
        <n v="2425858"/>
        <n v="154903"/>
        <n v="154911"/>
        <n v="1773623"/>
        <n v="154938"/>
        <n v="154946"/>
        <n v="1816748"/>
        <n v="154954"/>
        <n v="154962"/>
        <n v="1846264"/>
        <n v="1846590"/>
        <n v="2400634"/>
        <n v="2401258"/>
        <n v="154970"/>
        <n v="154989"/>
        <n v="1833448"/>
        <n v="155004"/>
        <n v="155012"/>
        <n v="155020"/>
        <n v="1888994"/>
        <n v="2314088"/>
        <n v="2314096"/>
        <n v="2399776"/>
        <n v="2399784"/>
        <n v="155039"/>
        <n v="155047"/>
        <n v="155055"/>
        <n v="1833464"/>
        <n v="155063"/>
        <n v="155071"/>
        <n v="155098"/>
        <n v="1846671"/>
        <n v="1846817"/>
        <n v="155101"/>
        <n v="155128"/>
        <n v="155136"/>
        <n v="1846957"/>
        <n v="1847112"/>
        <n v="2400774"/>
        <n v="155144"/>
        <n v="1833138"/>
        <n v="2402785"/>
        <n v="155152"/>
        <n v="155160"/>
        <n v="155179"/>
        <n v="155187"/>
        <n v="1847325"/>
        <n v="1889389"/>
        <n v="155195"/>
        <n v="155209"/>
        <n v="155225"/>
        <n v="155233"/>
        <n v="1465201"/>
        <n v="1791583"/>
        <n v="1857460"/>
        <n v="155241"/>
        <n v="155276"/>
        <n v="155284"/>
        <n v="1737562"/>
        <n v="1737821"/>
        <n v="2400863"/>
        <n v="2425165"/>
        <n v="155292"/>
        <n v="155306"/>
        <n v="1794531"/>
        <n v="2400472"/>
        <n v="2400480"/>
        <n v="155314"/>
        <n v="155322"/>
        <n v="2399792"/>
        <n v="2399806"/>
        <n v="155349"/>
        <n v="155357"/>
        <n v="155365"/>
        <n v="1755501"/>
        <n v="1773631"/>
        <n v="155373"/>
        <n v="2113597"/>
        <n v="155438"/>
        <n v="155446"/>
        <n v="1801252"/>
        <n v="2417286"/>
        <n v="155454"/>
        <n v="155462"/>
        <n v="155470"/>
        <n v="1847805"/>
        <n v="1847988"/>
        <n v="2399318"/>
        <n v="2400766"/>
        <n v="2405784"/>
        <n v="155489"/>
        <n v="155497"/>
        <n v="1773747"/>
        <n v="155500"/>
        <n v="155519"/>
        <n v="155527"/>
        <n v="155543"/>
        <n v="1856065"/>
        <n v="1856375"/>
        <n v="155578"/>
        <n v="155586"/>
        <n v="1856294"/>
        <n v="2400758"/>
        <n v="155594"/>
        <n v="155608"/>
        <n v="1793993"/>
        <n v="155616"/>
        <n v="155624"/>
        <n v="155632"/>
        <n v="1847651"/>
        <n v="155640"/>
        <n v="155659"/>
        <n v="155667"/>
        <n v="155675"/>
        <n v="1856154"/>
        <n v="1856227"/>
        <n v="2272180"/>
        <n v="2399652"/>
        <n v="2400723"/>
        <n v="155683"/>
        <n v="155691"/>
        <n v="155705"/>
        <n v="1888757"/>
        <n v="2291665"/>
        <n v="2402564"/>
        <n v="155713"/>
        <n v="2284022"/>
        <n v="2401274"/>
        <n v="2427788"/>
        <n v="2427818"/>
        <n v="2427826"/>
        <n v="2427834"/>
        <n v="2427850"/>
        <n v="2427869"/>
        <n v="2430312"/>
        <n v="2430320"/>
        <n v="2430339"/>
        <n v="2430347"/>
        <n v="155721"/>
        <n v="1756028"/>
        <n v="2414066"/>
        <n v="2414074"/>
        <n v="2421011"/>
        <n v="155764"/>
        <n v="155772"/>
        <n v="155780"/>
        <n v="1833219"/>
        <n v="1888838"/>
        <n v="2402513"/>
        <n v="155802"/>
        <n v="155810"/>
        <n v="1676865"/>
        <n v="1833537"/>
        <n v="1889141"/>
        <n v="2113651"/>
        <n v="2399709"/>
        <n v="2399717"/>
        <n v="2399725"/>
        <n v="2399733"/>
        <n v="2426226"/>
        <n v="2438038"/>
        <n v="155829"/>
        <n v="155837"/>
        <n v="1727540"/>
        <n v="155845"/>
        <n v="155853"/>
        <n v="1846132"/>
        <n v="2272199"/>
        <n v="155861"/>
        <n v="155888"/>
        <n v="155896"/>
        <n v="155918"/>
        <n v="1856626"/>
        <n v="1889478"/>
        <n v="155926"/>
        <n v="155934"/>
        <n v="1833561"/>
        <n v="2399741"/>
        <n v="2399768"/>
        <n v="2426285"/>
        <n v="155942"/>
        <n v="2399822"/>
        <n v="155950"/>
        <n v="155969"/>
        <n v="1838547"/>
        <n v="155977"/>
        <n v="155985"/>
        <n v="2272164"/>
        <n v="155993"/>
        <n v="1833235"/>
        <n v="2402289"/>
        <n v="156000"/>
        <n v="156019"/>
        <n v="1801597"/>
        <n v="2400839"/>
        <n v="156027"/>
        <n v="156035"/>
        <n v="1840444"/>
        <n v="156043"/>
        <n v="156051"/>
        <n v="1565826"/>
        <n v="1801368"/>
        <n v="1801414"/>
        <n v="2238241"/>
        <n v="2400812"/>
        <n v="156094"/>
        <n v="156108"/>
        <n v="156116"/>
        <n v="1841106"/>
        <n v="1889249"/>
        <n v="156124"/>
        <n v="1824988"/>
        <n v="1501011"/>
        <n v="1833596"/>
        <n v="1509012"/>
        <n v="1509047"/>
        <n v="1509101"/>
        <n v="1817469"/>
        <n v="1817671"/>
        <n v="1824759"/>
        <n v="2400820"/>
        <n v="1539663"/>
        <n v="1554891"/>
        <n v="1557769"/>
        <n v="1795651"/>
        <n v="1798588"/>
        <n v="1798693"/>
        <n v="2343908"/>
        <n v="2348748"/>
        <n v="2417049"/>
        <n v="2417057"/>
        <n v="2417065"/>
        <n v="2417081"/>
        <n v="155330"/>
        <n v="1546112"/>
        <n v="1556150"/>
        <n v="1745026"/>
        <n v="1824848"/>
        <n v="2130270"/>
        <n v="2426188"/>
        <n v="1562827"/>
        <n v="1833642"/>
        <n v="1591517"/>
        <n v="1592343"/>
        <n v="1593935"/>
        <n v="1815725"/>
        <n v="1815873"/>
        <n v="1816128"/>
        <n v="2400790"/>
        <n v="1601571"/>
        <n v="1601849"/>
        <n v="1601873"/>
        <n v="1798901"/>
        <n v="1799045"/>
        <n v="1799126"/>
        <n v="2344122"/>
        <n v="2348721"/>
        <n v="2417839"/>
        <n v="2417855"/>
        <n v="153656"/>
        <n v="154407"/>
        <n v="1727796"/>
        <n v="1799177"/>
        <n v="2400499"/>
        <n v="155381"/>
        <n v="155403"/>
        <n v="155411"/>
        <n v="1833197"/>
        <n v="1888625"/>
        <n v="2291673"/>
        <n v="2435780"/>
        <n v="2435799"/>
        <n v="2436965"/>
        <n v="153591"/>
        <n v="1726811"/>
        <n v="2401312"/>
        <n v="1690698"/>
        <n v="2302365"/>
      </sharedItems>
    </cacheField>
    <cacheField name="DS_EQUIPE" numFmtId="0">
      <sharedItems/>
    </cacheField>
    <cacheField name="NM_REFERENCIA" numFmtId="0">
      <sharedItems/>
    </cacheField>
    <cacheField name="Mês" numFmtId="17">
      <sharedItems containsSemiMixedTypes="0" containsNonDate="0" containsDate="1" containsString="0" minDate="2024-01-01T00:00:00" maxDate="2024-04-02T00:00:00" count="4">
        <d v="2024-01-01T00:00:00"/>
        <d v="2024-02-01T00:00:00"/>
        <d v="2024-03-01T00:00:00"/>
        <d v="2024-04-01T00:00:00"/>
      </sharedItems>
      <fieldGroup par="8" base="4">
        <rangePr groupBy="days" startDate="2024-01-01T00:00:00" endDate="2024-04-02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04/2024"/>
        </groupItems>
      </fieldGroup>
    </cacheField>
    <cacheField name="qtd_avaliacoes" numFmtId="0">
      <sharedItems containsString="0" containsBlank="1" containsNumber="1" containsInteger="1" minValue="0" maxValue="102"/>
    </cacheField>
    <cacheField name="asu_pontuacao" numFmtId="0">
      <sharedItems containsString="0" containsBlank="1" containsNumber="1" containsInteger="1" minValue="0" maxValue="200"/>
    </cacheField>
    <cacheField name="asu_zona" numFmtId="0">
      <sharedItems containsBlank="1"/>
    </cacheField>
    <cacheField name="Meses" numFmtId="0" databaseField="0">
      <fieldGroup base="4">
        <rangePr groupBy="months" startDate="2024-01-01T00:00:00" endDate="2024-04-02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4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27.60659502315" createdVersion="6" refreshedVersion="8" minRefreshableVersion="3" recordCount="157" xr:uid="{00000000-000A-0000-FFFF-FFFF05000000}">
  <cacheSource type="worksheet">
    <worksheetSource ref="A1:I158" sheet="unidades_equipes_asu"/>
  </cacheSource>
  <cacheFields count="9">
    <cacheField name="CNES" numFmtId="0">
      <sharedItems containsSemiMixedTypes="0" containsString="0" containsNumber="1" containsInteger="1" minValue="507" maxValue="9890327"/>
    </cacheField>
    <cacheField name="NOME" numFmtId="0">
      <sharedItems containsNonDate="0"/>
    </cacheField>
    <cacheField name="ano_quad" numFmtId="49">
      <sharedItems containsNonDate="0"/>
    </cacheField>
    <cacheField name="Crítica" numFmtId="0">
      <sharedItems containsSemiMixedTypes="0" containsString="0" containsNumber="1" containsInteger="1" minValue="0" maxValue="2"/>
    </cacheField>
    <cacheField name="Aperfeiçoamento" numFmtId="0">
      <sharedItems containsSemiMixedTypes="0" containsString="0" containsNumber="1" containsInteger="1" minValue="0" maxValue="6"/>
    </cacheField>
    <cacheField name="Qualidade" numFmtId="0">
      <sharedItems containsSemiMixedTypes="0" containsString="0" containsNumber="1" containsInteger="1" minValue="0" maxValue="5"/>
    </cacheField>
    <cacheField name="Excelência" numFmtId="0">
      <sharedItems containsSemiMixedTypes="0" containsString="0" containsNumber="1" containsInteger="1" minValue="0" maxValue="3"/>
    </cacheField>
    <cacheField name="Sem avaliação" numFmtId="0">
      <sharedItems containsSemiMixedTypes="0" containsString="0" containsNumber="1" containsInteger="1" minValue="0" maxValue="6"/>
    </cacheField>
    <cacheField name="Total (soma)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4">
  <r>
    <n v="639"/>
    <x v="0"/>
    <s v="ESF - EQUIPE DE SAUDE DA FAMILIA"/>
    <s v="Pacs Berardo"/>
    <x v="0"/>
    <n v="0"/>
    <m/>
    <s v="Sem avaliação"/>
  </r>
  <r>
    <n v="639"/>
    <x v="1"/>
    <s v="ESF - EQUIPE DE SAUDE DA FAMILIA"/>
    <s v="Inc Pacs Ds IV Equipe II Prado"/>
    <x v="0"/>
    <n v="2"/>
    <n v="0"/>
    <s v="Crítica"/>
  </r>
  <r>
    <n v="639"/>
    <x v="2"/>
    <s v="ESF - EQUIPE DE SAUDE DA FAMILIA"/>
    <s v="Inc Pacs Dsiv Equipe 3 Torroes"/>
    <x v="0"/>
    <n v="20"/>
    <n v="40"/>
    <s v="Crítica"/>
  </r>
  <r>
    <n v="639"/>
    <x v="3"/>
    <s v="ESF - EQUIPE DE SAUDE DA FAMILIA"/>
    <s v="Inc Pacs Joaq. Cavalcanti Eq 4"/>
    <x v="0"/>
    <n v="0"/>
    <m/>
    <s v="Sem avaliação"/>
  </r>
  <r>
    <n v="639"/>
    <x v="4"/>
    <s v="ESF - EQUIPE DE SAUDE DA FAMILIA"/>
    <s v="Inc Pacs Zumbi"/>
    <x v="0"/>
    <n v="0"/>
    <m/>
    <s v="Sem avaliação"/>
  </r>
  <r>
    <n v="639"/>
    <x v="5"/>
    <s v="ESF - EQUIPE DE SAUDE DA FAMILIA"/>
    <s v="Equipe 1"/>
    <x v="0"/>
    <n v="21"/>
    <n v="84"/>
    <s v="Aperfeiçoamento"/>
  </r>
  <r>
    <n v="639"/>
    <x v="6"/>
    <s v="ESF - EQUIPE DE SAUDE DA FAMILIA"/>
    <s v="Equipe 2"/>
    <x v="0"/>
    <n v="10"/>
    <n v="56"/>
    <s v="Aperfeiçoamento"/>
  </r>
  <r>
    <n v="639"/>
    <x v="7"/>
    <s v="ESF - EQUIPE DE SAUDE DA FAMILIA"/>
    <s v="Equipe 3"/>
    <x v="0"/>
    <n v="25"/>
    <n v="136"/>
    <s v="Qualidade"/>
  </r>
  <r>
    <n v="639"/>
    <x v="8"/>
    <s v="ESF - EQUIPE DE SAUDE DA FAMILIA"/>
    <s v="Equipe 4"/>
    <x v="0"/>
    <n v="31"/>
    <n v="94"/>
    <s v="Aperfeiçoamento"/>
  </r>
  <r>
    <n v="752"/>
    <x v="9"/>
    <s v="ESF - EQUIPE DE SAUDE DA FAMILIA"/>
    <s v="Pacs do Pina II"/>
    <x v="0"/>
    <n v="0"/>
    <m/>
    <s v="Sem avaliação"/>
  </r>
  <r>
    <n v="752"/>
    <x v="10"/>
    <s v="ESF - EQUIPE DE SAUDE DA FAMILIA"/>
    <s v="Pacs Ilha do Destino"/>
    <x v="0"/>
    <n v="0"/>
    <m/>
    <s v="Sem avaliação"/>
  </r>
  <r>
    <n v="760"/>
    <x v="11"/>
    <s v="ESF - EQUIPE DE SAUDE DA FAMILIA"/>
    <s v="Eacs Mustardinha II"/>
    <x v="0"/>
    <n v="0"/>
    <m/>
    <s v="Sem avaliação"/>
  </r>
  <r>
    <n v="760"/>
    <x v="12"/>
    <s v="ESF - EQUIPE DE SAUDE DA FAMILIA"/>
    <s v="Eacs Afogados II"/>
    <x v="0"/>
    <n v="0"/>
    <m/>
    <s v="Sem avaliação"/>
  </r>
  <r>
    <n v="760"/>
    <x v="13"/>
    <s v="ESF - EQUIPE DE SAUDE DA FAMILIA"/>
    <s v="Eacs Afogados I"/>
    <x v="0"/>
    <n v="0"/>
    <m/>
    <s v="Sem avaliação"/>
  </r>
  <r>
    <n v="760"/>
    <x v="14"/>
    <s v="ESF - EQUIPE DE SAUDE DA FAMILIA"/>
    <s v="Eacs Mustardinha I"/>
    <x v="0"/>
    <n v="0"/>
    <m/>
    <s v="Sem avaliação"/>
  </r>
  <r>
    <n v="817"/>
    <x v="15"/>
    <s v="ESF - EQUIPE DE SAUDE DA FAMILIA"/>
    <s v="Pacs Ds4 Equipe4 Varzea I"/>
    <x v="0"/>
    <n v="0"/>
    <m/>
    <s v="Sem avaliação"/>
  </r>
  <r>
    <n v="817"/>
    <x v="16"/>
    <s v="ESF - EQUIPE DE SAUDE DA FAMILIA"/>
    <s v="Inc Pacs Varzea II"/>
    <x v="0"/>
    <n v="0"/>
    <m/>
    <s v="Sem avaliação"/>
  </r>
  <r>
    <n v="825"/>
    <x v="17"/>
    <s v="ESF - EQUIPE DE SAUDE DA FAMILIA"/>
    <s v="Sitio do Rosario"/>
    <x v="0"/>
    <n v="5"/>
    <n v="112"/>
    <s v="Qualidade"/>
  </r>
  <r>
    <n v="825"/>
    <x v="18"/>
    <s v="ESF - EQUIPE DE SAUDE DA FAMILIA"/>
    <s v="Beberibe II"/>
    <x v="0"/>
    <n v="9"/>
    <n v="80"/>
    <s v="Aperfeiçoamento"/>
  </r>
  <r>
    <n v="825"/>
    <x v="19"/>
    <s v="ESF - EQUIPE DE SAUDE DA FAMILIA"/>
    <s v="Beberibe I"/>
    <x v="0"/>
    <n v="7"/>
    <n v="96"/>
    <s v="Aperfeiçoamento"/>
  </r>
  <r>
    <n v="825"/>
    <x v="20"/>
    <s v="ESB - EQUIPE DE SAUDE BUCAL"/>
    <s v="SBM2 Beberibe I"/>
    <x v="0"/>
    <n v="6"/>
    <n v="124"/>
    <s v="Qualidade"/>
  </r>
  <r>
    <n v="825"/>
    <x v="21"/>
    <s v="ESF - EQUIPE DE SAUDE DA FAMILIA"/>
    <s v="Beberibe III"/>
    <x v="0"/>
    <n v="0"/>
    <m/>
    <s v="Sem avaliação"/>
  </r>
  <r>
    <n v="825"/>
    <x v="22"/>
    <s v="ESF - EQUIPE DE SAUDE DA FAMILIA"/>
    <s v="Beberibe IV"/>
    <x v="0"/>
    <n v="0"/>
    <m/>
    <s v="Sem avaliação"/>
  </r>
  <r>
    <n v="833"/>
    <x v="23"/>
    <s v="ESF - EQUIPE DE SAUDE DA FAMILIA"/>
    <s v="Borborema"/>
    <x v="0"/>
    <n v="22"/>
    <n v="48"/>
    <s v="Aperfeiçoamento"/>
  </r>
  <r>
    <n v="833"/>
    <x v="24"/>
    <s v="ESB - EQUIPE DE SAUDE BUCAL"/>
    <s v="SBM1 Borborema"/>
    <x v="0"/>
    <n v="0"/>
    <m/>
    <s v="Sem avaliação"/>
  </r>
  <r>
    <n v="833"/>
    <x v="25"/>
    <s v="ESF - EQUIPE DE SAUDE DA FAMILIA"/>
    <s v="Esf 2 Borborema"/>
    <x v="0"/>
    <n v="0"/>
    <m/>
    <s v="Sem avaliação"/>
  </r>
  <r>
    <n v="833"/>
    <x v="26"/>
    <s v="ESF - EQUIPE DE SAUDE DA FAMILIA"/>
    <s v="Esf 3 Borborema"/>
    <x v="0"/>
    <n v="0"/>
    <m/>
    <s v="Sem avaliação"/>
  </r>
  <r>
    <n v="841"/>
    <x v="27"/>
    <s v="ESF - EQUIPE DE SAUDE DA FAMILIA"/>
    <s v="Eacs Estancia"/>
    <x v="0"/>
    <n v="1"/>
    <n v="52"/>
    <s v="Aperfeiçoamento"/>
  </r>
  <r>
    <n v="868"/>
    <x v="28"/>
    <s v="ESF - EQUIPE DE SAUDE DA FAMILIA"/>
    <s v="Sancho"/>
    <x v="0"/>
    <n v="0"/>
    <m/>
    <s v="Sem avaliação"/>
  </r>
  <r>
    <n v="868"/>
    <x v="29"/>
    <s v="ESF - EQUIPE DE SAUDE DA FAMILIA"/>
    <s v="Toto"/>
    <x v="0"/>
    <n v="0"/>
    <m/>
    <s v="Sem avaliação"/>
  </r>
  <r>
    <n v="868"/>
    <x v="30"/>
    <s v="ESF - EQUIPE DE SAUDE DA FAMILIA"/>
    <s v="Tejipio"/>
    <x v="0"/>
    <n v="0"/>
    <m/>
    <s v="Sem avaliação"/>
  </r>
  <r>
    <n v="868"/>
    <x v="31"/>
    <s v="ESF - EQUIPE DE SAUDE DA FAMILIA"/>
    <s v="Coqueiral"/>
    <x v="0"/>
    <n v="0"/>
    <m/>
    <s v="Sem avaliação"/>
  </r>
  <r>
    <n v="876"/>
    <x v="32"/>
    <s v="ESF - EQUIPE DE SAUDE DA FAMILIA"/>
    <s v="Luiz Wilson IV"/>
    <x v="0"/>
    <n v="7"/>
    <n v="132"/>
    <s v="Qualidade"/>
  </r>
  <r>
    <n v="876"/>
    <x v="33"/>
    <s v="ESF - EQUIPE DE SAUDE DA FAMILIA"/>
    <s v="Luiz Wilson I"/>
    <x v="0"/>
    <n v="29"/>
    <n v="62"/>
    <s v="Aperfeiçoamento"/>
  </r>
  <r>
    <n v="876"/>
    <x v="34"/>
    <s v="ESF - EQUIPE DE SAUDE DA FAMILIA"/>
    <s v="Luiz Wilson III"/>
    <x v="0"/>
    <n v="14"/>
    <n v="96"/>
    <s v="Aperfeiçoamento"/>
  </r>
  <r>
    <n v="876"/>
    <x v="35"/>
    <s v="ESF - EQUIPE DE SAUDE DA FAMILIA"/>
    <s v="Luiz Wilson II"/>
    <x v="0"/>
    <n v="30"/>
    <n v="52"/>
    <s v="Aperfeiçoamento"/>
  </r>
  <r>
    <n v="876"/>
    <x v="36"/>
    <s v="ESB - EQUIPE DE SAUDE BUCAL"/>
    <s v="SBM1 Luiz Wilson I"/>
    <x v="0"/>
    <n v="4"/>
    <n v="78"/>
    <s v="Aperfeiçoamento"/>
  </r>
  <r>
    <n v="876"/>
    <x v="37"/>
    <s v="ESB - EQUIPE DE SAUDE BUCAL"/>
    <s v="SBM1 Luiz Wilson II"/>
    <x v="0"/>
    <n v="0"/>
    <m/>
    <s v="Sem avaliação"/>
  </r>
  <r>
    <n v="876"/>
    <x v="38"/>
    <s v="ESB - EQUIPE DE SAUDE BUCAL"/>
    <s v="SBM1 Luiz Wilson III"/>
    <x v="0"/>
    <n v="0"/>
    <m/>
    <s v="Sem avaliação"/>
  </r>
  <r>
    <n v="876"/>
    <x v="39"/>
    <s v="ESB - EQUIPE DE SAUDE BUCAL"/>
    <s v="SBM1 Luiz Wilson IV"/>
    <x v="0"/>
    <n v="0"/>
    <m/>
    <s v="Sem avaliação"/>
  </r>
  <r>
    <n v="876"/>
    <x v="40"/>
    <s v="ESF - EQUIPE DE SAUDE DA FAMILIA"/>
    <s v="Luiz Wilson V"/>
    <x v="0"/>
    <n v="0"/>
    <m/>
    <s v="Sem avaliação"/>
  </r>
  <r>
    <n v="957"/>
    <x v="41"/>
    <s v="ESF - EQUIPE DE SAUDE DA FAMILIA"/>
    <s v="Sitio Grande - 1"/>
    <x v="0"/>
    <n v="15"/>
    <n v="74"/>
    <s v="Aperfeiçoamento"/>
  </r>
  <r>
    <n v="957"/>
    <x v="42"/>
    <s v="ESF - EQUIPE DE SAUDE DA FAMILIA"/>
    <s v="Sitio Grande 2"/>
    <x v="0"/>
    <n v="13"/>
    <n v="48"/>
    <s v="Aperfeiçoamento"/>
  </r>
  <r>
    <n v="957"/>
    <x v="43"/>
    <s v="ESF - EQUIPE DE SAUDE DA FAMILIA"/>
    <s v="Sitio Grande - 3"/>
    <x v="0"/>
    <n v="16"/>
    <n v="48"/>
    <s v="Aperfeiçoamento"/>
  </r>
  <r>
    <n v="957"/>
    <x v="44"/>
    <s v="ESB - EQUIPE DE SAUDE BUCAL"/>
    <s v="SBM1 Sitio Grande 2"/>
    <x v="0"/>
    <n v="1"/>
    <n v="6"/>
    <s v="Crítica"/>
  </r>
  <r>
    <n v="957"/>
    <x v="45"/>
    <s v="ESB - EQUIPE DE SAUDE BUCAL"/>
    <s v="SBM1 Sitio Grande - 3"/>
    <x v="0"/>
    <n v="1"/>
    <n v="152"/>
    <s v="Qualidade"/>
  </r>
  <r>
    <n v="957"/>
    <x v="46"/>
    <s v="ESF - EQUIPE DE SAUDE DA FAMILIA"/>
    <s v="Sitio Grande - 4"/>
    <x v="0"/>
    <n v="0"/>
    <m/>
    <s v="Sem avaliação"/>
  </r>
  <r>
    <n v="965"/>
    <x v="47"/>
    <s v="ESF - EQUIPE DE SAUDE DA FAMILIA"/>
    <s v="Ximbore"/>
    <x v="0"/>
    <n v="15"/>
    <n v="72"/>
    <s v="Aperfeiçoamento"/>
  </r>
  <r>
    <n v="965"/>
    <x v="48"/>
    <s v="ESF - EQUIPE DE SAUDE DA FAMILIA"/>
    <s v="Chico Mendes"/>
    <x v="0"/>
    <n v="28"/>
    <n v="48"/>
    <s v="Aperfeiçoamento"/>
  </r>
  <r>
    <n v="965"/>
    <x v="49"/>
    <s v="ESB - EQUIPE DE SAUDE BUCAL"/>
    <s v="SBM2 Chico Mendes"/>
    <x v="0"/>
    <n v="0"/>
    <m/>
    <s v="Sem avaliação"/>
  </r>
  <r>
    <n v="1058"/>
    <x v="50"/>
    <s v="ESF - EQUIPE DE SAUDE DA FAMILIA"/>
    <s v="Bruno Maia - I"/>
    <x v="0"/>
    <n v="15"/>
    <n v="66"/>
    <s v="Aperfeiçoamento"/>
  </r>
  <r>
    <n v="1058"/>
    <x v="51"/>
    <s v="ESF - EQUIPE DE SAUDE DA FAMILIA"/>
    <s v="Inc Pacs Ds III 6.1"/>
    <x v="0"/>
    <n v="39"/>
    <n v="48"/>
    <s v="Aperfeiçoamento"/>
  </r>
  <r>
    <n v="1058"/>
    <x v="52"/>
    <s v="ESF - EQUIPE DE SAUDE DA FAMILIA"/>
    <s v="Bruno Maia - III"/>
    <x v="0"/>
    <n v="32"/>
    <n v="122"/>
    <s v="Qualidade"/>
  </r>
  <r>
    <n v="1058"/>
    <x v="53"/>
    <s v="ESF - EQUIPE DE SAUDE DA FAMILIA"/>
    <s v="Bruno Maia - II"/>
    <x v="0"/>
    <n v="7"/>
    <n v="128"/>
    <s v="Qualidade"/>
  </r>
  <r>
    <n v="1058"/>
    <x v="54"/>
    <s v="ESF - EQUIPE DE SAUDE DA FAMILIA"/>
    <s v="Inc Pacs Ds III 6.3"/>
    <x v="0"/>
    <n v="2"/>
    <n v="0"/>
    <s v="Crítica"/>
  </r>
  <r>
    <n v="1058"/>
    <x v="55"/>
    <s v="ESF - EQUIPE DE SAUDE DA FAMILIA"/>
    <s v="Inc Pacs 6.2 Ds III"/>
    <x v="0"/>
    <n v="0"/>
    <m/>
    <s v="Sem avaliação"/>
  </r>
  <r>
    <n v="1058"/>
    <x v="56"/>
    <s v="ESB - EQUIPE DE SAUDE BUCAL"/>
    <s v="SBM1 Bruno Maia - I"/>
    <x v="0"/>
    <n v="2"/>
    <n v="96"/>
    <s v="Aperfeiçoamento"/>
  </r>
  <r>
    <n v="1058"/>
    <x v="57"/>
    <s v="ESB - EQUIPE DE SAUDE BUCAL"/>
    <s v="SBM2 Bruno Maia - II"/>
    <x v="0"/>
    <n v="0"/>
    <m/>
    <s v="Sem avaliação"/>
  </r>
  <r>
    <n v="1058"/>
    <x v="58"/>
    <s v="ESB - EQUIPE DE SAUDE BUCAL"/>
    <s v="SBM1 Bruno Maia - III"/>
    <x v="0"/>
    <n v="1"/>
    <n v="0"/>
    <s v="Crítica"/>
  </r>
  <r>
    <n v="1082"/>
    <x v="59"/>
    <s v="ESF - EQUIPE DE SAUDE DA FAMILIA"/>
    <s v="Pacs Ur-01 I"/>
    <x v="0"/>
    <n v="8"/>
    <n v="104"/>
    <s v="Qualidade"/>
  </r>
  <r>
    <n v="1082"/>
    <x v="60"/>
    <s v="ESF - EQUIPE DE SAUDE DA FAMILIA"/>
    <s v="Pacs Ur-01 II / Dois Rios"/>
    <x v="0"/>
    <n v="7"/>
    <n v="180"/>
    <s v="Qualidade"/>
  </r>
  <r>
    <n v="1082"/>
    <x v="61"/>
    <s v="ESF - EQUIPE DE SAUDE DA FAMILIA"/>
    <s v="Ur 1 - VIla"/>
    <x v="0"/>
    <n v="20"/>
    <n v="66"/>
    <s v="Aperfeiçoamento"/>
  </r>
  <r>
    <n v="1090"/>
    <x v="62"/>
    <s v="ESF - EQUIPE DE SAUDE DA FAMILIA"/>
    <s v="Inc Pacs Tijolos / Joca"/>
    <x v="0"/>
    <n v="0"/>
    <m/>
    <s v="Sem avaliação"/>
  </r>
  <r>
    <n v="1090"/>
    <x v="63"/>
    <s v="ESF - EQUIPE DE SAUDE DA FAMILIA"/>
    <s v="Romildo Gomes Equipe I"/>
    <x v="0"/>
    <n v="27"/>
    <n v="126"/>
    <s v="Qualidade"/>
  </r>
  <r>
    <n v="1112"/>
    <x v="64"/>
    <s v="ESF - EQUIPE DE SAUDE DA FAMILIA"/>
    <s v="Jardim Uchoa I"/>
    <x v="0"/>
    <n v="10"/>
    <n v="108"/>
    <s v="Qualidade"/>
  </r>
  <r>
    <n v="1112"/>
    <x v="65"/>
    <s v="ESF - EQUIPE DE SAUDE DA FAMILIA"/>
    <s v="Jardim Uchoa II"/>
    <x v="0"/>
    <n v="16"/>
    <n v="58"/>
    <s v="Aperfeiçoamento"/>
  </r>
  <r>
    <n v="1112"/>
    <x v="66"/>
    <s v="ESB - EQUIPE DE SAUDE BUCAL"/>
    <s v="SBM1 Jardim Uchoa"/>
    <x v="0"/>
    <n v="0"/>
    <m/>
    <s v="Sem avaliação"/>
  </r>
  <r>
    <n v="1112"/>
    <x v="67"/>
    <s v="ESF - EQUIPE DE SAUDE DA FAMILIA"/>
    <s v="Jardim Uchoa III"/>
    <x v="0"/>
    <n v="0"/>
    <m/>
    <s v="Sem avaliação"/>
  </r>
  <r>
    <n v="1163"/>
    <x v="68"/>
    <s v="ESF - EQUIPE DE SAUDE DA FAMILIA"/>
    <s v="Equipe V"/>
    <x v="0"/>
    <n v="10"/>
    <n v="94"/>
    <s v="Aperfeiçoamento"/>
  </r>
  <r>
    <n v="1163"/>
    <x v="69"/>
    <s v="ESF - EQUIPE DE SAUDE DA FAMILIA"/>
    <s v="Inc Pacs Ds III Equipe 5.2"/>
    <x v="0"/>
    <n v="2"/>
    <n v="184"/>
    <s v="Excelência"/>
  </r>
  <r>
    <n v="1163"/>
    <x v="70"/>
    <s v="ESF - EQUIPE DE SAUDE DA FAMILIA"/>
    <s v="Inc Pacs Ds III Equipe 5.1"/>
    <x v="0"/>
    <n v="7"/>
    <n v="64"/>
    <s v="Aperfeiçoamento"/>
  </r>
  <r>
    <n v="1198"/>
    <x v="71"/>
    <s v="ESF - EQUIPE DE SAUDE DA FAMILIA"/>
    <s v="Pacs Alto da Jaqueira"/>
    <x v="0"/>
    <n v="38"/>
    <n v="136"/>
    <s v="Qualidade"/>
  </r>
  <r>
    <n v="1236"/>
    <x v="72"/>
    <s v="ESF - EQUIPE DE SAUDE DA FAMILIA"/>
    <s v="Pacs - Ina Rosa 1.1"/>
    <x v="0"/>
    <n v="6"/>
    <n v="148"/>
    <s v="Qualidade"/>
  </r>
  <r>
    <n v="1236"/>
    <x v="73"/>
    <s v="ESF - EQUIPE DE SAUDE DA FAMILIA"/>
    <s v="Pacs - Ina Rosa 1.2"/>
    <x v="0"/>
    <n v="21"/>
    <n v="20"/>
    <s v="Crítica"/>
  </r>
  <r>
    <n v="1236"/>
    <x v="74"/>
    <s v="ESF - EQUIPE DE SAUDE DA FAMILIA"/>
    <s v="Pacs - Ina Rosa 4.2"/>
    <x v="0"/>
    <n v="3"/>
    <n v="54"/>
    <s v="Aperfeiçoamento"/>
  </r>
  <r>
    <n v="1236"/>
    <x v="75"/>
    <s v="ESF - EQUIPE DE SAUDE DA FAMILIA"/>
    <s v="Pacs - Ina Rosa 4.1"/>
    <x v="0"/>
    <n v="9"/>
    <n v="84"/>
    <s v="Aperfeiçoamento"/>
  </r>
  <r>
    <n v="1236"/>
    <x v="76"/>
    <s v="ESF - EQUIPE DE SAUDE DA FAMILIA"/>
    <s v="Pacs - Ina Rosa 4.3"/>
    <x v="0"/>
    <n v="2"/>
    <n v="66"/>
    <s v="Aperfeiçoamento"/>
  </r>
  <r>
    <n v="1244"/>
    <x v="77"/>
    <s v="ESF - EQUIPE DE SAUDE DA FAMILIA"/>
    <s v="Alto do Reservatorio"/>
    <x v="0"/>
    <n v="14"/>
    <n v="90"/>
    <s v="Aperfeiçoamento"/>
  </r>
  <r>
    <n v="1244"/>
    <x v="78"/>
    <s v="ESF - EQUIPE DE SAUDE DA FAMILIA"/>
    <s v="Alto da Brasileira"/>
    <x v="0"/>
    <n v="25"/>
    <n v="108"/>
    <s v="Qualidade"/>
  </r>
  <r>
    <n v="1244"/>
    <x v="79"/>
    <s v="ESB - EQUIPE DE SAUDE BUCAL"/>
    <s v="SBM1 Alto da Brasileira"/>
    <x v="0"/>
    <n v="0"/>
    <m/>
    <s v="Sem avaliação"/>
  </r>
  <r>
    <n v="1244"/>
    <x v="80"/>
    <s v="ESB - EQUIPE DE SAUDE BUCAL"/>
    <s v="SBM1 Alto do Reservatorio"/>
    <x v="0"/>
    <n v="0"/>
    <m/>
    <s v="Sem avaliação"/>
  </r>
  <r>
    <n v="1244"/>
    <x v="81"/>
    <s v="ESF - EQUIPE DE SAUDE DA FAMILIA"/>
    <s v="Equipe 3"/>
    <x v="0"/>
    <n v="8"/>
    <n v="62"/>
    <s v="Aperfeiçoamento"/>
  </r>
  <r>
    <n v="1252"/>
    <x v="82"/>
    <s v="ESF - EQUIPE DE SAUDE DA FAMILIA"/>
    <s v="Coque I"/>
    <x v="0"/>
    <n v="20"/>
    <n v="116"/>
    <s v="Qualidade"/>
  </r>
  <r>
    <n v="1252"/>
    <x v="83"/>
    <s v="ESF - EQUIPE DE SAUDE DA FAMILIA"/>
    <s v="Coque III"/>
    <x v="0"/>
    <n v="9"/>
    <n v="30"/>
    <s v="Crítica"/>
  </r>
  <r>
    <n v="1252"/>
    <x v="84"/>
    <s v="ESF - EQUIPE DE SAUDE DA FAMILIA"/>
    <s v="Coque II"/>
    <x v="0"/>
    <n v="29"/>
    <n v="110"/>
    <s v="Qualidade"/>
  </r>
  <r>
    <n v="1252"/>
    <x v="85"/>
    <s v="ESF - EQUIPE DE SAUDE DA FAMILIA"/>
    <s v="Coque IV"/>
    <x v="0"/>
    <n v="4"/>
    <n v="100"/>
    <s v="Aperfeiçoamento"/>
  </r>
  <r>
    <n v="1252"/>
    <x v="86"/>
    <s v="ESB - EQUIPE DE SAUDE BUCAL"/>
    <s v="SBM1 Coque II"/>
    <x v="0"/>
    <n v="0"/>
    <m/>
    <s v="Sem avaliação"/>
  </r>
  <r>
    <n v="1252"/>
    <x v="87"/>
    <s v="ESB - EQUIPE DE SAUDE BUCAL"/>
    <s v="SBM2 Coque I"/>
    <x v="0"/>
    <n v="5"/>
    <n v="184"/>
    <s v="Excelência"/>
  </r>
  <r>
    <n v="1317"/>
    <x v="88"/>
    <s v="ESF - EQUIPE DE SAUDE DA FAMILIA"/>
    <s v="Inc Pacs - Mario Monteiro 3.3"/>
    <x v="0"/>
    <n v="2"/>
    <n v="60"/>
    <s v="Aperfeiçoamento"/>
  </r>
  <r>
    <n v="1317"/>
    <x v="89"/>
    <s v="ESF - EQUIPE DE SAUDE DA FAMILIA"/>
    <s v="Inc Pacs - Mario Monteiro 3.2"/>
    <x v="0"/>
    <n v="1"/>
    <n v="200"/>
    <s v="Excelência"/>
  </r>
  <r>
    <n v="1317"/>
    <x v="90"/>
    <s v="ESF - EQUIPE DE SAUDE DA FAMILIA"/>
    <s v="Inc Pacs - Mario Monteiro 3.1"/>
    <x v="0"/>
    <n v="9"/>
    <n v="88"/>
    <s v="Aperfeiçoamento"/>
  </r>
  <r>
    <n v="1368"/>
    <x v="91"/>
    <s v="ESF - EQUIPE DE SAUDE DA FAMILIA"/>
    <s v="Eacs Inferninho - Jsp"/>
    <x v="0"/>
    <n v="0"/>
    <m/>
    <s v="Sem avaliação"/>
  </r>
  <r>
    <n v="1414"/>
    <x v="92"/>
    <s v="ESF - EQUIPE DE SAUDE DA FAMILIA"/>
    <s v="Gaspar Regueira Costa Barro I"/>
    <x v="0"/>
    <n v="21"/>
    <n v="68"/>
    <s v="Aperfeiçoamento"/>
  </r>
  <r>
    <n v="1414"/>
    <x v="93"/>
    <s v="ESF - EQUIPE DE SAUDE DA FAMILIA"/>
    <s v="Gaspar Regueira Costa Cacote"/>
    <x v="0"/>
    <n v="52"/>
    <n v="100"/>
    <s v="Aperfeiçoamento"/>
  </r>
  <r>
    <n v="1414"/>
    <x v="94"/>
    <s v="ESF - EQUIPE DE SAUDE DA FAMILIA"/>
    <s v="Gaspar Reg Costa Areias Capua"/>
    <x v="0"/>
    <n v="34"/>
    <n v="54"/>
    <s v="Aperfeiçoamento"/>
  </r>
  <r>
    <n v="1414"/>
    <x v="95"/>
    <s v="ESB - EQUIPE DE SAUDE BUCAL"/>
    <s v="SBM1 Barro 2"/>
    <x v="0"/>
    <n v="0"/>
    <m/>
    <s v="Sem avaliação"/>
  </r>
  <r>
    <n v="1414"/>
    <x v="96"/>
    <s v="ESB - EQUIPE DE SAUDE BUCAL"/>
    <s v="SBM1 Barro 1"/>
    <x v="0"/>
    <n v="0"/>
    <m/>
    <s v="Sem avaliação"/>
  </r>
  <r>
    <n v="1503"/>
    <x v="97"/>
    <s v="ESF - EQUIPE DE SAUDE DA FAMILIA"/>
    <s v="Alto do Ceu I"/>
    <x v="0"/>
    <n v="7"/>
    <n v="38"/>
    <s v="Crítica"/>
  </r>
  <r>
    <n v="1503"/>
    <x v="98"/>
    <s v="ESF - EQUIPE DE SAUDE DA FAMILIA"/>
    <s v="Alto do Ceu II"/>
    <x v="0"/>
    <n v="4"/>
    <n v="156"/>
    <s v="Qualidade"/>
  </r>
  <r>
    <n v="1511"/>
    <x v="99"/>
    <s v="ESF - EQUIPE DE SAUDE DA FAMILIA"/>
    <s v="Vila Uniao / Barbalho"/>
    <x v="0"/>
    <n v="31"/>
    <n v="78"/>
    <s v="Aperfeiçoamento"/>
  </r>
  <r>
    <n v="1511"/>
    <x v="100"/>
    <s v="ESF - EQUIPE DE SAUDE DA FAMILIA"/>
    <s v="Vila Uniao / Airton Sena"/>
    <x v="0"/>
    <n v="5"/>
    <n v="50"/>
    <s v="Aperfeiçoamento"/>
  </r>
  <r>
    <n v="1511"/>
    <x v="101"/>
    <s v="ESF - EQUIPE DE SAUDE DA FAMILIA"/>
    <s v="Vila Uniao / Santa Marta"/>
    <x v="0"/>
    <n v="35"/>
    <n v="92"/>
    <s v="Aperfeiçoamento"/>
  </r>
  <r>
    <n v="1511"/>
    <x v="102"/>
    <s v="ESF - EQUIPE DE SAUDE DA FAMILIA"/>
    <s v="Vila Uniao"/>
    <x v="0"/>
    <n v="12"/>
    <n v="70"/>
    <s v="Aperfeiçoamento"/>
  </r>
  <r>
    <n v="1511"/>
    <x v="103"/>
    <s v="ESB - EQUIPE DE SAUDE BUCAL"/>
    <s v="SBM1 VIla Uniao"/>
    <x v="0"/>
    <n v="2"/>
    <n v="200"/>
    <s v="Excelência"/>
  </r>
  <r>
    <n v="1511"/>
    <x v="104"/>
    <s v="ESB - EQUIPE DE SAUDE BUCAL"/>
    <s v="SBM2 VIla Uniao Airton Sena"/>
    <x v="0"/>
    <n v="6"/>
    <n v="132"/>
    <s v="Qualidade"/>
  </r>
  <r>
    <n v="1759"/>
    <x v="105"/>
    <s v="ESF - EQUIPE DE SAUDE DA FAMILIA"/>
    <s v="Inc Pacs-Mario Ramos"/>
    <x v="0"/>
    <n v="14"/>
    <n v="72"/>
    <s v="Aperfeiçoamento"/>
  </r>
  <r>
    <n v="1813"/>
    <x v="106"/>
    <s v="ESF - EQUIPE DE SAUDE DA FAMILIA"/>
    <s v="Inc Pacs Ds4-Equipe1-Iputinga2"/>
    <x v="0"/>
    <n v="17"/>
    <n v="48"/>
    <s v="Aperfeiçoamento"/>
  </r>
  <r>
    <n v="1813"/>
    <x v="107"/>
    <s v="ESF - EQUIPE DE SAUDE DA FAMILIA"/>
    <s v="Pacs Jose Dustan Equipe I"/>
    <x v="0"/>
    <n v="0"/>
    <m/>
    <s v="Sem avaliação"/>
  </r>
  <r>
    <n v="1813"/>
    <x v="108"/>
    <s v="ESF - EQUIPE DE SAUDE DA FAMILIA"/>
    <s v="Equipe 1"/>
    <x v="0"/>
    <n v="34"/>
    <n v="88"/>
    <s v="Aperfeiçoamento"/>
  </r>
  <r>
    <n v="1813"/>
    <x v="109"/>
    <s v="ESF - EQUIPE DE SAUDE DA FAMILIA"/>
    <s v="Equipe 2"/>
    <x v="0"/>
    <n v="39"/>
    <n v="70"/>
    <s v="Aperfeiçoamento"/>
  </r>
  <r>
    <n v="1813"/>
    <x v="110"/>
    <s v="ESF - EQUIPE DE SAUDE DA FAMILIA"/>
    <s v="Equipe 3"/>
    <x v="0"/>
    <n v="36"/>
    <n v="90"/>
    <s v="Aperfeiçoamento"/>
  </r>
  <r>
    <n v="2011"/>
    <x v="111"/>
    <s v="ESF - EQUIPE DE SAUDE DA FAMILIA"/>
    <s v="Alto do Mandu 1"/>
    <x v="0"/>
    <n v="56"/>
    <n v="100"/>
    <s v="Aperfeiçoamento"/>
  </r>
  <r>
    <n v="2011"/>
    <x v="112"/>
    <s v="ESF - EQUIPE DE SAUDE DA FAMILIA"/>
    <s v="Alto do Mandu 2"/>
    <x v="0"/>
    <n v="23"/>
    <n v="86"/>
    <s v="Aperfeiçoamento"/>
  </r>
  <r>
    <n v="2011"/>
    <x v="113"/>
    <s v="ESB - EQUIPE DE SAUDE BUCAL"/>
    <s v="SBM1 Us 171 Usf Joaquim Costa"/>
    <x v="0"/>
    <n v="2"/>
    <n v="116"/>
    <s v="Qualidade"/>
  </r>
  <r>
    <n v="2011"/>
    <x v="114"/>
    <s v="ESF - EQUIPE DE SAUDE DA FAMILIA"/>
    <s v="Alto do Mandu 3"/>
    <x v="0"/>
    <n v="10"/>
    <n v="80"/>
    <s v="Aperfeiçoamento"/>
  </r>
  <r>
    <n v="2062"/>
    <x v="115"/>
    <s v="ESF - EQUIPE DE SAUDE DA FAMILIA"/>
    <s v="Tres Carneiros - Equipe 3"/>
    <x v="0"/>
    <n v="21"/>
    <n v="140"/>
    <s v="Qualidade"/>
  </r>
  <r>
    <n v="2062"/>
    <x v="116"/>
    <s v="ESF - EQUIPE DE SAUDE DA FAMILIA"/>
    <s v="Tres Carneiros Equipe 1"/>
    <x v="0"/>
    <n v="11"/>
    <n v="146"/>
    <s v="Qualidade"/>
  </r>
  <r>
    <n v="2062"/>
    <x v="117"/>
    <s v="ESF - EQUIPE DE SAUDE DA FAMILIA"/>
    <s v="Tres Carneiros - Equipe 2"/>
    <x v="0"/>
    <n v="8"/>
    <n v="200"/>
    <s v="Excelência"/>
  </r>
  <r>
    <n v="2062"/>
    <x v="118"/>
    <s v="ESB - EQUIPE DE SAUDE BUCAL"/>
    <s v="SBM1 Tres Carneiros"/>
    <x v="0"/>
    <n v="0"/>
    <m/>
    <s v="Sem avaliação"/>
  </r>
  <r>
    <n v="2062"/>
    <x v="119"/>
    <s v="ESB - EQUIPE DE SAUDE BUCAL"/>
    <s v="SBM1 Tres Carneiros Equipe 3"/>
    <x v="0"/>
    <n v="0"/>
    <m/>
    <s v="Sem avaliação"/>
  </r>
  <r>
    <n v="2062"/>
    <x v="120"/>
    <s v="ESF - EQUIPE DE SAUDE DA FAMILIA"/>
    <s v="Tres Carneiros IV"/>
    <x v="0"/>
    <n v="30"/>
    <n v="188"/>
    <s v="Excelência"/>
  </r>
  <r>
    <n v="2062"/>
    <x v="121"/>
    <s v="ESB - EQUIPE DE SAUDE BUCAL"/>
    <s v="SBM1 Tres Carneiros Equipe 2"/>
    <x v="0"/>
    <n v="0"/>
    <m/>
    <s v="Sem avaliação"/>
  </r>
  <r>
    <n v="2062"/>
    <x v="122"/>
    <s v="ESB - EQUIPE DE SAUDE BUCAL"/>
    <s v="SBM1 Tres Carneiros Equipe 4"/>
    <x v="0"/>
    <n v="0"/>
    <m/>
    <s v="Sem avaliação"/>
  </r>
  <r>
    <n v="2070"/>
    <x v="123"/>
    <s v="ESF - EQUIPE DE SAUDE DA FAMILIA"/>
    <s v="Dancing Days"/>
    <x v="0"/>
    <n v="14"/>
    <n v="78"/>
    <s v="Aperfeiçoamento"/>
  </r>
  <r>
    <n v="2070"/>
    <x v="124"/>
    <s v="ESB - EQUIPE DE SAUDE BUCAL"/>
    <s v="SBM1 Dancing Days"/>
    <x v="0"/>
    <n v="0"/>
    <m/>
    <s v="Sem avaliação"/>
  </r>
  <r>
    <n v="2070"/>
    <x v="125"/>
    <s v="ESF - EQUIPE DE SAUDE DA FAMILIA"/>
    <s v="Dancing Days Equipe II"/>
    <x v="0"/>
    <n v="4"/>
    <n v="168"/>
    <s v="Qualidade"/>
  </r>
  <r>
    <n v="2097"/>
    <x v="126"/>
    <s v="ESF - EQUIPE DE SAUDE DA FAMILIA"/>
    <s v="Sitios dos Macacos"/>
    <x v="0"/>
    <n v="29"/>
    <n v="164"/>
    <s v="Qualidade"/>
  </r>
  <r>
    <n v="2097"/>
    <x v="127"/>
    <s v="ESB - EQUIPE DE SAUDE BUCAL"/>
    <s v="SBM1 Sitio dos Macacos"/>
    <x v="0"/>
    <n v="0"/>
    <m/>
    <s v="Sem avaliação"/>
  </r>
  <r>
    <n v="2100"/>
    <x v="128"/>
    <s v="ESF - EQUIPE DE SAUDE DA FAMILIA"/>
    <s v="Ilha de Deus"/>
    <x v="0"/>
    <n v="18"/>
    <n v="96"/>
    <s v="Aperfeiçoamento"/>
  </r>
  <r>
    <n v="2100"/>
    <x v="129"/>
    <s v="ESB - EQUIPE DE SAUDE BUCAL"/>
    <s v="SBM1 Ilha de Deus"/>
    <x v="0"/>
    <n v="0"/>
    <m/>
    <s v="Sem avaliação"/>
  </r>
  <r>
    <n v="2127"/>
    <x v="130"/>
    <s v="ESF - EQUIPE DE SAUDE DA FAMILIA"/>
    <s v="Apipucos"/>
    <x v="0"/>
    <n v="20"/>
    <n v="90"/>
    <s v="Aperfeiçoamento"/>
  </r>
  <r>
    <n v="2127"/>
    <x v="131"/>
    <s v="ESB - EQUIPE DE SAUDE BUCAL"/>
    <s v="SBM1 Apipucos"/>
    <x v="0"/>
    <n v="0"/>
    <m/>
    <s v="Sem avaliação"/>
  </r>
  <r>
    <n v="2127"/>
    <x v="132"/>
    <s v="ESF - EQUIPE DE SAUDE DA FAMILIA"/>
    <s v="Apipucos 2"/>
    <x v="0"/>
    <n v="1"/>
    <n v="52"/>
    <s v="Aperfeiçoamento"/>
  </r>
  <r>
    <n v="2135"/>
    <x v="133"/>
    <s v="ESF - EQUIPE DE SAUDE DA FAMILIA"/>
    <s v="Ilha de Joaneiro Equipe II"/>
    <x v="0"/>
    <n v="32"/>
    <n v="104"/>
    <s v="Qualidade"/>
  </r>
  <r>
    <n v="2135"/>
    <x v="134"/>
    <s v="ESF - EQUIPE DE SAUDE DA FAMILIA"/>
    <s v="Ilha de Joaneiro Equipe I"/>
    <x v="0"/>
    <n v="18"/>
    <n v="78"/>
    <s v="Aperfeiçoamento"/>
  </r>
  <r>
    <n v="2135"/>
    <x v="135"/>
    <s v="ESB - EQUIPE DE SAUDE BUCAL"/>
    <s v="SBM1 Ilha de Joaneiro"/>
    <x v="0"/>
    <n v="0"/>
    <m/>
    <s v="Sem avaliação"/>
  </r>
  <r>
    <n v="2135"/>
    <x v="136"/>
    <s v="ESF - EQUIPE DE SAUDE DA FAMILIA"/>
    <s v="Ilha de Joaneiro III"/>
    <x v="0"/>
    <n v="0"/>
    <m/>
    <s v="Sem avaliação"/>
  </r>
  <r>
    <n v="20567"/>
    <x v="137"/>
    <s v="ESF - EQUIPE DE SAUDE DA FAMILIA"/>
    <s v="Poco da Panela"/>
    <x v="0"/>
    <n v="31"/>
    <n v="160"/>
    <s v="Qualidade"/>
  </r>
  <r>
    <n v="20567"/>
    <x v="138"/>
    <s v="ESF - EQUIPE DE SAUDE DA FAMILIA"/>
    <s v="Santana"/>
    <x v="0"/>
    <n v="38"/>
    <n v="166"/>
    <s v="Qualidade"/>
  </r>
  <r>
    <n v="20567"/>
    <x v="139"/>
    <s v="ESB - EQUIPE DE SAUDE BUCAL"/>
    <s v="SBM1 Santana"/>
    <x v="0"/>
    <n v="6"/>
    <n v="196"/>
    <s v="Excelência"/>
  </r>
  <r>
    <n v="20567"/>
    <x v="140"/>
    <s v="ESB - EQUIPE DE SAUDE BUCAL"/>
    <s v="SBM1 Usf Poco da Panela"/>
    <x v="0"/>
    <n v="8"/>
    <n v="192"/>
    <s v="Excelência"/>
  </r>
  <r>
    <n v="20567"/>
    <x v="141"/>
    <s v="ESF - EQUIPE DE SAUDE DA FAMILIA"/>
    <s v="Santana 2"/>
    <x v="0"/>
    <n v="4"/>
    <n v="200"/>
    <s v="Excelência"/>
  </r>
  <r>
    <n v="20567"/>
    <x v="142"/>
    <s v="ESF - EQUIPE DE SAUDE DA FAMILIA"/>
    <s v="Poco da Panela 2"/>
    <x v="0"/>
    <n v="0"/>
    <m/>
    <s v="Sem avaliação"/>
  </r>
  <r>
    <n v="20648"/>
    <x v="143"/>
    <s v="ESF - EQUIPE DE SAUDE DA FAMILIA"/>
    <s v="Corrego do Curio"/>
    <x v="0"/>
    <n v="7"/>
    <n v="124"/>
    <s v="Qualidade"/>
  </r>
  <r>
    <n v="22187"/>
    <x v="144"/>
    <s v="ESF - EQUIPE DE SAUDE DA FAMILIA"/>
    <s v="Santa Teresinha II"/>
    <x v="0"/>
    <n v="6"/>
    <n v="82"/>
    <s v="Aperfeiçoamento"/>
  </r>
  <r>
    <n v="22187"/>
    <x v="145"/>
    <s v="ESF - EQUIPE DE SAUDE DA FAMILIA"/>
    <s v="Santa Terezinha I"/>
    <x v="0"/>
    <n v="7"/>
    <n v="118"/>
    <s v="Qualidade"/>
  </r>
  <r>
    <n v="22187"/>
    <x v="146"/>
    <s v="ESB - EQUIPE DE SAUDE BUCAL"/>
    <s v="SBM1 Santa Teresinha II"/>
    <x v="0"/>
    <n v="0"/>
    <m/>
    <s v="Sem avaliação"/>
  </r>
  <r>
    <n v="22187"/>
    <x v="147"/>
    <s v="ESF - EQUIPE DE SAUDE DA FAMILIA"/>
    <s v="Santa Terezinha III"/>
    <x v="0"/>
    <n v="5"/>
    <n v="68"/>
    <s v="Aperfeiçoamento"/>
  </r>
  <r>
    <n v="22195"/>
    <x v="148"/>
    <s v="ESF - EQUIPE DE SAUDE DA FAMILIA"/>
    <s v="Coelhos I"/>
    <x v="0"/>
    <n v="12"/>
    <n v="112"/>
    <s v="Qualidade"/>
  </r>
  <r>
    <n v="22195"/>
    <x v="149"/>
    <s v="ESB - EQUIPE DE SAUDE BUCAL"/>
    <s v="SBM1 Coelhos I"/>
    <x v="0"/>
    <n v="0"/>
    <m/>
    <s v="Sem avaliação"/>
  </r>
  <r>
    <n v="22195"/>
    <x v="150"/>
    <s v="ESF - EQUIPE DE SAUDE DA FAMILIA"/>
    <s v="Coelhos Equipe II"/>
    <x v="0"/>
    <n v="1"/>
    <n v="200"/>
    <s v="Excelência"/>
  </r>
  <r>
    <n v="22209"/>
    <x v="151"/>
    <s v="ESF - EQUIPE DE SAUDE DA FAMILIA"/>
    <s v="Coelhos II-Cais Jose Mariano"/>
    <x v="0"/>
    <n v="20"/>
    <n v="136"/>
    <s v="Qualidade"/>
  </r>
  <r>
    <n v="22209"/>
    <x v="152"/>
    <s v="ESB - EQUIPE DE SAUDE BUCAL"/>
    <s v="SBM1 Coelhos II-Cais Jose"/>
    <x v="0"/>
    <n v="4"/>
    <n v="200"/>
    <s v="Excelência"/>
  </r>
  <r>
    <n v="22209"/>
    <x v="153"/>
    <s v="ESF - EQUIPE DE SAUDE DA FAMILIA"/>
    <s v="Coelhos II - Equipe II"/>
    <x v="0"/>
    <n v="3"/>
    <n v="168"/>
    <s v="Qualidade"/>
  </r>
  <r>
    <n v="22217"/>
    <x v="154"/>
    <s v="ESF - EQUIPE DE SAUDE DA FAMILIA"/>
    <s v="Sto Amaro I-Sitio do Ceu Eq.II"/>
    <x v="0"/>
    <n v="9"/>
    <n v="42"/>
    <s v="Aperfeiçoamento"/>
  </r>
  <r>
    <n v="22217"/>
    <x v="155"/>
    <s v="ESF - EQUIPE DE SAUDE DA FAMILIA"/>
    <s v="Sitio do Ceu II"/>
    <x v="0"/>
    <n v="1"/>
    <n v="200"/>
    <s v="Excelência"/>
  </r>
  <r>
    <n v="22225"/>
    <x v="156"/>
    <s v="ESF - EQUIPE DE SAUDE DA FAMILIA"/>
    <s v="Santo Amaro II - Equipe I"/>
    <x v="0"/>
    <n v="10"/>
    <n v="86"/>
    <s v="Aperfeiçoamento"/>
  </r>
  <r>
    <n v="22225"/>
    <x v="157"/>
    <s v="ESF - EQUIPE DE SAUDE DA FAMILIA"/>
    <s v="Santo Amaro II - Equipe II"/>
    <x v="0"/>
    <n v="5"/>
    <n v="56"/>
    <s v="Aperfeiçoamento"/>
  </r>
  <r>
    <n v="22225"/>
    <x v="158"/>
    <s v="ESB - EQUIPE DE SAUDE BUCAL"/>
    <s v="SBM2 Santo Amaro I"/>
    <x v="0"/>
    <n v="0"/>
    <m/>
    <s v="Sem avaliação"/>
  </r>
  <r>
    <n v="22225"/>
    <x v="159"/>
    <s v="ESF - EQUIPE DE SAUDE DA FAMILIA"/>
    <s v="Santo Amaro II Equipe III"/>
    <x v="0"/>
    <n v="5"/>
    <n v="28"/>
    <s v="Crítica"/>
  </r>
  <r>
    <n v="22233"/>
    <x v="160"/>
    <s v="ESF - EQUIPE DE SAUDE DA FAMILIA"/>
    <s v="Chao de Estrela III"/>
    <x v="0"/>
    <n v="13"/>
    <n v="106"/>
    <s v="Qualidade"/>
  </r>
  <r>
    <n v="22233"/>
    <x v="161"/>
    <s v="ESF - EQUIPE DE SAUDE DA FAMILIA"/>
    <s v="Chao de Estrela I"/>
    <x v="0"/>
    <n v="10"/>
    <n v="68"/>
    <s v="Aperfeiçoamento"/>
  </r>
  <r>
    <n v="22233"/>
    <x v="162"/>
    <s v="ESF - EQUIPE DE SAUDE DA FAMILIA"/>
    <s v="Chao de Estrela II"/>
    <x v="0"/>
    <n v="17"/>
    <n v="122"/>
    <s v="Qualidade"/>
  </r>
  <r>
    <n v="22233"/>
    <x v="163"/>
    <s v="ESB - EQUIPE DE SAUDE BUCAL"/>
    <s v="SBM1 Chao de Estrela I"/>
    <x v="0"/>
    <n v="0"/>
    <m/>
    <s v="Sem avaliação"/>
  </r>
  <r>
    <n v="22233"/>
    <x v="164"/>
    <s v="ESB - EQUIPE DE SAUDE BUCAL"/>
    <s v="SBM2 Chao de Estrela III"/>
    <x v="0"/>
    <n v="0"/>
    <m/>
    <s v="Sem avaliação"/>
  </r>
  <r>
    <n v="22233"/>
    <x v="165"/>
    <s v="ESB - EQUIPE DE SAUDE BUCAL"/>
    <s v="SBM1 Chao de Estrela II"/>
    <x v="0"/>
    <n v="0"/>
    <m/>
    <s v="Sem avaliação"/>
  </r>
  <r>
    <n v="22233"/>
    <x v="166"/>
    <s v="ESF - EQUIPE DE SAUDE DA FAMILIA"/>
    <s v="Chao de Estrelas IV"/>
    <x v="0"/>
    <n v="0"/>
    <m/>
    <s v="Sem avaliação"/>
  </r>
  <r>
    <n v="22233"/>
    <x v="167"/>
    <s v="ESF - EQUIPE DE SAUDE DA FAMILIA"/>
    <s v="Chao de Estrelas V"/>
    <x v="0"/>
    <n v="3"/>
    <n v="12"/>
    <s v="Crítica"/>
  </r>
  <r>
    <n v="22233"/>
    <x v="168"/>
    <s v="ESF - EQUIPE DE SAUDE DA FAMILIA"/>
    <s v="Chao de Estrelas VI"/>
    <x v="0"/>
    <n v="0"/>
    <m/>
    <s v="Sem avaliação"/>
  </r>
  <r>
    <n v="22268"/>
    <x v="169"/>
    <s v="ESF - EQUIPE DE SAUDE DA FAMILIA"/>
    <s v="Francisco Areias I"/>
    <x v="0"/>
    <n v="41"/>
    <n v="88"/>
    <s v="Aperfeiçoamento"/>
  </r>
  <r>
    <n v="22268"/>
    <x v="170"/>
    <s v="ESF - EQUIPE DE SAUDE DA FAMILIA"/>
    <s v="Francisco Areias II"/>
    <x v="0"/>
    <n v="17"/>
    <n v="194"/>
    <s v="Excelência"/>
  </r>
  <r>
    <n v="22268"/>
    <x v="171"/>
    <s v="ESB - EQUIPE DE SAUDE BUCAL"/>
    <s v="SBM1 Francisco Areias I"/>
    <x v="0"/>
    <n v="0"/>
    <m/>
    <s v="Sem avaliação"/>
  </r>
  <r>
    <n v="22276"/>
    <x v="172"/>
    <s v="ESF - EQUIPE DE SAUDE DA FAMILIA"/>
    <s v="Corrego da Bica II"/>
    <x v="0"/>
    <n v="25"/>
    <n v="56"/>
    <s v="Aperfeiçoamento"/>
  </r>
  <r>
    <n v="22276"/>
    <x v="173"/>
    <s v="ESF - EQUIPE DE SAUDE DA FAMILIA"/>
    <s v="Corrego da Bica IV"/>
    <x v="0"/>
    <n v="17"/>
    <n v="58"/>
    <s v="Aperfeiçoamento"/>
  </r>
  <r>
    <n v="22276"/>
    <x v="174"/>
    <s v="ESF - EQUIPE DE SAUDE DA FAMILIA"/>
    <s v="Corrego da Bica I"/>
    <x v="0"/>
    <n v="14"/>
    <n v="64"/>
    <s v="Aperfeiçoamento"/>
  </r>
  <r>
    <n v="22276"/>
    <x v="175"/>
    <s v="ESF - EQUIPE DE SAUDE DA FAMILIA"/>
    <s v="Corrego da Bica III"/>
    <x v="0"/>
    <n v="1"/>
    <n v="6"/>
    <s v="Crítica"/>
  </r>
  <r>
    <n v="22276"/>
    <x v="176"/>
    <s v="ESB - EQUIPE DE SAUDE BUCAL"/>
    <s v="SBM2 Corrego da Bica I"/>
    <x v="0"/>
    <n v="0"/>
    <m/>
    <s v="Sem avaliação"/>
  </r>
  <r>
    <n v="22276"/>
    <x v="177"/>
    <s v="ESF - EQUIPE DE SAUDE DA FAMILIA"/>
    <s v="Corrego da Bica V"/>
    <x v="0"/>
    <n v="0"/>
    <m/>
    <s v="Sem avaliação"/>
  </r>
  <r>
    <n v="22292"/>
    <x v="178"/>
    <s v="ESF - EQUIPE DE SAUDE DA FAMILIA"/>
    <s v="Guabiraba II"/>
    <x v="0"/>
    <n v="25"/>
    <n v="84"/>
    <s v="Aperfeiçoamento"/>
  </r>
  <r>
    <n v="22292"/>
    <x v="179"/>
    <s v="ESF - EQUIPE DE SAUDE DA FAMILIA"/>
    <s v="Guabiraba I Val Paraiso"/>
    <x v="0"/>
    <n v="10"/>
    <n v="48"/>
    <s v="Aperfeiçoamento"/>
  </r>
  <r>
    <n v="22292"/>
    <x v="180"/>
    <s v="ESB - EQUIPE DE SAUDE BUCAL"/>
    <s v="SBM1 Guabiraba II"/>
    <x v="0"/>
    <n v="6"/>
    <n v="76"/>
    <s v="Aperfeiçoamento"/>
  </r>
  <r>
    <n v="22292"/>
    <x v="181"/>
    <s v="ESF - EQUIPE DE SAUDE DA FAMILIA"/>
    <s v="Equipe 3"/>
    <x v="0"/>
    <n v="19"/>
    <n v="68"/>
    <s v="Aperfeiçoamento"/>
  </r>
  <r>
    <n v="22306"/>
    <x v="182"/>
    <s v="ESF - EQUIPE DE SAUDE DA FAMILIA"/>
    <s v="Skylab II"/>
    <x v="0"/>
    <n v="27"/>
    <n v="116"/>
    <s v="Qualidade"/>
  </r>
  <r>
    <n v="22306"/>
    <x v="183"/>
    <s v="ESF - EQUIPE DE SAUDE DA FAMILIA"/>
    <s v="Skylab I"/>
    <x v="0"/>
    <n v="4"/>
    <n v="44"/>
    <s v="Aperfeiçoamento"/>
  </r>
  <r>
    <n v="22306"/>
    <x v="184"/>
    <s v="ESF - EQUIPE DE SAUDE DA FAMILIA"/>
    <s v="Abencoada Por Deus"/>
    <x v="0"/>
    <n v="25"/>
    <n v="88"/>
    <s v="Aperfeiçoamento"/>
  </r>
  <r>
    <n v="22306"/>
    <x v="185"/>
    <s v="ESB - EQUIPE DE SAUDE BUCAL"/>
    <s v="SBM1 Skylab I"/>
    <x v="0"/>
    <n v="0"/>
    <m/>
    <s v="Sem avaliação"/>
  </r>
  <r>
    <n v="22306"/>
    <x v="186"/>
    <s v="ESB - EQUIPE DE SAUDE BUCAL"/>
    <s v="SBM1 Abencoada Por Deus"/>
    <x v="0"/>
    <n v="0"/>
    <m/>
    <s v="Sem avaliação"/>
  </r>
  <r>
    <n v="22306"/>
    <x v="187"/>
    <s v="ESF - EQUIPE DE SAUDE DA FAMILIA"/>
    <s v="Equipe 4"/>
    <x v="0"/>
    <n v="7"/>
    <n v="56"/>
    <s v="Aperfeiçoamento"/>
  </r>
  <r>
    <n v="22314"/>
    <x v="188"/>
    <s v="ESF - EQUIPE DE SAUDE DA FAMILIA"/>
    <s v="Barreiras"/>
    <x v="0"/>
    <n v="3"/>
    <n v="140"/>
    <s v="Qualidade"/>
  </r>
  <r>
    <n v="22314"/>
    <x v="189"/>
    <s v="ESB - EQUIPE DE SAUDE BUCAL"/>
    <s v="SBM1 Barreiras"/>
    <x v="0"/>
    <n v="2"/>
    <n v="80"/>
    <s v="Aperfeiçoamento"/>
  </r>
  <r>
    <n v="22314"/>
    <x v="190"/>
    <s v="ESF - EQUIPE DE SAUDE DA FAMILIA"/>
    <s v="Equipe 2"/>
    <x v="0"/>
    <n v="21"/>
    <n v="50"/>
    <s v="Aperfeiçoamento"/>
  </r>
  <r>
    <n v="22322"/>
    <x v="191"/>
    <s v="ESF - EQUIPE DE SAUDE DA FAMILIA"/>
    <s v="Vietnam - 2"/>
    <x v="0"/>
    <n v="2"/>
    <n v="96"/>
    <s v="Aperfeiçoamento"/>
  </r>
  <r>
    <n v="22322"/>
    <x v="192"/>
    <s v="ESF - EQUIPE DE SAUDE DA FAMILIA"/>
    <s v="Vietnam - 1"/>
    <x v="0"/>
    <n v="21"/>
    <n v="136"/>
    <s v="Qualidade"/>
  </r>
  <r>
    <n v="22322"/>
    <x v="193"/>
    <s v="ESB - EQUIPE DE SAUDE BUCAL"/>
    <s v="SBM1 VIetnam - 1"/>
    <x v="0"/>
    <n v="0"/>
    <m/>
    <s v="Sem avaliação"/>
  </r>
  <r>
    <n v="22330"/>
    <x v="194"/>
    <s v="ESF - EQUIPE DE SAUDE DA FAMILIA"/>
    <s v="Roda de Fogo / Cosirof II"/>
    <x v="0"/>
    <n v="16"/>
    <n v="72"/>
    <s v="Aperfeiçoamento"/>
  </r>
  <r>
    <n v="22330"/>
    <x v="195"/>
    <s v="ESF - EQUIPE DE SAUDE DA FAMILIA"/>
    <s v="Roda de Fogo / Cosirof I"/>
    <x v="0"/>
    <n v="17"/>
    <n v="70"/>
    <s v="Aperfeiçoamento"/>
  </r>
  <r>
    <n v="22330"/>
    <x v="196"/>
    <s v="ESB - EQUIPE DE SAUDE BUCAL"/>
    <s v="SBM1 Roda de Fogo Cosirof I"/>
    <x v="0"/>
    <n v="4"/>
    <n v="88"/>
    <s v="Aperfeiçoamento"/>
  </r>
  <r>
    <n v="22330"/>
    <x v="197"/>
    <s v="ESB - EQUIPE DE SAUDE BUCAL"/>
    <s v="SBM2 Roda de Fogo / Cosirof II"/>
    <x v="0"/>
    <n v="3"/>
    <n v="52"/>
    <s v="Aperfeiçoamento"/>
  </r>
  <r>
    <n v="22330"/>
    <x v="198"/>
    <s v="ESF - EQUIPE DE SAUDE DA FAMILIA"/>
    <s v="Equipe 4"/>
    <x v="0"/>
    <n v="0"/>
    <m/>
    <s v="Sem avaliação"/>
  </r>
  <r>
    <n v="22330"/>
    <x v="199"/>
    <s v="ESF - EQUIPE DE SAUDE DA FAMILIA"/>
    <s v="Equipe 3"/>
    <x v="0"/>
    <n v="4"/>
    <n v="104"/>
    <s v="Qualidade"/>
  </r>
  <r>
    <n v="22349"/>
    <x v="200"/>
    <s v="ESF - EQUIPE DE SAUDE DA FAMILIA"/>
    <s v="Roda de Fogo - Sinos I"/>
    <x v="0"/>
    <n v="26"/>
    <n v="110"/>
    <s v="Qualidade"/>
  </r>
  <r>
    <n v="22349"/>
    <x v="201"/>
    <s v="ESB - EQUIPE DE SAUDE BUCAL"/>
    <s v="SBM1 Roda de Fogo - Sinos I"/>
    <x v="0"/>
    <n v="0"/>
    <m/>
    <s v="Sem avaliação"/>
  </r>
  <r>
    <n v="22357"/>
    <x v="202"/>
    <s v="ESF - EQUIPE DE SAUDE DA FAMILIA"/>
    <s v="Roda de Fogo / Macae"/>
    <x v="0"/>
    <n v="19"/>
    <n v="52"/>
    <s v="Aperfeiçoamento"/>
  </r>
  <r>
    <n v="22357"/>
    <x v="203"/>
    <s v="ESF - EQUIPE DE SAUDE DA FAMILIA"/>
    <s v="Equipe 2"/>
    <x v="0"/>
    <n v="10"/>
    <n v="76"/>
    <s v="Aperfeiçoamento"/>
  </r>
  <r>
    <n v="22365"/>
    <x v="204"/>
    <s v="ESF - EQUIPE DE SAUDE DA FAMILIA"/>
    <s v="Sitio das Palmeiras I"/>
    <x v="0"/>
    <n v="22"/>
    <n v="86"/>
    <s v="Aperfeiçoamento"/>
  </r>
  <r>
    <n v="22365"/>
    <x v="205"/>
    <s v="ESF - EQUIPE DE SAUDE DA FAMILIA"/>
    <s v="Sitio das Palmeiras II"/>
    <x v="0"/>
    <n v="41"/>
    <n v="90"/>
    <s v="Aperfeiçoamento"/>
  </r>
  <r>
    <n v="22365"/>
    <x v="206"/>
    <s v="ESB - EQUIPE DE SAUDE BUCAL"/>
    <s v="SBM1 Sitio das Palmeiras I"/>
    <x v="0"/>
    <n v="0"/>
    <m/>
    <s v="Sem avaliação"/>
  </r>
  <r>
    <n v="22365"/>
    <x v="207"/>
    <s v="ESF - EQUIPE DE SAUDE DA FAMILIA"/>
    <s v="Equipe 3"/>
    <x v="0"/>
    <n v="16"/>
    <n v="62"/>
    <s v="Aperfeiçoamento"/>
  </r>
  <r>
    <n v="22373"/>
    <x v="208"/>
    <s v="ESF - EQUIPE DE SAUDE DA FAMILIA"/>
    <s v="Carangueijo II"/>
    <x v="0"/>
    <n v="11"/>
    <n v="60"/>
    <s v="Aperfeiçoamento"/>
  </r>
  <r>
    <n v="22373"/>
    <x v="209"/>
    <s v="ESF - EQUIPE DE SAUDE DA FAMILIA"/>
    <s v="Carangueijo"/>
    <x v="0"/>
    <n v="19"/>
    <n v="144"/>
    <s v="Qualidade"/>
  </r>
  <r>
    <n v="22373"/>
    <x v="210"/>
    <s v="ESB - EQUIPE DE SAUDE BUCAL"/>
    <s v="SBM1 Carangueijo"/>
    <x v="0"/>
    <n v="0"/>
    <m/>
    <s v="Sem avaliação"/>
  </r>
  <r>
    <n v="22373"/>
    <x v="211"/>
    <s v="ESF - EQUIPE DE SAUDE DA FAMILIA"/>
    <s v="Equipe 3"/>
    <x v="0"/>
    <n v="4"/>
    <n v="76"/>
    <s v="Aperfeiçoamento"/>
  </r>
  <r>
    <n v="22373"/>
    <x v="212"/>
    <s v="ESF - EQUIPE DE SAUDE DA FAMILIA"/>
    <s v="Carangueijo 4"/>
    <x v="0"/>
    <n v="0"/>
    <m/>
    <s v="Sem avaliação"/>
  </r>
  <r>
    <n v="22381"/>
    <x v="213"/>
    <s v="ESF - EQUIPE DE SAUDE DA FAMILIA"/>
    <s v="Rosa Selvagem I"/>
    <x v="0"/>
    <n v="5"/>
    <n v="192"/>
    <s v="Excelência"/>
  </r>
  <r>
    <n v="22381"/>
    <x v="214"/>
    <s v="ESF - EQUIPE DE SAUDE DA FAMILIA"/>
    <s v="Rosa Selvagem II"/>
    <x v="0"/>
    <n v="13"/>
    <n v="76"/>
    <s v="Aperfeiçoamento"/>
  </r>
  <r>
    <n v="22381"/>
    <x v="215"/>
    <s v="ESB - EQUIPE DE SAUDE BUCAL"/>
    <s v="SBM1 Rosa Selvagem I"/>
    <x v="0"/>
    <n v="0"/>
    <m/>
    <s v="Sem avaliação"/>
  </r>
  <r>
    <n v="22403"/>
    <x v="216"/>
    <s v="ESF - EQUIPE DE SAUDE DA FAMILIA"/>
    <s v="Iraque 2 Rua do Rio"/>
    <x v="0"/>
    <n v="43"/>
    <n v="106"/>
    <s v="Qualidade"/>
  </r>
  <r>
    <n v="22403"/>
    <x v="217"/>
    <s v="ESF - EQUIPE DE SAUDE DA FAMILIA"/>
    <s v="Iraque I Iraque"/>
    <x v="0"/>
    <n v="15"/>
    <n v="64"/>
    <s v="Aperfeiçoamento"/>
  </r>
  <r>
    <n v="22403"/>
    <x v="218"/>
    <s v="ESB - EQUIPE DE SAUDE BUCAL"/>
    <s v="SBM2 Iraque I Raque"/>
    <x v="0"/>
    <n v="5"/>
    <n v="144"/>
    <s v="Qualidade"/>
  </r>
  <r>
    <n v="22403"/>
    <x v="219"/>
    <s v="ESF - EQUIPE DE SAUDE DA FAMILIA"/>
    <s v="Iraque III VIla Cardeal"/>
    <x v="0"/>
    <n v="52"/>
    <n v="176"/>
    <s v="Qualidade"/>
  </r>
  <r>
    <n v="22403"/>
    <x v="220"/>
    <s v="ESB - EQUIPE DE SAUDE BUCAL"/>
    <s v="SBM2 Iraque III VIla Cardeal"/>
    <x v="0"/>
    <n v="4"/>
    <n v="200"/>
    <s v="Excelência"/>
  </r>
  <r>
    <n v="22403"/>
    <x v="221"/>
    <s v="ESB - EQUIPE DE SAUDE BUCAL"/>
    <s v="SBM1 Iraque II Raque"/>
    <x v="0"/>
    <n v="0"/>
    <m/>
    <s v="Sem avaliação"/>
  </r>
  <r>
    <n v="22403"/>
    <x v="222"/>
    <s v="ESB - EQUIPE DE SAUDE BUCAL"/>
    <s v="SBM1 Iraque IV"/>
    <x v="0"/>
    <n v="0"/>
    <m/>
    <s v="Sem avaliação"/>
  </r>
  <r>
    <n v="22411"/>
    <x v="223"/>
    <s v="ESF - EQUIPE DE SAUDE DA FAMILIA"/>
    <s v="Coqueiral II"/>
    <x v="0"/>
    <n v="21"/>
    <n v="196"/>
    <s v="Excelência"/>
  </r>
  <r>
    <n v="22411"/>
    <x v="224"/>
    <s v="ESF - EQUIPE DE SAUDE DA FAMILIA"/>
    <s v="Coqueiral I"/>
    <x v="0"/>
    <n v="17"/>
    <n v="182"/>
    <s v="Excelência"/>
  </r>
  <r>
    <n v="22411"/>
    <x v="225"/>
    <s v="ESB - EQUIPE DE SAUDE BUCAL"/>
    <s v="SBM1 Coqueiral II"/>
    <x v="0"/>
    <n v="1"/>
    <n v="200"/>
    <s v="Excelência"/>
  </r>
  <r>
    <n v="22438"/>
    <x v="226"/>
    <s v="ESF - EQUIPE DE SAUDE DA FAMILIA"/>
    <s v="Planeta dos Macacos II A"/>
    <x v="0"/>
    <n v="11"/>
    <n v="68"/>
    <s v="Aperfeiçoamento"/>
  </r>
  <r>
    <n v="22438"/>
    <x v="227"/>
    <s v="ESB - EQUIPE DE SAUDE BUCAL"/>
    <s v="SBM1 Planeta dos Macacos II A"/>
    <x v="0"/>
    <n v="0"/>
    <m/>
    <s v="Sem avaliação"/>
  </r>
  <r>
    <n v="22438"/>
    <x v="228"/>
    <s v="ESF - EQUIPE DE SAUDE DA FAMILIA"/>
    <s v="Planeta dos Macacos II B"/>
    <x v="0"/>
    <n v="39"/>
    <n v="96"/>
    <s v="Aperfeiçoamento"/>
  </r>
  <r>
    <n v="22438"/>
    <x v="229"/>
    <s v="ESB - EQUIPE DE SAUDE BUCAL"/>
    <s v="SBM1 Planeta dos Macacos II B"/>
    <x v="0"/>
    <n v="10"/>
    <n v="192"/>
    <s v="Excelência"/>
  </r>
  <r>
    <n v="22454"/>
    <x v="230"/>
    <s v="ESF - EQUIPE DE SAUDE DA FAMILIA"/>
    <s v="Ur 04/05 - 1"/>
    <x v="0"/>
    <n v="17"/>
    <n v="54"/>
    <s v="Aperfeiçoamento"/>
  </r>
  <r>
    <n v="22454"/>
    <x v="231"/>
    <s v="ESF - EQUIPE DE SAUDE DA FAMILIA"/>
    <s v="Ur 04/05 II"/>
    <x v="0"/>
    <n v="17"/>
    <n v="56"/>
    <s v="Aperfeiçoamento"/>
  </r>
  <r>
    <n v="22454"/>
    <x v="232"/>
    <s v="ESF - EQUIPE DE SAUDE DA FAMILIA"/>
    <s v="Ur 04/05 III"/>
    <x v="0"/>
    <n v="22"/>
    <n v="64"/>
    <s v="Aperfeiçoamento"/>
  </r>
  <r>
    <n v="22454"/>
    <x v="233"/>
    <s v="ESB - EQUIPE DE SAUDE BUCAL"/>
    <s v="SBM2 Ur 04 05 II"/>
    <x v="0"/>
    <n v="0"/>
    <m/>
    <s v="Sem avaliação"/>
  </r>
  <r>
    <n v="22454"/>
    <x v="234"/>
    <s v="ESB - EQUIPE DE SAUDE BUCAL"/>
    <s v="SBM1 Ur 04/05 III"/>
    <x v="0"/>
    <n v="3"/>
    <n v="40"/>
    <s v="Crítica"/>
  </r>
  <r>
    <n v="22454"/>
    <x v="235"/>
    <s v="ESB - EQUIPE DE SAUDE BUCAL"/>
    <s v="SBM1 Ur 04 05 I"/>
    <x v="0"/>
    <n v="1"/>
    <n v="24"/>
    <s v="Crítica"/>
  </r>
  <r>
    <n v="22454"/>
    <x v="236"/>
    <s v="ESF - EQUIPE DE SAUDE DA FAMILIA"/>
    <s v="Ur 0405 IV"/>
    <x v="0"/>
    <n v="23"/>
    <n v="78"/>
    <s v="Aperfeiçoamento"/>
  </r>
  <r>
    <n v="22454"/>
    <x v="237"/>
    <s v="ESF - EQUIPE DE SAUDE DA FAMILIA"/>
    <s v="Ur 0405 V"/>
    <x v="0"/>
    <n v="9"/>
    <n v="108"/>
    <s v="Qualidade"/>
  </r>
  <r>
    <n v="22454"/>
    <x v="238"/>
    <s v="ESF - EQUIPE DE SAUDE DA FAMILIA"/>
    <s v="Ur 0405 VI"/>
    <x v="0"/>
    <n v="14"/>
    <n v="108"/>
    <s v="Qualidade"/>
  </r>
  <r>
    <n v="22454"/>
    <x v="239"/>
    <s v="ESB - EQUIPE DE SAUDE BUCAL"/>
    <s v="SBM1 Ur 0405 IV"/>
    <x v="0"/>
    <n v="4"/>
    <n v="112"/>
    <s v="Qualidade"/>
  </r>
  <r>
    <n v="22454"/>
    <x v="240"/>
    <s v="ESB - EQUIPE DE SAUDE BUCAL"/>
    <s v="SBM1 Ur 04/05 V"/>
    <x v="0"/>
    <n v="0"/>
    <m/>
    <s v="Sem avaliação"/>
  </r>
  <r>
    <n v="22454"/>
    <x v="241"/>
    <s v="ESB - EQUIPE DE SAUDE BUCAL"/>
    <s v="SBM1 Ur 04/05 VI"/>
    <x v="0"/>
    <n v="0"/>
    <m/>
    <s v="Sem avaliação"/>
  </r>
  <r>
    <n v="22462"/>
    <x v="242"/>
    <s v="ESF - EQUIPE DE SAUDE DA FAMILIA"/>
    <s v="Ur X - VIla 27 de Abril"/>
    <x v="0"/>
    <n v="9"/>
    <n v="56"/>
    <s v="Aperfeiçoamento"/>
  </r>
  <r>
    <n v="22462"/>
    <x v="243"/>
    <s v="ESF - EQUIPE DE SAUDE DA FAMILIA"/>
    <s v="Ur-10 - 2"/>
    <x v="0"/>
    <n v="31"/>
    <n v="72"/>
    <s v="Aperfeiçoamento"/>
  </r>
  <r>
    <n v="22462"/>
    <x v="244"/>
    <s v="ESB - EQUIPE DE SAUDE BUCAL"/>
    <s v="SBM1 Ur X VIla 27 de Abril"/>
    <x v="0"/>
    <n v="0"/>
    <m/>
    <s v="Sem avaliação"/>
  </r>
  <r>
    <n v="22462"/>
    <x v="245"/>
    <s v="ESB - EQUIPE DE SAUDE BUCAL"/>
    <s v="SBM1 Ur 10 - Equipe 2"/>
    <x v="0"/>
    <n v="0"/>
    <m/>
    <s v="Sem avaliação"/>
  </r>
  <r>
    <n v="22470"/>
    <x v="246"/>
    <s v="ESF - EQUIPE DE SAUDE DA FAMILIA"/>
    <s v="Alto Asa Branca - Lagoa Enc. I"/>
    <x v="0"/>
    <n v="27"/>
    <n v="162"/>
    <s v="Qualidade"/>
  </r>
  <r>
    <n v="22470"/>
    <x v="247"/>
    <s v="ESF - EQUIPE DE SAUDE DA FAMILIA"/>
    <s v="Lagoa Encantada Eq. 3"/>
    <x v="0"/>
    <n v="27"/>
    <n v="56"/>
    <s v="Aperfeiçoamento"/>
  </r>
  <r>
    <n v="22470"/>
    <x v="248"/>
    <s v="ESF - EQUIPE DE SAUDE DA FAMILIA"/>
    <s v="Lagoa Encantada II"/>
    <x v="0"/>
    <n v="25"/>
    <n v="92"/>
    <s v="Aperfeiçoamento"/>
  </r>
  <r>
    <n v="22470"/>
    <x v="249"/>
    <s v="ESB - EQUIPE DE SAUDE BUCAL"/>
    <s v="SBM2 Alto Asa Branca"/>
    <x v="0"/>
    <n v="0"/>
    <m/>
    <s v="Sem avaliação"/>
  </r>
  <r>
    <n v="22470"/>
    <x v="250"/>
    <s v="ESB - EQUIPE DE SAUDE BUCAL"/>
    <s v="SBM1 Lagoa Encantada II"/>
    <x v="0"/>
    <n v="1"/>
    <n v="200"/>
    <s v="Excelência"/>
  </r>
  <r>
    <n v="22470"/>
    <x v="251"/>
    <s v="ESB - EQUIPE DE SAUDE BUCAL"/>
    <s v="SBM1 Lagoa Encantada III"/>
    <x v="0"/>
    <n v="0"/>
    <m/>
    <s v="Sem avaliação"/>
  </r>
  <r>
    <n v="22489"/>
    <x v="252"/>
    <s v="ESF - EQUIPE DE SAUDE DA FAMILIA"/>
    <s v="Ur-12/05 Equipe 2"/>
    <x v="0"/>
    <n v="22"/>
    <n v="98"/>
    <s v="Aperfeiçoamento"/>
  </r>
  <r>
    <n v="22489"/>
    <x v="253"/>
    <s v="ESF - EQUIPE DE SAUDE DA FAMILIA"/>
    <s v="Ur 12/05 I"/>
    <x v="0"/>
    <n v="32"/>
    <n v="72"/>
    <s v="Aperfeiçoamento"/>
  </r>
  <r>
    <n v="22489"/>
    <x v="254"/>
    <s v="ESB - EQUIPE DE SAUDE BUCAL"/>
    <s v="SBM1 Ur 12"/>
    <x v="0"/>
    <n v="0"/>
    <m/>
    <s v="Sem avaliação"/>
  </r>
  <r>
    <n v="24503"/>
    <x v="255"/>
    <s v="ESF - EQUIPE DE SAUDE DA FAMILIA"/>
    <s v="Engenho do Meio Equipe I"/>
    <x v="0"/>
    <n v="26"/>
    <n v="114"/>
    <s v="Qualidade"/>
  </r>
  <r>
    <n v="24503"/>
    <x v="256"/>
    <s v="ESF - EQUIPE DE SAUDE DA FAMILIA"/>
    <s v="Engenho do Meio Eq. II"/>
    <x v="0"/>
    <n v="23"/>
    <n v="94"/>
    <s v="Aperfeiçoamento"/>
  </r>
  <r>
    <n v="24503"/>
    <x v="257"/>
    <s v="ESB - EQUIPE DE SAUDE BUCAL"/>
    <s v="SBM1 Engenho do Meio Eq. II"/>
    <x v="0"/>
    <n v="10"/>
    <n v="140"/>
    <s v="Qualidade"/>
  </r>
  <r>
    <n v="24503"/>
    <x v="258"/>
    <s v="ESB - EQUIPE DE SAUDE BUCAL"/>
    <s v="SBM1 Eng do Meio Eqp I"/>
    <x v="0"/>
    <n v="3"/>
    <n v="200"/>
    <s v="Excelência"/>
  </r>
  <r>
    <n v="24503"/>
    <x v="259"/>
    <s v="ESF - EQUIPE DE SAUDE DA FAMILIA"/>
    <s v="Equipe 4"/>
    <x v="0"/>
    <n v="7"/>
    <n v="152"/>
    <s v="Qualidade"/>
  </r>
  <r>
    <n v="24503"/>
    <x v="260"/>
    <s v="ESF - EQUIPE DE SAUDE DA FAMILIA"/>
    <s v="Equipe 3"/>
    <x v="0"/>
    <n v="11"/>
    <n v="46"/>
    <s v="Aperfeiçoamento"/>
  </r>
  <r>
    <n v="24511"/>
    <x v="261"/>
    <s v="ESF - EQUIPE DE SAUDE DA FAMILIA"/>
    <s v="Brasilit II"/>
    <x v="0"/>
    <n v="14"/>
    <n v="168"/>
    <s v="Qualidade"/>
  </r>
  <r>
    <n v="24511"/>
    <x v="262"/>
    <s v="ESF - EQUIPE DE SAUDE DA FAMILIA"/>
    <s v="Brasilit I"/>
    <x v="0"/>
    <n v="8"/>
    <n v="116"/>
    <s v="Qualidade"/>
  </r>
  <r>
    <n v="24511"/>
    <x v="263"/>
    <s v="ESB - EQUIPE DE SAUDE BUCAL"/>
    <s v="SBM1 Brasilit I"/>
    <x v="0"/>
    <n v="1"/>
    <n v="0"/>
    <s v="Crítica"/>
  </r>
  <r>
    <n v="24511"/>
    <x v="264"/>
    <s v="ESF - EQUIPE DE SAUDE DA FAMILIA"/>
    <s v="Equipe 3"/>
    <x v="0"/>
    <n v="22"/>
    <n v="56"/>
    <s v="Aperfeiçoamento"/>
  </r>
  <r>
    <n v="24538"/>
    <x v="265"/>
    <s v="ESF - EQUIPE DE SAUDE DA FAMILIA"/>
    <s v="Vila Arraes I"/>
    <x v="0"/>
    <n v="49"/>
    <n v="66"/>
    <s v="Aperfeiçoamento"/>
  </r>
  <r>
    <n v="24538"/>
    <x v="266"/>
    <s v="ESF - EQUIPE DE SAUDE DA FAMILIA"/>
    <s v="Vila Arraes II"/>
    <x v="0"/>
    <n v="57"/>
    <n v="116"/>
    <s v="Qualidade"/>
  </r>
  <r>
    <n v="24538"/>
    <x v="267"/>
    <s v="ESF - EQUIPE DE SAUDE DA FAMILIA"/>
    <s v="Vila Arraes III"/>
    <x v="0"/>
    <n v="18"/>
    <n v="90"/>
    <s v="Aperfeiçoamento"/>
  </r>
  <r>
    <n v="24538"/>
    <x v="268"/>
    <s v="ESB - EQUIPE DE SAUDE BUCAL"/>
    <s v="SBM1 VIla Arraes II"/>
    <x v="0"/>
    <n v="2"/>
    <n v="200"/>
    <s v="Excelência"/>
  </r>
  <r>
    <n v="24538"/>
    <x v="269"/>
    <s v="ESB - EQUIPE DE SAUDE BUCAL"/>
    <s v="SBM1 VIla Arraes I"/>
    <x v="0"/>
    <n v="0"/>
    <m/>
    <s v="Sem avaliação"/>
  </r>
  <r>
    <n v="24538"/>
    <x v="270"/>
    <s v="ESB - EQUIPE DE SAUDE BUCAL"/>
    <s v="SBM1 VIla Arraes III"/>
    <x v="0"/>
    <n v="7"/>
    <n v="24"/>
    <s v="Crítica"/>
  </r>
  <r>
    <n v="24538"/>
    <x v="271"/>
    <s v="ESF - EQUIPE DE SAUDE DA FAMILIA"/>
    <s v="Equipe 5"/>
    <x v="0"/>
    <n v="0"/>
    <m/>
    <s v="Sem avaliação"/>
  </r>
  <r>
    <n v="24538"/>
    <x v="272"/>
    <s v="ESF - EQUIPE DE SAUDE DA FAMILIA"/>
    <s v="Equipe IV"/>
    <x v="0"/>
    <n v="32"/>
    <n v="112"/>
    <s v="Qualidade"/>
  </r>
  <r>
    <n v="24538"/>
    <x v="273"/>
    <s v="ESF - EQUIPE DE SAUDE DA FAMILIA"/>
    <s v="Vila Arraes VI"/>
    <x v="0"/>
    <n v="0"/>
    <m/>
    <s v="Sem avaliação"/>
  </r>
  <r>
    <n v="24538"/>
    <x v="274"/>
    <s v="ESF - EQUIPE DE SAUDE DA FAMILIA"/>
    <s v="Vila Arraes VII"/>
    <x v="0"/>
    <n v="0"/>
    <m/>
    <s v="Sem avaliação"/>
  </r>
  <r>
    <n v="24538"/>
    <x v="275"/>
    <s v="ESF - EQUIPE DE SAUDE DA FAMILIA"/>
    <s v="Vila Arraes VIIi"/>
    <x v="0"/>
    <n v="0"/>
    <m/>
    <s v="Sem avaliação"/>
  </r>
  <r>
    <n v="26204"/>
    <x v="276"/>
    <s v="ESF - EQUIPE DE SAUDE DA FAMILIA"/>
    <s v="Passarinho Baixo"/>
    <x v="0"/>
    <n v="18"/>
    <n v="70"/>
    <s v="Aperfeiçoamento"/>
  </r>
  <r>
    <n v="26212"/>
    <x v="277"/>
    <s v="ESF - EQUIPE DE SAUDE DA FAMILIA"/>
    <s v="Sitio Sao Braz"/>
    <x v="0"/>
    <n v="25"/>
    <n v="116"/>
    <s v="Qualidade"/>
  </r>
  <r>
    <n v="26212"/>
    <x v="278"/>
    <s v="ESB - EQUIPE DE SAUDE BUCAL"/>
    <s v="SBM1 Sitio Sao Braz"/>
    <x v="0"/>
    <n v="0"/>
    <m/>
    <s v="Sem avaliação"/>
  </r>
  <r>
    <n v="26212"/>
    <x v="279"/>
    <s v="ESF - EQUIPE DE SAUDE DA FAMILIA"/>
    <s v="Sitio Sao Braz II"/>
    <x v="0"/>
    <n v="0"/>
    <m/>
    <s v="Sem avaliação"/>
  </r>
  <r>
    <n v="26220"/>
    <x v="280"/>
    <s v="ESF - EQUIPE DE SAUDE DA FAMILIA"/>
    <s v="Corrego da Fortuna / Sapucaia"/>
    <x v="0"/>
    <n v="21"/>
    <n v="76"/>
    <s v="Aperfeiçoamento"/>
  </r>
  <r>
    <n v="26220"/>
    <x v="281"/>
    <s v="ESB - EQUIPE DE SAUDE BUCAL"/>
    <s v="SBM1 Corrego da Fortuna Sapuca"/>
    <x v="0"/>
    <n v="0"/>
    <m/>
    <s v="Sem avaliação"/>
  </r>
  <r>
    <n v="26220"/>
    <x v="282"/>
    <s v="ESF - EQUIPE DE SAUDE DA FAMILIA"/>
    <s v="Corrego da Fortuna 2"/>
    <x v="0"/>
    <n v="25"/>
    <n v="40"/>
    <s v="Crítica"/>
  </r>
  <r>
    <n v="26301"/>
    <x v="283"/>
    <s v="ESF - EQUIPE DE SAUDE DA FAMILIA"/>
    <s v="Alto do Eucalipto Equipe I"/>
    <x v="0"/>
    <n v="9"/>
    <n v="66"/>
    <s v="Aperfeiçoamento"/>
  </r>
  <r>
    <n v="26301"/>
    <x v="284"/>
    <s v="ESF - EQUIPE DE SAUDE DA FAMILIA"/>
    <s v="Alto do Eucalipto Equ.II 1/07"/>
    <x v="0"/>
    <n v="16"/>
    <n v="114"/>
    <s v="Qualidade"/>
  </r>
  <r>
    <n v="26301"/>
    <x v="285"/>
    <s v="ESB - EQUIPE DE SAUDE BUCAL"/>
    <s v="SBM1 Alto do Eucalipto"/>
    <x v="0"/>
    <n v="5"/>
    <n v="80"/>
    <s v="Aperfeiçoamento"/>
  </r>
  <r>
    <n v="26301"/>
    <x v="286"/>
    <s v="ESB - EQUIPE DE SAUDE BUCAL"/>
    <s v="SBM1 Alto do Eucalipto Eq II"/>
    <x v="0"/>
    <n v="2"/>
    <n v="80"/>
    <s v="Aperfeiçoamento"/>
  </r>
  <r>
    <n v="26328"/>
    <x v="287"/>
    <s v="ESF - EQUIPE DE SAUDE DA FAMILIA"/>
    <s v="Jose Severiano III"/>
    <x v="0"/>
    <n v="51"/>
    <n v="126"/>
    <s v="Qualidade"/>
  </r>
  <r>
    <n v="26328"/>
    <x v="288"/>
    <s v="ESF - EQUIPE DE SAUDE DA FAMILIA"/>
    <s v="Jose Severiano I"/>
    <x v="0"/>
    <n v="21"/>
    <n v="100"/>
    <s v="Aperfeiçoamento"/>
  </r>
  <r>
    <n v="26328"/>
    <x v="289"/>
    <s v="ESF - EQUIPE DE SAUDE DA FAMILIA"/>
    <s v="Jose Severiano II"/>
    <x v="0"/>
    <n v="18"/>
    <n v="136"/>
    <s v="Qualidade"/>
  </r>
  <r>
    <n v="26328"/>
    <x v="290"/>
    <s v="ESB - EQUIPE DE SAUDE BUCAL"/>
    <s v="SBM1 Jose Severiano I"/>
    <x v="0"/>
    <n v="0"/>
    <m/>
    <s v="Sem avaliação"/>
  </r>
  <r>
    <n v="26328"/>
    <x v="291"/>
    <s v="ESB - EQUIPE DE SAUDE BUCAL"/>
    <s v="SBM1 Jose Severiano II"/>
    <x v="0"/>
    <n v="8"/>
    <n v="164"/>
    <s v="Qualidade"/>
  </r>
  <r>
    <n v="26328"/>
    <x v="292"/>
    <s v="ESB - EQUIPE DE SAUDE BUCAL"/>
    <s v="SBM1 Jose Severiano III"/>
    <x v="0"/>
    <n v="0"/>
    <m/>
    <s v="Sem avaliação"/>
  </r>
  <r>
    <n v="26328"/>
    <x v="293"/>
    <s v="ESF - EQUIPE DE SAUDE DA FAMILIA"/>
    <s v="Jose Severiano IV"/>
    <x v="0"/>
    <n v="6"/>
    <n v="184"/>
    <s v="Excelência"/>
  </r>
  <r>
    <n v="26328"/>
    <x v="294"/>
    <s v="ESF - EQUIPE DE SAUDE DA FAMILIA"/>
    <s v="Jose Severiano V"/>
    <x v="0"/>
    <n v="0"/>
    <m/>
    <s v="Sem avaliação"/>
  </r>
  <r>
    <n v="26328"/>
    <x v="295"/>
    <s v="ESF - EQUIPE DE SAUDE DA FAMILIA"/>
    <s v="Jose Severiano VI"/>
    <x v="0"/>
    <n v="0"/>
    <m/>
    <s v="Sem avaliação"/>
  </r>
  <r>
    <n v="26336"/>
    <x v="296"/>
    <s v="ESF - EQUIPE DE SAUDE DA FAMILIA"/>
    <s v="Mangueira A-1"/>
    <x v="0"/>
    <n v="19"/>
    <n v="48"/>
    <s v="Aperfeiçoamento"/>
  </r>
  <r>
    <n v="26336"/>
    <x v="297"/>
    <s v="ESF - EQUIPE DE SAUDE DA FAMILIA"/>
    <s v="Mangueira B-I"/>
    <x v="0"/>
    <n v="16"/>
    <n v="70"/>
    <s v="Aperfeiçoamento"/>
  </r>
  <r>
    <n v="26336"/>
    <x v="298"/>
    <s v="ESB - EQUIPE DE SAUDE BUCAL"/>
    <s v="SBM1 Mangueira A-1"/>
    <x v="0"/>
    <n v="0"/>
    <m/>
    <s v="Sem avaliação"/>
  </r>
  <r>
    <n v="26344"/>
    <x v="299"/>
    <s v="ESF - EQUIPE DE SAUDE DA FAMILIA"/>
    <s v="Mangueira B-II"/>
    <x v="0"/>
    <n v="29"/>
    <n v="152"/>
    <s v="Qualidade"/>
  </r>
  <r>
    <n v="26344"/>
    <x v="300"/>
    <s v="ESF - EQUIPE DE SAUDE DA FAMILIA"/>
    <s v="Mangueira A-II"/>
    <x v="0"/>
    <n v="14"/>
    <n v="98"/>
    <s v="Aperfeiçoamento"/>
  </r>
  <r>
    <n v="26344"/>
    <x v="301"/>
    <s v="ESB - EQUIPE DE SAUDE BUCAL"/>
    <s v="SBM2 Mangueira A II"/>
    <x v="0"/>
    <n v="6"/>
    <n v="96"/>
    <s v="Aperfeiçoamento"/>
  </r>
  <r>
    <n v="26352"/>
    <x v="302"/>
    <s v="ESF - EQUIPE DE SAUDE DA FAMILIA"/>
    <s v="Ur 2 Equipe - 2"/>
    <x v="0"/>
    <n v="49"/>
    <n v="66"/>
    <s v="Aperfeiçoamento"/>
  </r>
  <r>
    <n v="26352"/>
    <x v="303"/>
    <s v="ESF - EQUIPE DE SAUDE DA FAMILIA"/>
    <s v="Ur 02 Equipe I"/>
    <x v="0"/>
    <n v="33"/>
    <n v="44"/>
    <s v="Aperfeiçoamento"/>
  </r>
  <r>
    <n v="26352"/>
    <x v="304"/>
    <s v="ESB - EQUIPE DE SAUDE BUCAL"/>
    <s v="SBM1 Ur 02 Equipe I"/>
    <x v="0"/>
    <n v="0"/>
    <m/>
    <s v="Sem avaliação"/>
  </r>
  <r>
    <n v="26360"/>
    <x v="305"/>
    <s v="ESF - EQUIPE DE SAUDE DA FAMILIA"/>
    <s v="Cafesopolis - Imbiribeira"/>
    <x v="0"/>
    <n v="16"/>
    <n v="92"/>
    <s v="Aperfeiçoamento"/>
  </r>
  <r>
    <n v="26360"/>
    <x v="306"/>
    <s v="ESB - EQUIPE DE SAUDE BUCAL"/>
    <s v="SBM1 Cafesopolis - Imbiribeira"/>
    <x v="0"/>
    <n v="0"/>
    <m/>
    <s v="Sem avaliação"/>
  </r>
  <r>
    <n v="26360"/>
    <x v="307"/>
    <s v="ESF - EQUIPE DE SAUDE DA FAMILIA"/>
    <s v="Cafesopolis Equipe II"/>
    <x v="0"/>
    <n v="16"/>
    <n v="172"/>
    <s v="Qualidade"/>
  </r>
  <r>
    <n v="26379"/>
    <x v="308"/>
    <s v="ESF - EQUIPE DE SAUDE DA FAMILIA"/>
    <s v="Beira Rio Equipe - 2"/>
    <x v="0"/>
    <n v="30"/>
    <n v="72"/>
    <s v="Aperfeiçoamento"/>
  </r>
  <r>
    <n v="26379"/>
    <x v="309"/>
    <s v="ESF - EQUIPE DE SAUDE DA FAMILIA"/>
    <s v="Beira Rio ( Mata Sete ) Eq. I"/>
    <x v="0"/>
    <n v="13"/>
    <n v="112"/>
    <s v="Qualidade"/>
  </r>
  <r>
    <n v="26379"/>
    <x v="310"/>
    <s v="ESB - EQUIPE DE SAUDE BUCAL"/>
    <s v="SBM1 Beira Rio (Mata Sete)"/>
    <x v="0"/>
    <n v="0"/>
    <m/>
    <s v="Sem avaliação"/>
  </r>
  <r>
    <n v="26379"/>
    <x v="311"/>
    <s v="ESB - EQUIPE DE SAUDE BUCAL"/>
    <s v="SBM1 Beira Rio Equipe - 2"/>
    <x v="0"/>
    <n v="1"/>
    <n v="200"/>
    <s v="Excelência"/>
  </r>
  <r>
    <n v="26387"/>
    <x v="312"/>
    <s v="ESF - EQUIPE DE SAUDE DA FAMILIA"/>
    <s v="Monte Verde - 1"/>
    <x v="0"/>
    <n v="10"/>
    <n v="146"/>
    <s v="Qualidade"/>
  </r>
  <r>
    <n v="26387"/>
    <x v="313"/>
    <s v="ESF - EQUIPE DE SAUDE DA FAMILIA"/>
    <s v="Monte Verde - 2"/>
    <x v="0"/>
    <n v="21"/>
    <n v="140"/>
    <s v="Qualidade"/>
  </r>
  <r>
    <n v="26387"/>
    <x v="314"/>
    <s v="ESB - EQUIPE DE SAUDE BUCAL"/>
    <s v="SBM2 Monte Verde - 2"/>
    <x v="0"/>
    <n v="6"/>
    <n v="116"/>
    <s v="Qualidade"/>
  </r>
  <r>
    <n v="26387"/>
    <x v="315"/>
    <s v="ESB - EQUIPE DE SAUDE BUCAL"/>
    <s v="SBM1 Monte Verde-1"/>
    <x v="0"/>
    <n v="9"/>
    <n v="126"/>
    <s v="Qualidade"/>
  </r>
  <r>
    <n v="28045"/>
    <x v="316"/>
    <s v="ESF - EQUIPE DE SAUDE DA FAMILIA"/>
    <s v="Bola Na Rede I"/>
    <x v="0"/>
    <n v="39"/>
    <n v="64"/>
    <s v="Aperfeiçoamento"/>
  </r>
  <r>
    <n v="28045"/>
    <x v="317"/>
    <s v="ESF - EQUIPE DE SAUDE DA FAMILIA"/>
    <s v="Bola Na Rede II"/>
    <x v="0"/>
    <n v="12"/>
    <n v="48"/>
    <s v="Aperfeiçoamento"/>
  </r>
  <r>
    <n v="28045"/>
    <x v="318"/>
    <s v="ESB - EQUIPE DE SAUDE BUCAL"/>
    <s v="SBM1 Bola Na Rede II"/>
    <x v="0"/>
    <n v="0"/>
    <m/>
    <s v="Sem avaliação"/>
  </r>
  <r>
    <n v="28053"/>
    <x v="319"/>
    <s v="ESF - EQUIPE DE SAUDE DA FAMILIA"/>
    <s v="Sitio dos Pintos"/>
    <x v="0"/>
    <n v="43"/>
    <n v="160"/>
    <s v="Qualidade"/>
  </r>
  <r>
    <n v="28053"/>
    <x v="320"/>
    <s v="ESB - EQUIPE DE SAUDE BUCAL"/>
    <s v="SBM1 Sitio dos Pintos"/>
    <x v="0"/>
    <n v="0"/>
    <m/>
    <s v="Sem avaliação"/>
  </r>
  <r>
    <n v="28053"/>
    <x v="321"/>
    <s v="ESF - EQUIPE DE SAUDE DA FAMILIA"/>
    <s v="Sitio dos Pintos 2"/>
    <x v="0"/>
    <n v="0"/>
    <m/>
    <s v="Sem avaliação"/>
  </r>
  <r>
    <n v="28061"/>
    <x v="322"/>
    <s v="ESF - EQUIPE DE SAUDE DA FAMILIA"/>
    <s v="Santa Tereza / Frei Damiao"/>
    <x v="0"/>
    <n v="28"/>
    <n v="82"/>
    <s v="Aperfeiçoamento"/>
  </r>
  <r>
    <n v="28088"/>
    <x v="323"/>
    <s v="ESF - EQUIPE DE SAUDE DA FAMILIA"/>
    <s v="Bianor Teodosio I"/>
    <x v="0"/>
    <n v="17"/>
    <n v="70"/>
    <s v="Aperfeiçoamento"/>
  </r>
  <r>
    <n v="28088"/>
    <x v="324"/>
    <s v="ESF - EQUIPE DE SAUDE DA FAMILIA"/>
    <s v="Bianor Teodosio II"/>
    <x v="0"/>
    <n v="18"/>
    <n v="78"/>
    <s v="Aperfeiçoamento"/>
  </r>
  <r>
    <n v="28088"/>
    <x v="325"/>
    <s v="ESB - EQUIPE DE SAUDE BUCAL"/>
    <s v="SBM2 Bianor Teodosio I"/>
    <x v="0"/>
    <n v="1"/>
    <n v="90"/>
    <s v="Aperfeiçoamento"/>
  </r>
  <r>
    <n v="28088"/>
    <x v="326"/>
    <s v="ESF - EQUIPE DE SAUDE DA FAMILIA"/>
    <s v="Bianor Teodosio III"/>
    <x v="0"/>
    <n v="18"/>
    <n v="74"/>
    <s v="Aperfeiçoamento"/>
  </r>
  <r>
    <n v="28096"/>
    <x v="327"/>
    <s v="ESF - EQUIPE DE SAUDE DA FAMILIA"/>
    <s v="Tia Regina I"/>
    <x v="0"/>
    <n v="15"/>
    <n v="152"/>
    <s v="Qualidade"/>
  </r>
  <r>
    <n v="28096"/>
    <x v="328"/>
    <s v="ESF - EQUIPE DE SAUDE DA FAMILIA"/>
    <s v="Tia Regina III"/>
    <x v="0"/>
    <n v="15"/>
    <n v="64"/>
    <s v="Aperfeiçoamento"/>
  </r>
  <r>
    <n v="28096"/>
    <x v="329"/>
    <s v="ESF - EQUIPE DE SAUDE DA FAMILIA"/>
    <s v="Tia Regina II"/>
    <x v="0"/>
    <n v="17"/>
    <n v="110"/>
    <s v="Qualidade"/>
  </r>
  <r>
    <n v="28096"/>
    <x v="330"/>
    <s v="ESB - EQUIPE DE SAUDE BUCAL"/>
    <s v="SBM1 Tia Regina II"/>
    <x v="0"/>
    <n v="7"/>
    <n v="108"/>
    <s v="Qualidade"/>
  </r>
  <r>
    <n v="28096"/>
    <x v="331"/>
    <s v="ESB - EQUIPE DE SAUDE BUCAL"/>
    <s v="SBM1 Tia Regina I"/>
    <x v="0"/>
    <n v="0"/>
    <m/>
    <s v="Sem avaliação"/>
  </r>
  <r>
    <n v="28649"/>
    <x v="332"/>
    <s v="ESF - EQUIPE DE SAUDE DA FAMILIA"/>
    <s v="Alto do Pascoal I"/>
    <x v="0"/>
    <n v="19"/>
    <n v="98"/>
    <s v="Aperfeiçoamento"/>
  </r>
  <r>
    <n v="28649"/>
    <x v="333"/>
    <s v="ESF - EQUIPE DE SAUDE DA FAMILIA"/>
    <s v="Alto do Pascoal IV"/>
    <x v="0"/>
    <n v="13"/>
    <n v="40"/>
    <s v="Crítica"/>
  </r>
  <r>
    <n v="28649"/>
    <x v="334"/>
    <s v="ESF - EQUIPE DE SAUDE DA FAMILIA"/>
    <s v="Alto do Pascoal II"/>
    <x v="0"/>
    <n v="15"/>
    <n v="72"/>
    <s v="Aperfeiçoamento"/>
  </r>
  <r>
    <n v="28649"/>
    <x v="335"/>
    <s v="ESF - EQUIPE DE SAUDE DA FAMILIA"/>
    <s v="Alto do Pascoal III"/>
    <x v="0"/>
    <n v="22"/>
    <n v="66"/>
    <s v="Aperfeiçoamento"/>
  </r>
  <r>
    <n v="28649"/>
    <x v="336"/>
    <s v="ESB - EQUIPE DE SAUDE BUCAL"/>
    <s v="SBM1 Alto do Pascoal I"/>
    <x v="0"/>
    <n v="8"/>
    <n v="72"/>
    <s v="Aperfeiçoamento"/>
  </r>
  <r>
    <n v="28649"/>
    <x v="337"/>
    <s v="ESB - EQUIPE DE SAUDE BUCAL"/>
    <s v="SBM2 Alto do Pascoal II"/>
    <x v="0"/>
    <n v="5"/>
    <n v="172"/>
    <s v="Qualidade"/>
  </r>
  <r>
    <n v="28649"/>
    <x v="338"/>
    <s v="ESB - EQUIPE DE SAUDE BUCAL"/>
    <s v="SBM1 Alto do Pascoal III"/>
    <x v="0"/>
    <n v="5"/>
    <n v="112"/>
    <s v="Qualidade"/>
  </r>
  <r>
    <n v="28649"/>
    <x v="339"/>
    <s v="ESB - EQUIPE DE SAUDE BUCAL"/>
    <s v="SBM1 Alto do Pascoal IV"/>
    <x v="0"/>
    <n v="2"/>
    <n v="0"/>
    <s v="Crítica"/>
  </r>
  <r>
    <n v="28649"/>
    <x v="340"/>
    <s v="ESF - EQUIPE DE SAUDE DA FAMILIA"/>
    <s v="Alto Pascoal V"/>
    <x v="0"/>
    <n v="0"/>
    <m/>
    <s v="Sem avaliação"/>
  </r>
  <r>
    <n v="28665"/>
    <x v="341"/>
    <s v="ESF - EQUIPE DE SAUDE DA FAMILIA"/>
    <s v="Pilar"/>
    <x v="0"/>
    <n v="15"/>
    <n v="184"/>
    <s v="Excelência"/>
  </r>
  <r>
    <n v="28665"/>
    <x v="342"/>
    <s v="ESB - EQUIPE DE SAUDE BUCAL"/>
    <s v="SBM1 Pilar"/>
    <x v="0"/>
    <n v="1"/>
    <n v="200"/>
    <s v="Excelência"/>
  </r>
  <r>
    <n v="28673"/>
    <x v="343"/>
    <s v="ESF - EQUIPE DE SAUDE DA FAMILIA"/>
    <s v="Passarinho Alto"/>
    <x v="0"/>
    <n v="16"/>
    <n v="52"/>
    <s v="Aperfeiçoamento"/>
  </r>
  <r>
    <n v="28673"/>
    <x v="344"/>
    <s v="ESB - EQUIPE DE SAUDE BUCAL"/>
    <s v="SBM1 Passarinho Alto"/>
    <x v="0"/>
    <n v="0"/>
    <m/>
    <s v="Sem avaliação"/>
  </r>
  <r>
    <n v="28975"/>
    <x v="345"/>
    <s v="ESF - EQUIPE DE SAUDE DA FAMILIA"/>
    <s v="Sitio Cardoso / Mang.Torre II"/>
    <x v="0"/>
    <n v="8"/>
    <n v="52"/>
    <s v="Aperfeiçoamento"/>
  </r>
  <r>
    <n v="28975"/>
    <x v="346"/>
    <s v="ESF - EQUIPE DE SAUDE DA FAMILIA"/>
    <s v="Sitio Cardoso I"/>
    <x v="0"/>
    <n v="13"/>
    <n v="84"/>
    <s v="Aperfeiçoamento"/>
  </r>
  <r>
    <n v="28975"/>
    <x v="347"/>
    <s v="ESB - EQUIPE DE SAUDE BUCAL"/>
    <s v="SBM2 Sitio Cardoso I"/>
    <x v="0"/>
    <n v="0"/>
    <m/>
    <s v="Sem avaliação"/>
  </r>
  <r>
    <n v="28975"/>
    <x v="348"/>
    <s v="ESF - EQUIPE DE SAUDE DA FAMILIA"/>
    <s v="Sitio do Cardoso III"/>
    <x v="0"/>
    <n v="0"/>
    <m/>
    <s v="Sem avaliação"/>
  </r>
  <r>
    <n v="29041"/>
    <x v="349"/>
    <s v="ESF - EQUIPE DE SAUDE DA FAMILIA"/>
    <s v="Vila dos Milagres - 1"/>
    <x v="0"/>
    <n v="1"/>
    <n v="0"/>
    <s v="Crítica"/>
  </r>
  <r>
    <n v="29041"/>
    <x v="350"/>
    <s v="ESB - EQUIPE DE SAUDE BUCAL"/>
    <s v="Vila dos Milagres - 1"/>
    <x v="0"/>
    <n v="0"/>
    <m/>
    <s v="Sem avaliação"/>
  </r>
  <r>
    <n v="29068"/>
    <x v="351"/>
    <s v="ESF - EQUIPE DE SAUDE DA FAMILIA"/>
    <s v="Vila das Aeromocas - 2"/>
    <x v="0"/>
    <n v="14"/>
    <n v="50"/>
    <s v="Aperfeiçoamento"/>
  </r>
  <r>
    <n v="29068"/>
    <x v="352"/>
    <s v="ESF - EQUIPE DE SAUDE DA FAMILIA"/>
    <s v="Vila das Aeromocas I"/>
    <x v="0"/>
    <n v="19"/>
    <n v="84"/>
    <s v="Aperfeiçoamento"/>
  </r>
  <r>
    <n v="29068"/>
    <x v="353"/>
    <s v="ESB - EQUIPE DE SAUDE BUCAL"/>
    <s v="SBM1 VIla das Aeromocas 2"/>
    <x v="0"/>
    <n v="0"/>
    <m/>
    <s v="Sem avaliação"/>
  </r>
  <r>
    <n v="29068"/>
    <x v="354"/>
    <s v="ESB - EQUIPE DE SAUDE BUCAL"/>
    <s v="SBM1 VIla das Aeromocas 1"/>
    <x v="0"/>
    <n v="0"/>
    <m/>
    <s v="Sem avaliação"/>
  </r>
  <r>
    <n v="29068"/>
    <x v="355"/>
    <s v="ESF - EQUIPE DE SAUDE DA FAMILIA"/>
    <s v="Vila das Aeromocas 3"/>
    <x v="0"/>
    <n v="9"/>
    <n v="74"/>
    <s v="Aperfeiçoamento"/>
  </r>
  <r>
    <n v="29068"/>
    <x v="356"/>
    <s v="ESF - EQUIPE DE SAUDE DA FAMILIA"/>
    <s v="Vila das Aeromocas 4"/>
    <x v="0"/>
    <n v="4"/>
    <n v="136"/>
    <s v="Qualidade"/>
  </r>
  <r>
    <n v="29068"/>
    <x v="357"/>
    <s v="ESB - EQUIPE DE SAUDE BUCAL"/>
    <s v="SBM1 VIla das Aeromocas 3"/>
    <x v="0"/>
    <n v="3"/>
    <n v="132"/>
    <s v="Qualidade"/>
  </r>
  <r>
    <n v="29068"/>
    <x v="358"/>
    <s v="ESB - EQUIPE DE SAUDE BUCAL"/>
    <s v="SBM1 VIla das Aeromocas 4"/>
    <x v="0"/>
    <n v="3"/>
    <n v="92"/>
    <s v="Aperfeiçoamento"/>
  </r>
  <r>
    <n v="29106"/>
    <x v="359"/>
    <s v="ESF - EQUIPE DE SAUDE DA FAMILIA"/>
    <s v="Boa VIsta II"/>
    <x v="0"/>
    <n v="22"/>
    <n v="88"/>
    <s v="Aperfeiçoamento"/>
  </r>
  <r>
    <n v="29106"/>
    <x v="360"/>
    <s v="ESF - EQUIPE DE SAUDE DA FAMILIA"/>
    <s v="Boa VIsta I"/>
    <x v="0"/>
    <n v="12"/>
    <n v="136"/>
    <s v="Qualidade"/>
  </r>
  <r>
    <n v="29106"/>
    <x v="361"/>
    <s v="ESB - EQUIPE DE SAUDE BUCAL"/>
    <s v="SBM1 Boa VIsta I"/>
    <x v="0"/>
    <n v="7"/>
    <n v="140"/>
    <s v="Qualidade"/>
  </r>
  <r>
    <n v="29106"/>
    <x v="362"/>
    <s v="ESF - EQUIPE DE SAUDE DA FAMILIA"/>
    <s v="Equipe 3"/>
    <x v="0"/>
    <n v="4"/>
    <n v="184"/>
    <s v="Excelência"/>
  </r>
  <r>
    <n v="29114"/>
    <x v="363"/>
    <s v="ESF - EQUIPE DE SAUDE DA FAMILIA"/>
    <s v="Vila S.Miguel Marrom Glace III"/>
    <x v="0"/>
    <n v="10"/>
    <n v="140"/>
    <s v="Qualidade"/>
  </r>
  <r>
    <n v="29114"/>
    <x v="364"/>
    <s v="ESF - EQUIPE DE SAUDE DA FAMILIA"/>
    <s v="Vila S.Miguel Marrom Glace II"/>
    <x v="0"/>
    <n v="9"/>
    <n v="168"/>
    <s v="Qualidade"/>
  </r>
  <r>
    <n v="29114"/>
    <x v="365"/>
    <s v="ESF - EQUIPE DE SAUDE DA FAMILIA"/>
    <s v="Vila S.Miguel Marrom Glace I"/>
    <x v="0"/>
    <n v="23"/>
    <n v="80"/>
    <s v="Aperfeiçoamento"/>
  </r>
  <r>
    <n v="29114"/>
    <x v="366"/>
    <s v="ESB - EQUIPE DE SAUDE BUCAL"/>
    <s v="SBM1 VIla S.Miguel/Morron"/>
    <x v="0"/>
    <n v="3"/>
    <n v="40"/>
    <s v="Crítica"/>
  </r>
  <r>
    <n v="29114"/>
    <x v="367"/>
    <s v="ESB - EQUIPE DE SAUDE BUCAL"/>
    <s v="SBM1 VIla S.Miguel/Morron III"/>
    <x v="0"/>
    <n v="10"/>
    <n v="196"/>
    <s v="Excelência"/>
  </r>
  <r>
    <n v="29122"/>
    <x v="368"/>
    <s v="ESF - EQUIPE DE SAUDE DA FAMILIA"/>
    <s v="Irma Terezinha Equipe I"/>
    <x v="0"/>
    <n v="11"/>
    <n v="172"/>
    <s v="Qualidade"/>
  </r>
  <r>
    <n v="29122"/>
    <x v="369"/>
    <s v="ESF - EQUIPE DE SAUDE DA FAMILIA"/>
    <s v="Irma Terezinha II"/>
    <x v="0"/>
    <n v="30"/>
    <n v="92"/>
    <s v="Aperfeiçoamento"/>
  </r>
  <r>
    <n v="29122"/>
    <x v="370"/>
    <s v="ESB - EQUIPE DE SAUDE BUCAL"/>
    <s v="SBM1 Irma Terezinha I"/>
    <x v="0"/>
    <n v="1"/>
    <n v="144"/>
    <s v="Qualidade"/>
  </r>
  <r>
    <n v="29122"/>
    <x v="371"/>
    <s v="ESB - EQUIPE DE SAUDE BUCAL"/>
    <s v="SBM1 Irma Terezinha II"/>
    <x v="0"/>
    <n v="0"/>
    <m/>
    <s v="Sem avaliação"/>
  </r>
  <r>
    <n v="29130"/>
    <x v="372"/>
    <s v="ESF - EQUIPE DE SAUDE DA FAMILIA"/>
    <s v="Sao Jose do Coque II"/>
    <x v="0"/>
    <n v="9"/>
    <n v="48"/>
    <s v="Aperfeiçoamento"/>
  </r>
  <r>
    <n v="29130"/>
    <x v="373"/>
    <s v="ESF - EQUIPE DE SAUDE DA FAMILIA"/>
    <s v="Sao Jose do Coque I"/>
    <x v="0"/>
    <n v="3"/>
    <n v="60"/>
    <s v="Aperfeiçoamento"/>
  </r>
  <r>
    <n v="29130"/>
    <x v="374"/>
    <s v="ESB - EQUIPE DE SAUDE BUCAL"/>
    <s v="SBM1 Sao Jose do Coque I"/>
    <x v="0"/>
    <n v="9"/>
    <n v="120"/>
    <s v="Qualidade"/>
  </r>
  <r>
    <n v="29130"/>
    <x v="375"/>
    <s v="ESB - EQUIPE DE SAUDE BUCAL"/>
    <s v="SBM2 Sao Jose do Coque II"/>
    <x v="0"/>
    <n v="1"/>
    <n v="200"/>
    <s v="Excelência"/>
  </r>
  <r>
    <n v="29130"/>
    <x v="376"/>
    <s v="ESF - EQUIPE DE SAUDE DA FAMILIA"/>
    <s v="Sao Jose do Coque III"/>
    <x v="0"/>
    <n v="2"/>
    <n v="200"/>
    <s v="Excelência"/>
  </r>
  <r>
    <n v="29130"/>
    <x v="377"/>
    <s v="ESF - EQUIPE DE SAUDE DA FAMILIA"/>
    <s v="Sao Jose do Coque IV"/>
    <x v="0"/>
    <n v="5"/>
    <n v="102"/>
    <s v="Qualidade"/>
  </r>
  <r>
    <n v="215589"/>
    <x v="378"/>
    <s v="ESF - EQUIPE DE SAUDE DA FAMILIA"/>
    <s v="Fundao"/>
    <x v="0"/>
    <n v="0"/>
    <m/>
    <s v="Sem avaliação"/>
  </r>
  <r>
    <n v="215589"/>
    <x v="379"/>
    <s v="ESF - EQUIPE DE SAUDE DA FAMILIA"/>
    <s v="Pacs Cajueiro"/>
    <x v="0"/>
    <n v="0"/>
    <m/>
    <s v="Sem avaliação"/>
  </r>
  <r>
    <n v="266493"/>
    <x v="380"/>
    <s v="ESF - EQUIPE DE SAUDE DA FAMILIA"/>
    <s v="Pacs Boa VIsta Ds 1 Eq1"/>
    <x v="0"/>
    <n v="0"/>
    <m/>
    <s v="Sem avaliação"/>
  </r>
  <r>
    <n v="266507"/>
    <x v="381"/>
    <s v="ESF - EQUIPE DE SAUDE DA FAMILIA"/>
    <s v="Pacs Joao de Barros Eq2"/>
    <x v="0"/>
    <n v="0"/>
    <m/>
    <s v="Sem avaliação"/>
  </r>
  <r>
    <n v="2679779"/>
    <x v="382"/>
    <s v="ESF - EQUIPE DE SAUDE DA FAMILIA"/>
    <s v="Alto Jose do Pinho III"/>
    <x v="0"/>
    <n v="8"/>
    <n v="48"/>
    <s v="Aperfeiçoamento"/>
  </r>
  <r>
    <n v="2679779"/>
    <x v="383"/>
    <s v="ESF - EQUIPE DE SAUDE DA FAMILIA"/>
    <s v="Alto Jose do Pinho I"/>
    <x v="0"/>
    <n v="17"/>
    <n v="92"/>
    <s v="Aperfeiçoamento"/>
  </r>
  <r>
    <n v="2679779"/>
    <x v="384"/>
    <s v="ESF - EQUIPE DE SAUDE DA FAMILIA"/>
    <s v="Alto Jose do Pinho II"/>
    <x v="0"/>
    <n v="15"/>
    <n v="44"/>
    <s v="Aperfeiçoamento"/>
  </r>
  <r>
    <n v="2679779"/>
    <x v="385"/>
    <s v="ESB - EQUIPE DE SAUDE BUCAL"/>
    <s v="SBM1 Alto Jose do Pinho II"/>
    <x v="0"/>
    <n v="0"/>
    <m/>
    <s v="Sem avaliação"/>
  </r>
  <r>
    <n v="2679787"/>
    <x v="386"/>
    <s v="ESF - EQUIPE DE SAUDE DA FAMILIA"/>
    <s v="Morro da Conceicao I"/>
    <x v="0"/>
    <n v="20"/>
    <n v="76"/>
    <s v="Aperfeiçoamento"/>
  </r>
  <r>
    <n v="2679787"/>
    <x v="387"/>
    <s v="ESF - EQUIPE DE SAUDE DA FAMILIA"/>
    <s v="Morro da Conceicao II"/>
    <x v="0"/>
    <n v="7"/>
    <n v="136"/>
    <s v="Qualidade"/>
  </r>
  <r>
    <n v="2679787"/>
    <x v="388"/>
    <s v="ESB - EQUIPE DE SAUDE BUCAL"/>
    <s v="SBM1 Morro da Conceicao I"/>
    <x v="0"/>
    <n v="0"/>
    <m/>
    <s v="Sem avaliação"/>
  </r>
  <r>
    <n v="2752824"/>
    <x v="389"/>
    <s v="ESF - EQUIPE DE SAUDE DA FAMILIA"/>
    <s v="27 de Novembro III"/>
    <x v="0"/>
    <n v="33"/>
    <n v="92"/>
    <s v="Aperfeiçoamento"/>
  </r>
  <r>
    <n v="2752824"/>
    <x v="390"/>
    <s v="ESF - EQUIPE DE SAUDE DA FAMILIA"/>
    <s v="27 de Novembro IV"/>
    <x v="0"/>
    <n v="41"/>
    <n v="100"/>
    <s v="Aperfeiçoamento"/>
  </r>
  <r>
    <n v="2752824"/>
    <x v="391"/>
    <s v="ESF - EQUIPE DE SAUDE DA FAMILIA"/>
    <s v="27 de Novembro I"/>
    <x v="0"/>
    <n v="33"/>
    <n v="88"/>
    <s v="Aperfeiçoamento"/>
  </r>
  <r>
    <n v="2752824"/>
    <x v="392"/>
    <s v="ESF - EQUIPE DE SAUDE DA FAMILIA"/>
    <s v="27 de Novembro II"/>
    <x v="0"/>
    <n v="20"/>
    <n v="58"/>
    <s v="Aperfeiçoamento"/>
  </r>
  <r>
    <n v="2752824"/>
    <x v="393"/>
    <s v="ESB - EQUIPE DE SAUDE BUCAL"/>
    <s v="SBM1 27 de Novembro III"/>
    <x v="0"/>
    <n v="4"/>
    <n v="200"/>
    <s v="Excelência"/>
  </r>
  <r>
    <n v="2752824"/>
    <x v="394"/>
    <s v="ESB - EQUIPE DE SAUDE BUCAL"/>
    <s v="SBM2 27 de Novembro I"/>
    <x v="0"/>
    <n v="0"/>
    <m/>
    <s v="Sem avaliação"/>
  </r>
  <r>
    <n v="2752824"/>
    <x v="395"/>
    <s v="ESF - EQUIPE DE SAUDE DA FAMILIA"/>
    <s v="27 de Novembro V"/>
    <x v="0"/>
    <n v="9"/>
    <n v="174"/>
    <s v="Qualidade"/>
  </r>
  <r>
    <n v="2752824"/>
    <x v="396"/>
    <s v="ESB - EQUIPE DE SAUDE BUCAL"/>
    <s v="SBM1 27 de Novembro V"/>
    <x v="0"/>
    <n v="36"/>
    <n v="142"/>
    <s v="Qualidade"/>
  </r>
  <r>
    <n v="2752824"/>
    <x v="397"/>
    <s v="ESB - EQUIPE DE SAUDE BUCAL"/>
    <s v="SBM1 27 de Novembro II"/>
    <x v="0"/>
    <n v="0"/>
    <m/>
    <s v="Sem avaliação"/>
  </r>
  <r>
    <n v="2752824"/>
    <x v="398"/>
    <s v="ESB - EQUIPE DE SAUDE BUCAL"/>
    <s v="SBM1 27 de Novembro IV"/>
    <x v="0"/>
    <n v="0"/>
    <m/>
    <s v="Sem avaliação"/>
  </r>
  <r>
    <n v="3006468"/>
    <x v="399"/>
    <s v="ESF - EQUIPE DE SAUDE DA FAMILIA"/>
    <s v="Altos dos Coqueiros II"/>
    <x v="0"/>
    <n v="17"/>
    <n v="104"/>
    <s v="Qualidade"/>
  </r>
  <r>
    <n v="3006468"/>
    <x v="400"/>
    <s v="ESF - EQUIPE DE SAUDE DA FAMILIA"/>
    <s v="Alto Coqueiros"/>
    <x v="0"/>
    <n v="19"/>
    <n v="120"/>
    <s v="Qualidade"/>
  </r>
  <r>
    <n v="3006468"/>
    <x v="401"/>
    <s v="ESB - EQUIPE DE SAUDE BUCAL"/>
    <s v="SBM2 Alto Coqueiros"/>
    <x v="0"/>
    <n v="0"/>
    <m/>
    <s v="Sem avaliação"/>
  </r>
  <r>
    <n v="3006476"/>
    <x v="402"/>
    <s v="ESF - EQUIPE DE SAUDE DA FAMILIA"/>
    <s v="Mangabeira I"/>
    <x v="0"/>
    <n v="21"/>
    <n v="86"/>
    <s v="Aperfeiçoamento"/>
  </r>
  <r>
    <n v="3006476"/>
    <x v="403"/>
    <s v="ESF - EQUIPE DE SAUDE DA FAMILIA"/>
    <s v="Mangabeira II"/>
    <x v="0"/>
    <n v="24"/>
    <n v="88"/>
    <s v="Aperfeiçoamento"/>
  </r>
  <r>
    <n v="3006476"/>
    <x v="404"/>
    <s v="ESB - EQUIPE DE SAUDE BUCAL"/>
    <s v="SBM1 Mangabeira II"/>
    <x v="0"/>
    <n v="0"/>
    <m/>
    <s v="Sem avaliação"/>
  </r>
  <r>
    <n v="3007995"/>
    <x v="405"/>
    <s v="ESF - EQUIPE DE SAUDE DA FAMILIA"/>
    <s v="Vila do Ipsep - 2"/>
    <x v="0"/>
    <n v="27"/>
    <n v="92"/>
    <s v="Aperfeiçoamento"/>
  </r>
  <r>
    <n v="3007995"/>
    <x v="406"/>
    <s v="ESF - EQUIPE DE SAUDE DA FAMILIA"/>
    <s v="Vila do Ipsep - 1"/>
    <x v="0"/>
    <n v="28"/>
    <n v="58"/>
    <s v="Aperfeiçoamento"/>
  </r>
  <r>
    <n v="3007995"/>
    <x v="407"/>
    <s v="ESB - EQUIPE DE SAUDE BUCAL"/>
    <s v="SBM1 VIla do Ipsep - 1"/>
    <x v="0"/>
    <n v="3"/>
    <n v="10"/>
    <s v="Crítica"/>
  </r>
  <r>
    <n v="3007995"/>
    <x v="408"/>
    <s v="ESB - EQUIPE DE SAUDE BUCAL"/>
    <s v="SBM1 VIla do Ipsep - 2"/>
    <x v="0"/>
    <n v="0"/>
    <m/>
    <s v="Sem avaliação"/>
  </r>
  <r>
    <n v="3007995"/>
    <x v="409"/>
    <s v="ESF - EQUIPE DE SAUDE DA FAMILIA"/>
    <s v="Vila do Ipsep - 3"/>
    <x v="0"/>
    <n v="6"/>
    <n v="56"/>
    <s v="Aperfeiçoamento"/>
  </r>
  <r>
    <n v="3007995"/>
    <x v="410"/>
    <s v="ESF - EQUIPE DE SAUDE DA FAMILIA"/>
    <s v="Vila do Ipsep - 4"/>
    <x v="0"/>
    <n v="10"/>
    <n v="64"/>
    <s v="Aperfeiçoamento"/>
  </r>
  <r>
    <n v="3037908"/>
    <x v="411"/>
    <s v="ESF - EQUIPE DE SAUDE DA FAMILIA"/>
    <s v="Beirinha"/>
    <x v="0"/>
    <n v="10"/>
    <n v="106"/>
    <s v="Qualidade"/>
  </r>
  <r>
    <n v="3037908"/>
    <x v="412"/>
    <s v="ESF - EQUIPE DE SAUDE DA FAMILIA"/>
    <s v="Vila Tamandare"/>
    <x v="0"/>
    <n v="11"/>
    <n v="52"/>
    <s v="Aperfeiçoamento"/>
  </r>
  <r>
    <n v="3037908"/>
    <x v="413"/>
    <s v="ESB - EQUIPE DE SAUDE BUCAL"/>
    <s v="SBM1 VIla Tamandare Beirinhai"/>
    <x v="0"/>
    <n v="0"/>
    <m/>
    <s v="Sem avaliação"/>
  </r>
  <r>
    <n v="3131521"/>
    <x v="414"/>
    <s v="ESF - EQUIPE DE SAUDE DA FAMILIA"/>
    <s v="San Martin/Povo de Deus III"/>
    <x v="0"/>
    <n v="19"/>
    <n v="102"/>
    <s v="Qualidade"/>
  </r>
  <r>
    <n v="3131521"/>
    <x v="415"/>
    <s v="ESF - EQUIPE DE SAUDE DA FAMILIA"/>
    <s v="San Martin/Povo de Deus I"/>
    <x v="0"/>
    <n v="17"/>
    <n v="106"/>
    <s v="Qualidade"/>
  </r>
  <r>
    <n v="3131521"/>
    <x v="416"/>
    <s v="ESF - EQUIPE DE SAUDE DA FAMILIA"/>
    <s v="San Martin/Povo de Deus II"/>
    <x v="0"/>
    <n v="1"/>
    <n v="92"/>
    <s v="Aperfeiçoamento"/>
  </r>
  <r>
    <n v="3131521"/>
    <x v="417"/>
    <s v="ESB - EQUIPE DE SAUDE BUCAL"/>
    <s v="SBM1 Povo de Deus I"/>
    <x v="0"/>
    <n v="11"/>
    <n v="142"/>
    <s v="Qualidade"/>
  </r>
  <r>
    <n v="3131521"/>
    <x v="418"/>
    <s v="ESB - EQUIPE DE SAUDE BUCAL"/>
    <s v="SBM1 Povo de Deus II"/>
    <x v="0"/>
    <n v="1"/>
    <n v="200"/>
    <s v="Excelência"/>
  </r>
  <r>
    <n v="3131521"/>
    <x v="419"/>
    <s v="ESB - EQUIPE DE SAUDE BUCAL"/>
    <s v="SBM1 Povo de Deus III"/>
    <x v="0"/>
    <n v="2"/>
    <n v="200"/>
    <s v="Excelência"/>
  </r>
  <r>
    <n v="3131521"/>
    <x v="420"/>
    <s v="ESF - EQUIPE DE SAUDE DA FAMILIA"/>
    <s v="San Martim Povo de Deus IV"/>
    <x v="0"/>
    <n v="19"/>
    <n v="162"/>
    <s v="Qualidade"/>
  </r>
  <r>
    <n v="3131521"/>
    <x v="421"/>
    <s v="ESB - EQUIPE DE SAUDE BUCAL"/>
    <s v="SBM1 Povo de Deus IV"/>
    <x v="0"/>
    <n v="4"/>
    <n v="128"/>
    <s v="Qualidade"/>
  </r>
  <r>
    <n v="3131572"/>
    <x v="422"/>
    <s v="ESF - EQUIPE DE SAUDE DA FAMILIA"/>
    <s v="Bongi/Boa Ideia III"/>
    <x v="0"/>
    <n v="3"/>
    <n v="70"/>
    <s v="Aperfeiçoamento"/>
  </r>
  <r>
    <n v="3131572"/>
    <x v="423"/>
    <s v="ESF - EQUIPE DE SAUDE DA FAMILIA"/>
    <s v="Bongi/Boa Ideia II"/>
    <x v="0"/>
    <n v="1"/>
    <n v="74"/>
    <s v="Aperfeiçoamento"/>
  </r>
  <r>
    <n v="3131572"/>
    <x v="424"/>
    <s v="ESF - EQUIPE DE SAUDE DA FAMILIA"/>
    <s v="Bongi/Boa Ideia I"/>
    <x v="0"/>
    <n v="11"/>
    <n v="96"/>
    <s v="Aperfeiçoamento"/>
  </r>
  <r>
    <n v="3131572"/>
    <x v="425"/>
    <s v="ESB - EQUIPE DE SAUDE BUCAL"/>
    <s v="SBM1 Bongi Boa Ideia II"/>
    <x v="0"/>
    <n v="0"/>
    <m/>
    <s v="Sem avaliação"/>
  </r>
  <r>
    <n v="3153460"/>
    <x v="426"/>
    <s v="ESF - EQUIPE DE SAUDE DA FAMILIA"/>
    <s v="Jordao Alto - 3"/>
    <x v="0"/>
    <n v="33"/>
    <n v="72"/>
    <s v="Aperfeiçoamento"/>
  </r>
  <r>
    <n v="3153460"/>
    <x v="427"/>
    <s v="ESF - EQUIPE DE SAUDE DA FAMILIA"/>
    <s v="Jordao Alto - 2"/>
    <x v="0"/>
    <n v="19"/>
    <n v="164"/>
    <s v="Qualidade"/>
  </r>
  <r>
    <n v="3153460"/>
    <x v="428"/>
    <s v="ESF - EQUIPE DE SAUDE DA FAMILIA"/>
    <s v="Jordao Alto - 1"/>
    <x v="0"/>
    <n v="29"/>
    <n v="86"/>
    <s v="Aperfeiçoamento"/>
  </r>
  <r>
    <n v="3153460"/>
    <x v="429"/>
    <s v="ESB - EQUIPE DE SAUDE BUCAL"/>
    <s v="SBM1 Jordao Alto - 1"/>
    <x v="0"/>
    <n v="0"/>
    <m/>
    <s v="Sem avaliação"/>
  </r>
  <r>
    <n v="3153460"/>
    <x v="430"/>
    <s v="ESB - EQUIPE DE SAUDE BUCAL"/>
    <s v="SBM1 Jordao Alto - 2"/>
    <x v="0"/>
    <n v="0"/>
    <m/>
    <s v="Sem avaliação"/>
  </r>
  <r>
    <n v="3153479"/>
    <x v="431"/>
    <s v="ESF - EQUIPE DE SAUDE DA FAMILIA"/>
    <s v="Jordao Baixo - 3"/>
    <x v="0"/>
    <n v="33"/>
    <n v="200"/>
    <s v="Excelência"/>
  </r>
  <r>
    <n v="3153479"/>
    <x v="432"/>
    <s v="ESF - EQUIPE DE SAUDE DA FAMILIA"/>
    <s v="Jordao Baixo - 1"/>
    <x v="0"/>
    <n v="13"/>
    <n v="128"/>
    <s v="Qualidade"/>
  </r>
  <r>
    <n v="3153479"/>
    <x v="433"/>
    <s v="ESF - EQUIPE DE SAUDE DA FAMILIA"/>
    <s v="Jordao Baixo - 2"/>
    <x v="0"/>
    <n v="19"/>
    <n v="180"/>
    <s v="Qualidade"/>
  </r>
  <r>
    <n v="3153479"/>
    <x v="434"/>
    <s v="ESB - EQUIPE DE SAUDE BUCAL"/>
    <s v="SBM1 Jordao Baixo - 1"/>
    <x v="0"/>
    <n v="0"/>
    <m/>
    <s v="Sem avaliação"/>
  </r>
  <r>
    <n v="3153479"/>
    <x v="435"/>
    <s v="ESB - EQUIPE DE SAUDE BUCAL"/>
    <s v="SBM1 Jordao Baixo - 2"/>
    <x v="0"/>
    <n v="4"/>
    <n v="164"/>
    <s v="Qualidade"/>
  </r>
  <r>
    <n v="3153479"/>
    <x v="436"/>
    <s v="ESB - EQUIPE DE SAUDE BUCAL"/>
    <s v="SBM1 Jordao Baixo - 3"/>
    <x v="0"/>
    <n v="13"/>
    <n v="192"/>
    <s v="Excelência"/>
  </r>
  <r>
    <n v="3153487"/>
    <x v="437"/>
    <s v="ESF - EQUIPE DE SAUDE DA FAMILIA"/>
    <s v="Cosme Damiao"/>
    <x v="0"/>
    <n v="17"/>
    <n v="112"/>
    <s v="Qualidade"/>
  </r>
  <r>
    <n v="3153487"/>
    <x v="438"/>
    <s v="ESB - EQUIPE DE SAUDE BUCAL"/>
    <s v="SBM1 Cosme Damiao"/>
    <x v="0"/>
    <n v="4"/>
    <n v="84"/>
    <s v="Aperfeiçoamento"/>
  </r>
  <r>
    <n v="3153487"/>
    <x v="439"/>
    <s v="ESF - EQUIPE DE SAUDE DA FAMILIA"/>
    <s v="Equipe 2"/>
    <x v="0"/>
    <n v="0"/>
    <m/>
    <s v="Sem avaliação"/>
  </r>
  <r>
    <n v="3153568"/>
    <x v="440"/>
    <s v="ESF - EQUIPE DE SAUDE DA FAMILIA"/>
    <s v="Pina - 3"/>
    <x v="0"/>
    <n v="0"/>
    <m/>
    <s v="Sem avaliação"/>
  </r>
  <r>
    <n v="3153568"/>
    <x v="441"/>
    <s v="ESF - EQUIPE DE SAUDE DA FAMILIA"/>
    <s v="Pina - 2"/>
    <x v="0"/>
    <n v="29"/>
    <n v="76"/>
    <s v="Aperfeiçoamento"/>
  </r>
  <r>
    <n v="3153568"/>
    <x v="442"/>
    <s v="ESF - EQUIPE DE SAUDE DA FAMILIA"/>
    <s v="Pina - 4"/>
    <x v="0"/>
    <n v="12"/>
    <n v="50"/>
    <s v="Aperfeiçoamento"/>
  </r>
  <r>
    <n v="3153568"/>
    <x v="443"/>
    <s v="ESF - EQUIPE DE SAUDE DA FAMILIA"/>
    <s v="Pina - 1"/>
    <x v="0"/>
    <n v="40"/>
    <n v="76"/>
    <s v="Aperfeiçoamento"/>
  </r>
  <r>
    <n v="3153568"/>
    <x v="444"/>
    <s v="ESB - EQUIPE DE SAUDE BUCAL"/>
    <s v="SBM1 Pina - 1"/>
    <x v="0"/>
    <n v="25"/>
    <n v="66"/>
    <s v="Aperfeiçoamento"/>
  </r>
  <r>
    <n v="3153568"/>
    <x v="445"/>
    <s v="ESB - EQUIPE DE SAUDE BUCAL"/>
    <s v="SBM2 Pina - 4"/>
    <x v="0"/>
    <n v="1"/>
    <n v="200"/>
    <s v="Excelência"/>
  </r>
  <r>
    <n v="3153584"/>
    <x v="446"/>
    <s v="ESF - EQUIPE DE SAUDE DA FAMILIA"/>
    <s v="Coqueiral/Imbiribeira - 2"/>
    <x v="0"/>
    <n v="26"/>
    <n v="138"/>
    <s v="Qualidade"/>
  </r>
  <r>
    <n v="3153584"/>
    <x v="447"/>
    <s v="ESF - EQUIPE DE SAUDE DA FAMILIA"/>
    <s v="Coqueiral/Imbiribeira - 1"/>
    <x v="0"/>
    <n v="37"/>
    <n v="162"/>
    <s v="Qualidade"/>
  </r>
  <r>
    <n v="3301974"/>
    <x v="448"/>
    <s v="ESF - EQUIPE DE SAUDE DA FAMILIA"/>
    <s v="Byron Sarinho I"/>
    <x v="0"/>
    <n v="21"/>
    <n v="182"/>
    <s v="Excelência"/>
  </r>
  <r>
    <n v="3301974"/>
    <x v="449"/>
    <s v="ESF - EQUIPE DE SAUDE DA FAMILIA"/>
    <s v="Byron Sarinho II"/>
    <x v="0"/>
    <n v="14"/>
    <n v="84"/>
    <s v="Aperfeiçoamento"/>
  </r>
  <r>
    <n v="3301974"/>
    <x v="450"/>
    <s v="ESF - EQUIPE DE SAUDE DA FAMILIA"/>
    <s v="Byron Sarinho III"/>
    <x v="0"/>
    <n v="9"/>
    <n v="174"/>
    <s v="Qualidade"/>
  </r>
  <r>
    <n v="3301974"/>
    <x v="451"/>
    <s v="ESB - EQUIPE DE SAUDE BUCAL"/>
    <s v="SBM1 Byron Sarinho I"/>
    <x v="0"/>
    <n v="0"/>
    <m/>
    <s v="Sem avaliação"/>
  </r>
  <r>
    <n v="3301974"/>
    <x v="452"/>
    <s v="ESB - EQUIPE DE SAUDE BUCAL"/>
    <s v="SBM2 Byron Sarinho II"/>
    <x v="0"/>
    <n v="11"/>
    <n v="180"/>
    <s v="Qualidade"/>
  </r>
  <r>
    <n v="3302008"/>
    <x v="453"/>
    <s v="ESF - EQUIPE DE SAUDE DA FAMILIA"/>
    <s v="Macaxeira - Burity"/>
    <x v="0"/>
    <n v="8"/>
    <n v="104"/>
    <s v="Qualidade"/>
  </r>
  <r>
    <n v="3302008"/>
    <x v="454"/>
    <s v="ESF - EQUIPE DE SAUDE DA FAMILIA"/>
    <s v="Macaxeira I Campo do Uniao"/>
    <x v="0"/>
    <n v="29"/>
    <n v="104"/>
    <s v="Qualidade"/>
  </r>
  <r>
    <n v="3302008"/>
    <x v="455"/>
    <s v="ESF - EQUIPE DE SAUDE DA FAMILIA"/>
    <s v="Macaxeira III Bolo de Noiva"/>
    <x v="0"/>
    <n v="22"/>
    <n v="134"/>
    <s v="Qualidade"/>
  </r>
  <r>
    <n v="3302008"/>
    <x v="456"/>
    <s v="ESB - EQUIPE DE SAUDE BUCAL"/>
    <s v="SBM1 Macaxeira - Burity"/>
    <x v="0"/>
    <n v="10"/>
    <n v="126"/>
    <s v="Qualidade"/>
  </r>
  <r>
    <n v="3302008"/>
    <x v="457"/>
    <s v="ESB - EQUIPE DE SAUDE BUCAL"/>
    <s v="SBM1 Macaxeira I Campo do Unia"/>
    <x v="0"/>
    <n v="1"/>
    <n v="200"/>
    <s v="Excelência"/>
  </r>
  <r>
    <n v="3302008"/>
    <x v="458"/>
    <s v="ESF - EQUIPE DE SAUDE DA FAMILIA"/>
    <s v="Macaxeira IV"/>
    <x v="0"/>
    <n v="7"/>
    <n v="96"/>
    <s v="Aperfeiçoamento"/>
  </r>
  <r>
    <n v="3302008"/>
    <x v="459"/>
    <s v="ESF - EQUIPE DE SAUDE DA FAMILIA"/>
    <s v="Macaxeira V"/>
    <x v="0"/>
    <n v="0"/>
    <m/>
    <s v="Sem avaliação"/>
  </r>
  <r>
    <n v="3302032"/>
    <x v="460"/>
    <s v="ESF - EQUIPE DE SAUDE DA FAMILIA"/>
    <s v="Ponto da Parada I"/>
    <x v="0"/>
    <n v="25"/>
    <n v="176"/>
    <s v="Qualidade"/>
  </r>
  <r>
    <n v="3302032"/>
    <x v="461"/>
    <s v="ESF - EQUIPE DE SAUDE DA FAMILIA"/>
    <s v="Ponto da Parada II"/>
    <x v="0"/>
    <n v="31"/>
    <n v="106"/>
    <s v="Qualidade"/>
  </r>
  <r>
    <n v="3302032"/>
    <x v="462"/>
    <s v="ESB - EQUIPE DE SAUDE BUCAL"/>
    <s v="SBM1 Ponto da Parada I"/>
    <x v="0"/>
    <n v="1"/>
    <n v="90"/>
    <s v="Aperfeiçoamento"/>
  </r>
  <r>
    <n v="3302032"/>
    <x v="463"/>
    <s v="ESF - EQUIPE DE SAUDE DA FAMILIA"/>
    <s v="Ponto de Parada III"/>
    <x v="0"/>
    <n v="0"/>
    <m/>
    <s v="Sem avaliação"/>
  </r>
  <r>
    <n v="3302032"/>
    <x v="464"/>
    <s v="ESF - EQUIPE DE SAUDE DA FAMILIA"/>
    <s v="Ponto de Parada IV"/>
    <x v="0"/>
    <n v="0"/>
    <m/>
    <s v="Sem avaliação"/>
  </r>
  <r>
    <n v="3371328"/>
    <x v="465"/>
    <s v="ESF - EQUIPE DE SAUDE DA FAMILIA"/>
    <s v="Mustardinha II"/>
    <x v="0"/>
    <n v="32"/>
    <n v="68"/>
    <s v="Aperfeiçoamento"/>
  </r>
  <r>
    <n v="3371328"/>
    <x v="466"/>
    <s v="ESF - EQUIPE DE SAUDE DA FAMILIA"/>
    <s v="Mustardinha I"/>
    <x v="0"/>
    <n v="21"/>
    <n v="180"/>
    <s v="Qualidade"/>
  </r>
  <r>
    <n v="3371328"/>
    <x v="467"/>
    <s v="ESF - EQUIPE DE SAUDE DA FAMILIA"/>
    <s v="Mustardinha III"/>
    <x v="0"/>
    <n v="24"/>
    <n v="34"/>
    <s v="Crítica"/>
  </r>
  <r>
    <n v="3371328"/>
    <x v="468"/>
    <s v="ESF - EQUIPE DE SAUDE DA FAMILIA"/>
    <s v="Mustardinha IV"/>
    <x v="0"/>
    <n v="43"/>
    <n v="80"/>
    <s v="Aperfeiçoamento"/>
  </r>
  <r>
    <n v="3371336"/>
    <x v="469"/>
    <s v="ESF - EQUIPE DE SAUDE DA FAMILIA"/>
    <s v="Alto Jose Bonifacio II"/>
    <x v="0"/>
    <n v="25"/>
    <n v="62"/>
    <s v="Aperfeiçoamento"/>
  </r>
  <r>
    <n v="3371336"/>
    <x v="470"/>
    <s v="ESF - EQUIPE DE SAUDE DA FAMILIA"/>
    <s v="Alto Jose Bonifacio III"/>
    <x v="0"/>
    <n v="9"/>
    <n v="84"/>
    <s v="Aperfeiçoamento"/>
  </r>
  <r>
    <n v="3371336"/>
    <x v="471"/>
    <s v="ESF - EQUIPE DE SAUDE DA FAMILIA"/>
    <s v="Alto Jose Bonifacio I"/>
    <x v="0"/>
    <n v="17"/>
    <n v="60"/>
    <s v="Aperfeiçoamento"/>
  </r>
  <r>
    <n v="3371336"/>
    <x v="472"/>
    <s v="ESB - EQUIPE DE SAUDE BUCAL"/>
    <s v="SBM1 Alto Jose Bonifacio II"/>
    <x v="0"/>
    <n v="0"/>
    <m/>
    <s v="Sem avaliação"/>
  </r>
  <r>
    <n v="3371336"/>
    <x v="473"/>
    <s v="ESB - EQUIPE DE SAUDE BUCAL"/>
    <s v="SBM2 Alto Jose Bonifacio III"/>
    <x v="0"/>
    <n v="11"/>
    <n v="80"/>
    <s v="Aperfeiçoamento"/>
  </r>
  <r>
    <n v="3380300"/>
    <x v="474"/>
    <s v="ESF - EQUIPE DE SAUDE DA FAMILIA"/>
    <s v="Alto da Bela VIsta"/>
    <x v="0"/>
    <n v="7"/>
    <n v="50"/>
    <s v="Aperfeiçoamento"/>
  </r>
  <r>
    <n v="3380300"/>
    <x v="475"/>
    <s v="ESB - EQUIPE DE SAUDE BUCAL"/>
    <s v="SBM1 Alto da Bela VIsta"/>
    <x v="0"/>
    <n v="0"/>
    <m/>
    <s v="Sem avaliação"/>
  </r>
  <r>
    <n v="3445275"/>
    <x v="476"/>
    <s v="ESF - EQUIPE DE SAUDE DA FAMILIA"/>
    <s v="Clube dos Delegados II"/>
    <x v="0"/>
    <n v="6"/>
    <n v="80"/>
    <s v="Aperfeiçoamento"/>
  </r>
  <r>
    <n v="3445275"/>
    <x v="477"/>
    <s v="ESF - EQUIPE DE SAUDE DA FAMILIA"/>
    <s v="Clube dos Delegados I"/>
    <x v="0"/>
    <n v="23"/>
    <n v="90"/>
    <s v="Aperfeiçoamento"/>
  </r>
  <r>
    <n v="3445275"/>
    <x v="478"/>
    <s v="ESB - EQUIPE DE SAUDE BUCAL"/>
    <s v="SBM1 Clube dos Delegados I"/>
    <x v="0"/>
    <n v="0"/>
    <m/>
    <s v="Sem avaliação"/>
  </r>
  <r>
    <n v="3445275"/>
    <x v="479"/>
    <s v="ESF - EQUIPE DE SAUDE DA FAMILIA"/>
    <s v="Clube dos Delegados IV"/>
    <x v="0"/>
    <n v="0"/>
    <m/>
    <s v="Sem avaliação"/>
  </r>
  <r>
    <n v="3470253"/>
    <x v="480"/>
    <s v="ESF - EQUIPE DE SAUDE DA FAMILIA"/>
    <s v="Vila do Sesi - 3"/>
    <x v="0"/>
    <n v="40"/>
    <n v="96"/>
    <s v="Aperfeiçoamento"/>
  </r>
  <r>
    <n v="3470253"/>
    <x v="481"/>
    <s v="ESF - EQUIPE DE SAUDE DA FAMILIA"/>
    <s v="Vila do Sesi - 1"/>
    <x v="0"/>
    <n v="15"/>
    <n v="42"/>
    <s v="Aperfeiçoamento"/>
  </r>
  <r>
    <n v="3470253"/>
    <x v="482"/>
    <s v="ESF - EQUIPE DE SAUDE DA FAMILIA"/>
    <s v="Vila do Sesi - 2"/>
    <x v="0"/>
    <n v="29"/>
    <n v="108"/>
    <s v="Qualidade"/>
  </r>
  <r>
    <n v="3470253"/>
    <x v="483"/>
    <s v="ESB - EQUIPE DE SAUDE BUCAL"/>
    <s v="SBM1 VIla do Sesi - 2"/>
    <x v="0"/>
    <n v="0"/>
    <m/>
    <s v="Sem avaliação"/>
  </r>
  <r>
    <n v="3470253"/>
    <x v="484"/>
    <s v="ESB - EQUIPE DE SAUDE BUCAL"/>
    <s v="SBM1 VIla do Sesi - 4"/>
    <x v="0"/>
    <n v="0"/>
    <m/>
    <s v="Sem avaliação"/>
  </r>
  <r>
    <n v="3470253"/>
    <x v="485"/>
    <s v="ESF - EQUIPE DE SAUDE DA FAMILIA"/>
    <s v="Vila do Sesi - 4"/>
    <x v="0"/>
    <n v="32"/>
    <n v="84"/>
    <s v="Aperfeiçoamento"/>
  </r>
  <r>
    <n v="3470253"/>
    <x v="486"/>
    <s v="ESB - EQUIPE DE SAUDE BUCAL"/>
    <s v="SBM1 VIla do Sesi - 3"/>
    <x v="0"/>
    <n v="2"/>
    <n v="56"/>
    <s v="Aperfeiçoamento"/>
  </r>
  <r>
    <n v="3470253"/>
    <x v="487"/>
    <s v="ESB - EQUIPE DE SAUDE BUCAL"/>
    <s v="SBM1 VIla do Sesi - 1"/>
    <x v="0"/>
    <n v="1"/>
    <n v="26"/>
    <s v="Crítica"/>
  </r>
  <r>
    <n v="3470261"/>
    <x v="488"/>
    <s v="ESF - EQUIPE DE SAUDE DA FAMILIA"/>
    <s v="Entra Apulso Equipe - 2"/>
    <x v="0"/>
    <n v="7"/>
    <n v="196"/>
    <s v="Excelência"/>
  </r>
  <r>
    <n v="3470261"/>
    <x v="489"/>
    <s v="ESF - EQUIPE DE SAUDE DA FAMILIA"/>
    <s v="Entra Apulso Equipe I"/>
    <x v="0"/>
    <n v="11"/>
    <n v="172"/>
    <s v="Qualidade"/>
  </r>
  <r>
    <n v="3470261"/>
    <x v="490"/>
    <s v="ESB - EQUIPE DE SAUDE BUCAL"/>
    <s v="SBM2 Entra Apulso"/>
    <x v="0"/>
    <n v="0"/>
    <m/>
    <s v="Sem avaliação"/>
  </r>
  <r>
    <n v="3562581"/>
    <x v="491"/>
    <s v="ESF - EQUIPE DE SAUDE DA FAMILIA"/>
    <s v="Brasilia Teimosa/Van Lee - 1"/>
    <x v="0"/>
    <n v="22"/>
    <n v="164"/>
    <s v="Qualidade"/>
  </r>
  <r>
    <n v="3562581"/>
    <x v="492"/>
    <s v="ESF - EQUIPE DE SAUDE DA FAMILIA"/>
    <s v="Brasilia Teimosa/Van Lee - 2"/>
    <x v="0"/>
    <n v="35"/>
    <n v="90"/>
    <s v="Aperfeiçoamento"/>
  </r>
  <r>
    <n v="3562581"/>
    <x v="493"/>
    <s v="ESF - EQUIPE DE SAUDE DA FAMILIA"/>
    <s v="Brasilia Teimosa/Van Lee - 4"/>
    <x v="0"/>
    <n v="14"/>
    <n v="154"/>
    <s v="Qualidade"/>
  </r>
  <r>
    <n v="3562581"/>
    <x v="494"/>
    <s v="ESF - EQUIPE DE SAUDE DA FAMILIA"/>
    <s v="Brasilia Teimosa/Van Lee - 3"/>
    <x v="0"/>
    <n v="21"/>
    <n v="140"/>
    <s v="Qualidade"/>
  </r>
  <r>
    <n v="3562581"/>
    <x v="495"/>
    <s v="ESB - EQUIPE DE SAUDE BUCAL"/>
    <s v="SBM1 Brasilia Teimosa Vanlee I"/>
    <x v="0"/>
    <n v="0"/>
    <m/>
    <s v="Sem avaliação"/>
  </r>
  <r>
    <n v="3562581"/>
    <x v="496"/>
    <s v="ESB - EQUIPE DE SAUDE BUCAL"/>
    <s v="SBM1 Brasilia Teimosa Vanlee3"/>
    <x v="0"/>
    <n v="5"/>
    <n v="44"/>
    <s v="Aperfeiçoamento"/>
  </r>
  <r>
    <n v="3562638"/>
    <x v="497"/>
    <s v="ESF - EQUIPE DE SAUDE DA FAMILIA"/>
    <s v="Ur - 03 Equipe II"/>
    <x v="0"/>
    <n v="27"/>
    <n v="192"/>
    <s v="Excelência"/>
  </r>
  <r>
    <n v="3562638"/>
    <x v="498"/>
    <s v="ESF - EQUIPE DE SAUDE DA FAMILIA"/>
    <s v="Ur-03"/>
    <x v="0"/>
    <n v="51"/>
    <n v="172"/>
    <s v="Qualidade"/>
  </r>
  <r>
    <n v="3562638"/>
    <x v="499"/>
    <s v="ESB - EQUIPE DE SAUDE BUCAL"/>
    <s v="SBM1 Ur-03"/>
    <x v="0"/>
    <n v="5"/>
    <n v="200"/>
    <s v="Excelência"/>
  </r>
  <r>
    <n v="3562638"/>
    <x v="500"/>
    <s v="ESB - EQUIPE DE SAUDE BUCAL"/>
    <s v="SBM1 Ur-03 Equipe 2"/>
    <x v="0"/>
    <n v="6"/>
    <n v="142"/>
    <s v="Qualidade"/>
  </r>
  <r>
    <n v="3567826"/>
    <x v="501"/>
    <s v="ESF - EQUIPE DE SAUDE DA FAMILIA"/>
    <s v="Alto do Maracana II"/>
    <x v="0"/>
    <n v="10"/>
    <n v="124"/>
    <s v="Qualidade"/>
  </r>
  <r>
    <n v="3567826"/>
    <x v="502"/>
    <s v="ESF - EQUIPE DE SAUDE DA FAMILIA"/>
    <s v="Alto do Maracana I"/>
    <x v="0"/>
    <n v="10"/>
    <n v="94"/>
    <s v="Aperfeiçoamento"/>
  </r>
  <r>
    <n v="3567826"/>
    <x v="503"/>
    <s v="ESB - EQUIPE DE SAUDE BUCAL"/>
    <s v="SBM1 Alto do Maracana I"/>
    <x v="0"/>
    <n v="1"/>
    <n v="200"/>
    <s v="Excelência"/>
  </r>
  <r>
    <n v="3569322"/>
    <x v="504"/>
    <s v="ESF - EQUIPE DE SAUDE DA FAMILIA"/>
    <s v="Tres Carneiros B/Z.Pacheco - 3"/>
    <x v="0"/>
    <n v="9"/>
    <n v="128"/>
    <s v="Qualidade"/>
  </r>
  <r>
    <n v="3569322"/>
    <x v="505"/>
    <s v="ESF - EQUIPE DE SAUDE DA FAMILIA"/>
    <s v="Tres Carneiros B/Z.Pacheco - 1"/>
    <x v="0"/>
    <n v="12"/>
    <n v="130"/>
    <s v="Qualidade"/>
  </r>
  <r>
    <n v="3569322"/>
    <x v="506"/>
    <s v="ESF - EQUIPE DE SAUDE DA FAMILIA"/>
    <s v="Tres Carneiros B/Z.Pacheco - 2"/>
    <x v="0"/>
    <n v="12"/>
    <n v="180"/>
    <s v="Qualidade"/>
  </r>
  <r>
    <n v="3569322"/>
    <x v="507"/>
    <s v="ESB - EQUIPE DE SAUDE BUCAL"/>
    <s v="SBM1 Tres Carn/ Z Pacheco 2"/>
    <x v="0"/>
    <n v="0"/>
    <m/>
    <s v="Sem avaliação"/>
  </r>
  <r>
    <n v="3569349"/>
    <x v="508"/>
    <s v="ESF - EQUIPE DE SAUDE DA FAMILIA"/>
    <s v="Agua VIva"/>
    <x v="0"/>
    <n v="20"/>
    <n v="84"/>
    <s v="Aperfeiçoamento"/>
  </r>
  <r>
    <n v="3639827"/>
    <x v="509"/>
    <s v="ESF - EQUIPE DE SAUDE DA FAMILIA"/>
    <s v="Rio Pajeu - 2"/>
    <x v="0"/>
    <n v="36"/>
    <n v="138"/>
    <s v="Qualidade"/>
  </r>
  <r>
    <n v="3639827"/>
    <x v="510"/>
    <s v="ESF - EQUIPE DE SAUDE DA FAMILIA"/>
    <s v="Rio Pajeu - 3"/>
    <x v="0"/>
    <n v="5"/>
    <n v="140"/>
    <s v="Qualidade"/>
  </r>
  <r>
    <n v="3639827"/>
    <x v="511"/>
    <s v="ESF - EQUIPE DE SAUDE DA FAMILIA"/>
    <s v="Rio Pajeu - 1"/>
    <x v="0"/>
    <n v="28"/>
    <n v="128"/>
    <s v="Qualidade"/>
  </r>
  <r>
    <n v="3639827"/>
    <x v="512"/>
    <s v="ESB - EQUIPE DE SAUDE BUCAL"/>
    <s v="SBM1 Rio Pajeu - 1"/>
    <x v="0"/>
    <n v="0"/>
    <m/>
    <s v="Sem avaliação"/>
  </r>
  <r>
    <n v="3639827"/>
    <x v="513"/>
    <s v="ESB - EQUIPE DE SAUDE BUCAL"/>
    <s v="SBM1 Rio Pajeu- 3"/>
    <x v="0"/>
    <n v="6"/>
    <n v="70"/>
    <s v="Aperfeiçoamento"/>
  </r>
  <r>
    <n v="3639827"/>
    <x v="514"/>
    <s v="ESB - EQUIPE DE SAUDE BUCAL"/>
    <s v="SBM1 Rio Pajeu - 2"/>
    <x v="0"/>
    <n v="0"/>
    <m/>
    <s v="Sem avaliação"/>
  </r>
  <r>
    <n v="3639827"/>
    <x v="515"/>
    <s v="ESF - EQUIPE DE SAUDE DA FAMILIA"/>
    <s v="Rio do Pajeu - 4"/>
    <x v="0"/>
    <n v="8"/>
    <n v="108"/>
    <s v="Qualidade"/>
  </r>
  <r>
    <n v="3639827"/>
    <x v="516"/>
    <s v="ESB - EQUIPE DE SAUDE BUCAL"/>
    <s v="SBM1 Rio Pajeu - 4"/>
    <x v="0"/>
    <n v="6"/>
    <n v="132"/>
    <s v="Qualidade"/>
  </r>
  <r>
    <n v="3703223"/>
    <x v="517"/>
    <s v="ESF - EQUIPE DE SAUDE DA FAMILIA"/>
    <s v="Jd. Teresopolis de Cima"/>
    <x v="0"/>
    <n v="24"/>
    <n v="78"/>
    <s v="Aperfeiçoamento"/>
  </r>
  <r>
    <n v="3703223"/>
    <x v="518"/>
    <s v="ESF - EQUIPE DE SAUDE DA FAMILIA"/>
    <s v="Jd. Teresopolis de Baixo"/>
    <x v="0"/>
    <n v="12"/>
    <n v="160"/>
    <s v="Qualidade"/>
  </r>
  <r>
    <n v="3703223"/>
    <x v="519"/>
    <s v="ESF - EQUIPE DE SAUDE DA FAMILIA"/>
    <s v="Ur 7 Varzea / Brega E Chique"/>
    <x v="0"/>
    <n v="12"/>
    <n v="110"/>
    <s v="Qualidade"/>
  </r>
  <r>
    <n v="3703223"/>
    <x v="520"/>
    <s v="ESB - EQUIPE DE SAUDE BUCAL"/>
    <s v="SBM2 Jd. Teresopolis de Cima"/>
    <x v="0"/>
    <n v="0"/>
    <m/>
    <s v="Sem avaliação"/>
  </r>
  <r>
    <n v="3703223"/>
    <x v="521"/>
    <s v="ESB - EQUIPE DE SAUDE BUCAL"/>
    <s v="SBM1 Amaury de Medeiros II"/>
    <x v="0"/>
    <n v="1"/>
    <n v="160"/>
    <s v="Qualidade"/>
  </r>
  <r>
    <n v="3703223"/>
    <x v="522"/>
    <s v="ESF - EQUIPE DE SAUDE DA FAMILIA"/>
    <s v="Equipe 4"/>
    <x v="0"/>
    <n v="9"/>
    <n v="128"/>
    <s v="Qualidade"/>
  </r>
  <r>
    <n v="3862836"/>
    <x v="523"/>
    <s v="ESF - EQUIPE DE SAUDE DA FAMILIA"/>
    <s v="Psf Cabanga"/>
    <x v="0"/>
    <n v="9"/>
    <n v="84"/>
    <s v="Aperfeiçoamento"/>
  </r>
  <r>
    <n v="3862836"/>
    <x v="524"/>
    <s v="ESB - EQUIPE DE SAUDE BUCAL"/>
    <s v="SBM1 Cabanga I"/>
    <x v="0"/>
    <n v="0"/>
    <m/>
    <s v="Sem avaliação"/>
  </r>
  <r>
    <n v="3862836"/>
    <x v="525"/>
    <s v="ESF - EQUIPE DE SAUDE DA FAMILIA"/>
    <s v="Cabanga II"/>
    <x v="0"/>
    <n v="3"/>
    <n v="172"/>
    <s v="Qualidade"/>
  </r>
  <r>
    <n v="4426150"/>
    <x v="526"/>
    <s v="ESF - EQUIPE DE SAUDE DA FAMILIA"/>
    <s v="Encanta Moca 1"/>
    <x v="0"/>
    <n v="0"/>
    <m/>
    <s v="Sem avaliação"/>
  </r>
  <r>
    <n v="4426150"/>
    <x v="527"/>
    <s v="ESF - EQUIPE DE SAUDE DA FAMILIA"/>
    <s v="Encanta Moca 2"/>
    <x v="0"/>
    <n v="0"/>
    <m/>
    <s v="Sem avaliação"/>
  </r>
  <r>
    <n v="4426150"/>
    <x v="528"/>
    <s v="ESF - EQUIPE DE SAUDE DA FAMILIA"/>
    <s v="Encanta Moca 3"/>
    <x v="0"/>
    <n v="0"/>
    <m/>
    <s v="Sem avaliação"/>
  </r>
  <r>
    <n v="4426150"/>
    <x v="529"/>
    <s v="ESF - EQUIPE DE SAUDE DA FAMILIA"/>
    <s v="Encanta Moca 4"/>
    <x v="0"/>
    <n v="0"/>
    <m/>
    <s v="Sem avaliação"/>
  </r>
  <r>
    <n v="4426150"/>
    <x v="530"/>
    <s v="ESF - EQUIPE DE SAUDE DA FAMILIA"/>
    <s v="Encanta Moca 5"/>
    <x v="0"/>
    <n v="0"/>
    <m/>
    <s v="Sem avaliação"/>
  </r>
  <r>
    <n v="4426150"/>
    <x v="531"/>
    <s v="ESF - EQUIPE DE SAUDE DA FAMILIA"/>
    <s v="Encanta Moca 6"/>
    <x v="0"/>
    <n v="0"/>
    <m/>
    <s v="Sem avaliação"/>
  </r>
  <r>
    <n v="4426150"/>
    <x v="532"/>
    <s v="ESB - EQUIPE DE SAUDE BUCAL"/>
    <s v="SBM1 Encanta Moca 1"/>
    <x v="0"/>
    <n v="0"/>
    <m/>
    <s v="Sem avaliação"/>
  </r>
  <r>
    <n v="4426150"/>
    <x v="533"/>
    <s v="ESB - EQUIPE DE SAUDE BUCAL"/>
    <s v="SBM1 Encanta Moca 3"/>
    <x v="0"/>
    <n v="0"/>
    <m/>
    <s v="Sem avaliação"/>
  </r>
  <r>
    <n v="4426150"/>
    <x v="534"/>
    <s v="ESB - EQUIPE DE SAUDE BUCAL"/>
    <s v="SBM1 Encanta Moca 4"/>
    <x v="0"/>
    <n v="0"/>
    <m/>
    <s v="Sem avaliação"/>
  </r>
  <r>
    <n v="4426150"/>
    <x v="535"/>
    <s v="ESB - EQUIPE DE SAUDE BUCAL"/>
    <s v="SBM1 Encanta Moca 5"/>
    <x v="0"/>
    <n v="0"/>
    <m/>
    <s v="Sem avaliação"/>
  </r>
  <r>
    <n v="5139155"/>
    <x v="536"/>
    <s v="ESF - EQUIPE DE SAUDE DA FAMILIA"/>
    <s v="Uniao das VIlas 1"/>
    <x v="0"/>
    <n v="9"/>
    <n v="188"/>
    <s v="Excelência"/>
  </r>
  <r>
    <n v="5139155"/>
    <x v="537"/>
    <s v="ESB - EQUIPE DE SAUDE BUCAL"/>
    <s v="SBM1 Uniao das VIlas"/>
    <x v="0"/>
    <n v="0"/>
    <m/>
    <s v="Sem avaliação"/>
  </r>
  <r>
    <n v="5139155"/>
    <x v="538"/>
    <s v="ESF - EQUIPE DE SAUDE DA FAMILIA"/>
    <s v="Uniao das VIlas 3"/>
    <x v="0"/>
    <n v="9"/>
    <n v="108"/>
    <s v="Qualidade"/>
  </r>
  <r>
    <n v="5139155"/>
    <x v="539"/>
    <s v="ESF - EQUIPE DE SAUDE DA FAMILIA"/>
    <s v="Uniao da VIlas 2"/>
    <x v="0"/>
    <n v="4"/>
    <n v="62"/>
    <s v="Aperfeiçoamento"/>
  </r>
  <r>
    <n v="5139155"/>
    <x v="540"/>
    <s v="ESF - EQUIPE DE SAUDE DA FAMILIA"/>
    <s v="Uniao das VIlas 4"/>
    <x v="0"/>
    <n v="0"/>
    <m/>
    <s v="Sem avaliação"/>
  </r>
  <r>
    <n v="5320380"/>
    <x v="541"/>
    <s v="ESF - EQUIPE DE SAUDE DA FAMILIA"/>
    <s v="Sitio Wanderley I"/>
    <x v="0"/>
    <n v="19"/>
    <n v="70"/>
    <s v="Aperfeiçoamento"/>
  </r>
  <r>
    <n v="5320380"/>
    <x v="542"/>
    <s v="ESF - EQUIPE DE SAUDE DA FAMILIA"/>
    <s v="Sitio Wanderley II"/>
    <x v="0"/>
    <n v="19"/>
    <n v="122"/>
    <s v="Qualidade"/>
  </r>
  <r>
    <n v="5320380"/>
    <x v="543"/>
    <s v="ESF - EQUIPE DE SAUDE DA FAMILIA"/>
    <s v="Sitio Wanderley III"/>
    <x v="0"/>
    <n v="10"/>
    <n v="40"/>
    <s v="Crítica"/>
  </r>
  <r>
    <n v="5320380"/>
    <x v="544"/>
    <s v="ESB - EQUIPE DE SAUDE BUCAL"/>
    <s v="SBM1 Sitio Wanderley III"/>
    <x v="0"/>
    <n v="9"/>
    <n v="82"/>
    <s v="Aperfeiçoamento"/>
  </r>
  <r>
    <n v="5320380"/>
    <x v="545"/>
    <s v="ESB - EQUIPE DE SAUDE BUCAL"/>
    <s v="SBM2 Sitio Wanderley I"/>
    <x v="0"/>
    <n v="0"/>
    <m/>
    <s v="Sem avaliação"/>
  </r>
  <r>
    <n v="5320380"/>
    <x v="546"/>
    <s v="ESF - EQUIPE DE SAUDE DA FAMILIA"/>
    <s v="Equipe 4"/>
    <x v="0"/>
    <n v="7"/>
    <n v="80"/>
    <s v="Aperfeiçoamento"/>
  </r>
  <r>
    <n v="5342074"/>
    <x v="547"/>
    <s v="ESF - EQUIPE DE SAUDE DA FAMILIA"/>
    <s v="Jardim Sao Paulo II"/>
    <x v="0"/>
    <n v="102"/>
    <n v="120"/>
    <s v="Qualidade"/>
  </r>
  <r>
    <n v="5342074"/>
    <x v="548"/>
    <s v="ESF - EQUIPE DE SAUDE DA FAMILIA"/>
    <s v="Jardim Sao Paulo I"/>
    <x v="0"/>
    <n v="38"/>
    <n v="172"/>
    <s v="Qualidade"/>
  </r>
  <r>
    <n v="5342074"/>
    <x v="549"/>
    <s v="ESF - EQUIPE DE SAUDE DA FAMILIA"/>
    <s v="Jardim Sao Paulo III"/>
    <x v="0"/>
    <n v="53"/>
    <n v="130"/>
    <s v="Qualidade"/>
  </r>
  <r>
    <n v="5342074"/>
    <x v="550"/>
    <s v="ESB - EQUIPE DE SAUDE BUCAL"/>
    <s v="SBM1 Jardim Sao Paulo I"/>
    <x v="0"/>
    <n v="0"/>
    <m/>
    <s v="Sem avaliação"/>
  </r>
  <r>
    <n v="5342074"/>
    <x v="551"/>
    <s v="ESB - EQUIPE DE SAUDE BUCAL"/>
    <s v="SBM2 Jardim Sao Paulo II"/>
    <x v="0"/>
    <n v="10"/>
    <n v="200"/>
    <s v="Excelência"/>
  </r>
  <r>
    <n v="5342074"/>
    <x v="552"/>
    <s v="ESB - EQUIPE DE SAUDE BUCAL"/>
    <s v="SBM1 Jardim Sao Paulo III"/>
    <x v="0"/>
    <n v="15"/>
    <n v="180"/>
    <s v="Qualidade"/>
  </r>
  <r>
    <n v="5342074"/>
    <x v="553"/>
    <s v="ESF - EQUIPE DE SAUDE DA FAMILIA"/>
    <s v="Jardim Sao Paulo IV"/>
    <x v="0"/>
    <n v="73"/>
    <n v="128"/>
    <s v="Qualidade"/>
  </r>
  <r>
    <n v="5342074"/>
    <x v="554"/>
    <s v="ESF - EQUIPE DE SAUDE DA FAMILIA"/>
    <s v="Jardim Sao Paulo V"/>
    <x v="0"/>
    <n v="77"/>
    <n v="116"/>
    <s v="Qualidade"/>
  </r>
  <r>
    <n v="5342074"/>
    <x v="555"/>
    <s v="ESF - EQUIPE DE SAUDE DA FAMILIA"/>
    <s v="Jardim Sao Paulo VI"/>
    <x v="0"/>
    <n v="24"/>
    <n v="78"/>
    <s v="Aperfeiçoamento"/>
  </r>
  <r>
    <n v="5342074"/>
    <x v="556"/>
    <s v="ESB - EQUIPE DE SAUDE BUCAL"/>
    <s v="SBM1Jardim Sao Paulo IV"/>
    <x v="0"/>
    <n v="16"/>
    <n v="124"/>
    <s v="Qualidade"/>
  </r>
  <r>
    <n v="5342074"/>
    <x v="557"/>
    <s v="ESB - EQUIPE DE SAUDE BUCAL"/>
    <s v="SBM1 Jardim Sao Paulo V"/>
    <x v="0"/>
    <n v="0"/>
    <m/>
    <s v="Sem avaliação"/>
  </r>
  <r>
    <n v="5342074"/>
    <x v="558"/>
    <s v="ESB - EQUIPE DE SAUDE BUCAL"/>
    <s v="SBM1 Jardim Sao Paulo VI"/>
    <x v="0"/>
    <n v="0"/>
    <m/>
    <s v="Sem avaliação"/>
  </r>
  <r>
    <n v="5356881"/>
    <x v="559"/>
    <s v="ESF - EQUIPE DE SAUDE DA FAMILIA"/>
    <s v="Alto do Capitao II"/>
    <x v="0"/>
    <n v="8"/>
    <n v="108"/>
    <s v="Qualidade"/>
  </r>
  <r>
    <n v="5356881"/>
    <x v="560"/>
    <s v="ESF - EQUIPE DE SAUDE DA FAMILIA"/>
    <s v="Alto do Capitao I"/>
    <x v="0"/>
    <n v="25"/>
    <n v="90"/>
    <s v="Aperfeiçoamento"/>
  </r>
  <r>
    <n v="5356881"/>
    <x v="561"/>
    <s v="ESB - EQUIPE DE SAUDE BUCAL"/>
    <s v="SBM1 Alto do Capitao I"/>
    <x v="0"/>
    <n v="0"/>
    <m/>
    <s v="Sem avaliação"/>
  </r>
  <r>
    <n v="5392039"/>
    <x v="562"/>
    <s v="ESF - EQUIPE DE SAUDE DA FAMILIA"/>
    <s v="Pantanal I"/>
    <x v="0"/>
    <n v="27"/>
    <n v="100"/>
    <s v="Aperfeiçoamento"/>
  </r>
  <r>
    <n v="5392039"/>
    <x v="563"/>
    <s v="ESF - EQUIPE DE SAUDE DA FAMILIA"/>
    <s v="Pantanal II"/>
    <x v="0"/>
    <n v="17"/>
    <n v="88"/>
    <s v="Aperfeiçoamento"/>
  </r>
  <r>
    <n v="5392039"/>
    <x v="564"/>
    <s v="ESB - EQUIPE DE SAUDE BUCAL"/>
    <s v="SBM1 Pantanal I"/>
    <x v="0"/>
    <n v="0"/>
    <m/>
    <s v="Sem avaliação"/>
  </r>
  <r>
    <n v="5392039"/>
    <x v="565"/>
    <s v="ESB - EQUIPE DE SAUDE BUCAL"/>
    <s v="SBM2 Pantanal 2"/>
    <x v="0"/>
    <n v="2"/>
    <n v="140"/>
    <s v="Qualidade"/>
  </r>
  <r>
    <n v="5392136"/>
    <x v="566"/>
    <s v="ESF - EQUIPE DE SAUDE DA FAMILIA"/>
    <s v="Djalma de Holanda - Equipe IV"/>
    <x v="0"/>
    <n v="16"/>
    <n v="98"/>
    <s v="Aperfeiçoamento"/>
  </r>
  <r>
    <n v="5392136"/>
    <x v="567"/>
    <s v="ESF - EQUIPE DE SAUDE DA FAMILIA"/>
    <s v="Djalma de Holanda - Equipe I"/>
    <x v="0"/>
    <n v="26"/>
    <n v="128"/>
    <s v="Qualidade"/>
  </r>
  <r>
    <n v="5392136"/>
    <x v="568"/>
    <s v="ESF - EQUIPE DE SAUDE DA FAMILIA"/>
    <s v="Djalma de Holanda - Equipe II"/>
    <x v="0"/>
    <n v="2"/>
    <n v="52"/>
    <s v="Aperfeiçoamento"/>
  </r>
  <r>
    <n v="5392136"/>
    <x v="569"/>
    <s v="ESF - EQUIPE DE SAUDE DA FAMILIA"/>
    <s v="Djalma de Holanda - Equipe III"/>
    <x v="0"/>
    <n v="33"/>
    <n v="92"/>
    <s v="Aperfeiçoamento"/>
  </r>
  <r>
    <n v="5392136"/>
    <x v="570"/>
    <s v="ESB - EQUIPE DE SAUDE BUCAL"/>
    <s v="SBM1 Djalma de Holanda Eq. I"/>
    <x v="0"/>
    <n v="4"/>
    <n v="200"/>
    <s v="Excelência"/>
  </r>
  <r>
    <n v="5392136"/>
    <x v="571"/>
    <s v="ESB - EQUIPE DE SAUDE BUCAL"/>
    <s v="SBM2 Djalma de Holanda - III"/>
    <x v="0"/>
    <n v="0"/>
    <m/>
    <s v="Sem avaliação"/>
  </r>
  <r>
    <n v="5601037"/>
    <x v="572"/>
    <s v="ESF - EQUIPE DE SAUDE DA FAMILIA"/>
    <s v="Jiquia II"/>
    <x v="0"/>
    <n v="27"/>
    <n v="88"/>
    <s v="Aperfeiçoamento"/>
  </r>
  <r>
    <n v="5601037"/>
    <x v="573"/>
    <s v="ESF - EQUIPE DE SAUDE DA FAMILIA"/>
    <s v="Jiquia I"/>
    <x v="0"/>
    <n v="35"/>
    <n v="152"/>
    <s v="Qualidade"/>
  </r>
  <r>
    <n v="5601037"/>
    <x v="574"/>
    <s v="ESB - EQUIPE DE SAUDE BUCAL"/>
    <s v="SBM1 Jiquia I"/>
    <x v="0"/>
    <n v="5"/>
    <n v="160"/>
    <s v="Qualidade"/>
  </r>
  <r>
    <n v="5601037"/>
    <x v="575"/>
    <s v="ESF - EQUIPE DE SAUDE DA FAMILIA"/>
    <s v="Jiquia III"/>
    <x v="0"/>
    <n v="25"/>
    <n v="96"/>
    <s v="Aperfeiçoamento"/>
  </r>
  <r>
    <n v="5601037"/>
    <x v="576"/>
    <s v="ESB - EQUIPE DE SAUDE BUCAL"/>
    <s v="SBM1 Jiquia III"/>
    <x v="0"/>
    <n v="5"/>
    <n v="152"/>
    <s v="Qualidade"/>
  </r>
  <r>
    <n v="5601037"/>
    <x v="577"/>
    <s v="ESB - EQUIPE DE SAUDE BUCAL"/>
    <s v="SBM1 Jiquia II"/>
    <x v="0"/>
    <n v="0"/>
    <m/>
    <s v="Sem avaliação"/>
  </r>
  <r>
    <n v="5601053"/>
    <x v="578"/>
    <s v="ESF - EQUIPE DE SAUDE DA FAMILIA"/>
    <s v="Planeta dos Macacos I"/>
    <x v="0"/>
    <n v="31"/>
    <n v="184"/>
    <s v="Excelência"/>
  </r>
  <r>
    <n v="5601053"/>
    <x v="579"/>
    <s v="ESF - EQUIPE DE SAUDE DA FAMILIA"/>
    <s v="Planeta dos Macacos I B"/>
    <x v="0"/>
    <n v="18"/>
    <n v="92"/>
    <s v="Aperfeiçoamento"/>
  </r>
  <r>
    <n v="5653304"/>
    <x v="580"/>
    <s v="ESF - EQUIPE DE SAUDE DA FAMILIA"/>
    <s v="Alto da Jaqueira I"/>
    <x v="0"/>
    <n v="23"/>
    <n v="82"/>
    <s v="Aperfeiçoamento"/>
  </r>
  <r>
    <n v="5653304"/>
    <x v="581"/>
    <s v="ESF - EQUIPE DE SAUDE DA FAMILIA"/>
    <s v="Alto da Jaqueira II"/>
    <x v="0"/>
    <n v="9"/>
    <n v="24"/>
    <s v="Crítica"/>
  </r>
  <r>
    <n v="5653304"/>
    <x v="582"/>
    <s v="ESB - EQUIPE DE SAUDE BUCAL"/>
    <s v="SBM1 Alto da Jaqueira I"/>
    <x v="0"/>
    <n v="0"/>
    <m/>
    <s v="Sem avaliação"/>
  </r>
  <r>
    <n v="5656893"/>
    <x v="583"/>
    <s v="ESF - EQUIPE DE SAUDE DA FAMILIA"/>
    <s v="Parque do Milagre II"/>
    <x v="0"/>
    <n v="0"/>
    <m/>
    <s v="Sem avaliação"/>
  </r>
  <r>
    <n v="5656893"/>
    <x v="584"/>
    <s v="ESF - EQUIPE DE SAUDE DA FAMILIA"/>
    <s v="Parque do Milagre I"/>
    <x v="0"/>
    <n v="12"/>
    <n v="114"/>
    <s v="Qualidade"/>
  </r>
  <r>
    <n v="5656893"/>
    <x v="585"/>
    <s v="ESB - EQUIPE DE SAUDE BUCAL"/>
    <s v="SBM1 Parque do Milagre I"/>
    <x v="0"/>
    <n v="1"/>
    <n v="110"/>
    <s v="Qualidade"/>
  </r>
  <r>
    <n v="6008984"/>
    <x v="586"/>
    <s v="ESF - EQUIPE DE SAUDE DA FAMILIA"/>
    <s v="Casarao I"/>
    <x v="0"/>
    <n v="7"/>
    <n v="40"/>
    <s v="Crítica"/>
  </r>
  <r>
    <n v="6008984"/>
    <x v="587"/>
    <s v="ESB - EQUIPE DE SAUDE BUCAL"/>
    <s v="SBM1 Casarao I"/>
    <x v="0"/>
    <n v="0"/>
    <m/>
    <s v="Sem avaliação"/>
  </r>
  <r>
    <n v="6008984"/>
    <x v="588"/>
    <s v="ESF - EQUIPE DE SAUDE DA FAMILIA"/>
    <s v="Equipe 2"/>
    <x v="0"/>
    <n v="6"/>
    <n v="60"/>
    <s v="Aperfeiçoamento"/>
  </r>
  <r>
    <n v="6334067"/>
    <x v="589"/>
    <s v="ESF - EQUIPE DE SAUDE DA FAMILIA"/>
    <s v="Corrego do Eucalipto I"/>
    <x v="0"/>
    <n v="11"/>
    <n v="154"/>
    <s v="Qualidade"/>
  </r>
  <r>
    <n v="6334067"/>
    <x v="590"/>
    <s v="ESF - EQUIPE DE SAUDE DA FAMILIA"/>
    <s v="Corrego do Eucalipto II"/>
    <x v="0"/>
    <n v="13"/>
    <n v="128"/>
    <s v="Qualidade"/>
  </r>
  <r>
    <n v="6334067"/>
    <x v="591"/>
    <s v="ESB - EQUIPE DE SAUDE BUCAL"/>
    <s v="SBM1 Corrego do Eucalipto I"/>
    <x v="0"/>
    <n v="0"/>
    <m/>
    <s v="Sem avaliação"/>
  </r>
  <r>
    <n v="6334067"/>
    <x v="592"/>
    <s v="ESF - EQUIPE DE SAUDE DA FAMILIA"/>
    <s v="Equipe 3"/>
    <x v="0"/>
    <n v="11"/>
    <n v="48"/>
    <s v="Aperfeiçoamento"/>
  </r>
  <r>
    <n v="6362494"/>
    <x v="593"/>
    <s v="ESF - EQUIPE DE SAUDE DA FAMILIA"/>
    <s v="Paz E Amor - Equipe II"/>
    <x v="0"/>
    <n v="12"/>
    <n v="122"/>
    <s v="Qualidade"/>
  </r>
  <r>
    <n v="6362494"/>
    <x v="594"/>
    <s v="ESF - EQUIPE DE SAUDE DA FAMILIA"/>
    <s v="Paz E Amor - Equipe I"/>
    <x v="0"/>
    <n v="22"/>
    <n v="72"/>
    <s v="Aperfeiçoamento"/>
  </r>
  <r>
    <n v="6362494"/>
    <x v="595"/>
    <s v="ESB - EQUIPE DE SAUDE BUCAL"/>
    <s v="SBM1 Paz E Amor - Equipe II"/>
    <x v="0"/>
    <n v="0"/>
    <m/>
    <s v="Sem avaliação"/>
  </r>
  <r>
    <n v="6362508"/>
    <x v="596"/>
    <s v="ESF - EQUIPE DE SAUDE DA FAMILIA"/>
    <s v="Corrego Jenipapo II"/>
    <x v="0"/>
    <n v="19"/>
    <n v="110"/>
    <s v="Qualidade"/>
  </r>
  <r>
    <n v="6362508"/>
    <x v="597"/>
    <s v="ESF - EQUIPE DE SAUDE DA FAMILIA"/>
    <s v="Corrego Jenipapo I"/>
    <x v="0"/>
    <n v="9"/>
    <n v="164"/>
    <s v="Qualidade"/>
  </r>
  <r>
    <n v="6362508"/>
    <x v="598"/>
    <s v="ESF - EQUIPE DE SAUDE DA FAMILIA"/>
    <s v="Equipe III Corrego do Jenipapo"/>
    <x v="0"/>
    <n v="8"/>
    <n v="96"/>
    <s v="Aperfeiçoamento"/>
  </r>
  <r>
    <n v="6362508"/>
    <x v="599"/>
    <s v="ESB - EQUIPE DE SAUDE BUCAL"/>
    <s v="SBM1 Corrego Jenipapo I"/>
    <x v="0"/>
    <n v="3"/>
    <n v="100"/>
    <s v="Aperfeiçoamento"/>
  </r>
  <r>
    <n v="6362508"/>
    <x v="600"/>
    <s v="ESB - EQUIPE DE SAUDE BUCAL"/>
    <s v="SBM1 Corrego Jenipapo II"/>
    <x v="0"/>
    <n v="11"/>
    <n v="200"/>
    <s v="Excelência"/>
  </r>
  <r>
    <n v="6362508"/>
    <x v="601"/>
    <s v="ESB - EQUIPE DE SAUDE BUCAL"/>
    <s v="SBM1 Corrego do Jenipapo III"/>
    <x v="0"/>
    <n v="0"/>
    <m/>
    <s v="Sem avaliação"/>
  </r>
  <r>
    <n v="6362508"/>
    <x v="602"/>
    <s v="ESF - EQUIPE DE SAUDE DA FAMILIA"/>
    <s v="Equipe 4"/>
    <x v="0"/>
    <n v="15"/>
    <n v="54"/>
    <s v="Aperfeiçoamento"/>
  </r>
  <r>
    <n v="6691285"/>
    <x v="603"/>
    <s v="ESF - EQUIPE DE SAUDE DA FAMILIA"/>
    <s v="Cidade Operaria Equipe III"/>
    <x v="0"/>
    <n v="22"/>
    <n v="50"/>
    <s v="Aperfeiçoamento"/>
  </r>
  <r>
    <n v="6691285"/>
    <x v="604"/>
    <s v="ESF - EQUIPE DE SAUDE DA FAMILIA"/>
    <s v="Cidade Operaria Equipe II"/>
    <x v="0"/>
    <n v="32"/>
    <n v="84"/>
    <s v="Aperfeiçoamento"/>
  </r>
  <r>
    <n v="6691285"/>
    <x v="605"/>
    <s v="ESF - EQUIPE DE SAUDE DA FAMILIA"/>
    <s v="Cidade Operaria - Equipe I"/>
    <x v="0"/>
    <n v="18"/>
    <n v="94"/>
    <s v="Aperfeiçoamento"/>
  </r>
  <r>
    <n v="6691285"/>
    <x v="606"/>
    <s v="ESB - EQUIPE DE SAUDE BUCAL"/>
    <s v="SBM1 Cidade Operaria Eqp III"/>
    <x v="0"/>
    <n v="11"/>
    <n v="156"/>
    <s v="Qualidade"/>
  </r>
  <r>
    <n v="6691285"/>
    <x v="607"/>
    <s v="ESB - EQUIPE DE SAUDE BUCAL"/>
    <s v="SBM2 Cidade Operaria I"/>
    <x v="0"/>
    <n v="0"/>
    <m/>
    <s v="Sem avaliação"/>
  </r>
  <r>
    <n v="6916325"/>
    <x v="608"/>
    <s v="ESF - EQUIPE DE SAUDE DA FAMILIA"/>
    <s v="Jardim Teresopolis"/>
    <x v="0"/>
    <n v="14"/>
    <n v="188"/>
    <s v="Excelência"/>
  </r>
  <r>
    <n v="6916325"/>
    <x v="609"/>
    <s v="ESB - EQUIPE DE SAUDE BUCAL"/>
    <s v="SBM1 Jardim Teresopolis"/>
    <x v="0"/>
    <n v="3"/>
    <n v="126"/>
    <s v="Qualidade"/>
  </r>
  <r>
    <n v="7404379"/>
    <x v="610"/>
    <s v="ESF - EQUIPE DE SAUDE DA FAMILIA"/>
    <s v="Novo Prado"/>
    <x v="0"/>
    <n v="10"/>
    <n v="58"/>
    <s v="Aperfeiçoamento"/>
  </r>
  <r>
    <n v="7404379"/>
    <x v="611"/>
    <s v="ESB - EQUIPE DE SAUDE BUCAL"/>
    <s v="SBM1 Equipe Novo Prado"/>
    <x v="0"/>
    <n v="8"/>
    <n v="48"/>
    <s v="Aperfeiçoamento"/>
  </r>
  <r>
    <n v="7415788"/>
    <x v="612"/>
    <s v="ESF - EQUIPE DE SAUDE DA FAMILIA"/>
    <s v="Equipe III - Vasco da Gama"/>
    <x v="0"/>
    <n v="29"/>
    <n v="70"/>
    <s v="Aperfeiçoamento"/>
  </r>
  <r>
    <n v="7415788"/>
    <x v="613"/>
    <s v="ESF - EQUIPE DE SAUDE DA FAMILIA"/>
    <s v="Equipe II - Morro da Conceicao"/>
    <x v="0"/>
    <n v="13"/>
    <n v="124"/>
    <s v="Qualidade"/>
  </r>
  <r>
    <n v="7415788"/>
    <x v="614"/>
    <s v="ESF - EQUIPE DE SAUDE DA FAMILIA"/>
    <s v="Equipe I - Alto Jose do Pinho"/>
    <x v="0"/>
    <n v="16"/>
    <n v="94"/>
    <s v="Aperfeiçoamento"/>
  </r>
  <r>
    <n v="7415788"/>
    <x v="615"/>
    <s v="ESB - EQUIPE DE SAUDE BUCAL"/>
    <s v="SBM1 Eqp III Vasco da Gama"/>
    <x v="0"/>
    <n v="1"/>
    <n v="172"/>
    <s v="Qualidade"/>
  </r>
  <r>
    <n v="7415788"/>
    <x v="616"/>
    <s v="ESB - EQUIPE DE SAUDE BUCAL"/>
    <s v="SBM1 Equipe II Morro da Concei"/>
    <x v="0"/>
    <n v="10"/>
    <n v="160"/>
    <s v="Qualidade"/>
  </r>
  <r>
    <n v="7415788"/>
    <x v="617"/>
    <s v="ESB - EQUIPE DE SAUDE BUCAL"/>
    <s v="SBM1 Eqp I Alto Jose do Pinho"/>
    <x v="0"/>
    <n v="5"/>
    <n v="200"/>
    <s v="Excelência"/>
  </r>
  <r>
    <n v="7415788"/>
    <x v="618"/>
    <s v="ESF - EQUIPE DE SAUDE DA FAMILIA"/>
    <s v="Equipe 4"/>
    <x v="0"/>
    <n v="4"/>
    <n v="72"/>
    <s v="Aperfeiçoamento"/>
  </r>
  <r>
    <n v="7524501"/>
    <x v="619"/>
    <s v="ESF - EQUIPE DE SAUDE DA FAMILIA"/>
    <s v="Fernanda Wanderley III"/>
    <x v="0"/>
    <n v="17"/>
    <n v="44"/>
    <s v="Aperfeiçoamento"/>
  </r>
  <r>
    <n v="7524501"/>
    <x v="620"/>
    <s v="ESF - EQUIPE DE SAUDE DA FAMILIA"/>
    <s v="Fernanda Wanderley II"/>
    <x v="0"/>
    <n v="31"/>
    <n v="98"/>
    <s v="Aperfeiçoamento"/>
  </r>
  <r>
    <n v="7524501"/>
    <x v="621"/>
    <s v="ESF - EQUIPE DE SAUDE DA FAMILIA"/>
    <s v="Fernanda Wanderley I"/>
    <x v="0"/>
    <n v="17"/>
    <n v="72"/>
    <s v="Aperfeiçoamento"/>
  </r>
  <r>
    <n v="7524501"/>
    <x v="622"/>
    <s v="ESB - EQUIPE DE SAUDE BUCAL"/>
    <s v="SBM1 Fernanda Wanderley I"/>
    <x v="0"/>
    <n v="5"/>
    <n v="128"/>
    <s v="Qualidade"/>
  </r>
  <r>
    <n v="7524501"/>
    <x v="623"/>
    <s v="ESB - EQUIPE DE SAUDE BUCAL"/>
    <s v="SBM1 Fernanda Wanderley III"/>
    <x v="0"/>
    <n v="3"/>
    <n v="200"/>
    <s v="Excelência"/>
  </r>
  <r>
    <n v="7524501"/>
    <x v="624"/>
    <s v="ESB - EQUIPE DE SAUDE BUCAL"/>
    <s v="SBM1 Fernanda Wanderley II"/>
    <x v="0"/>
    <n v="2"/>
    <n v="104"/>
    <s v="Qualidade"/>
  </r>
  <r>
    <n v="7524501"/>
    <x v="625"/>
    <s v="ESF - EQUIPE DE SAUDE DA FAMILIA"/>
    <s v="Fernanda Wanderley IV"/>
    <x v="0"/>
    <n v="40"/>
    <n v="90"/>
    <s v="Aperfeiçoamento"/>
  </r>
  <r>
    <n v="7524501"/>
    <x v="626"/>
    <s v="ESB - EQUIPE DE SAUDE BUCAL"/>
    <s v="SBM1 Fernanda Wanderley IV"/>
    <x v="0"/>
    <n v="7"/>
    <n v="160"/>
    <s v="Qualidade"/>
  </r>
  <r>
    <n v="7524501"/>
    <x v="627"/>
    <s v="ESF - EQUIPE DE SAUDE DA FAMILIA"/>
    <s v="Fernanda Wanderley V"/>
    <x v="0"/>
    <n v="1"/>
    <n v="200"/>
    <s v="Excelência"/>
  </r>
  <r>
    <n v="7524501"/>
    <x v="628"/>
    <s v="ESF - EQUIPE DE SAUDE DA FAMILIA"/>
    <s v="Fernanda Wanderley VI"/>
    <x v="0"/>
    <n v="0"/>
    <m/>
    <s v="Sem avaliação"/>
  </r>
  <r>
    <n v="7524501"/>
    <x v="629"/>
    <s v="ESF - EQUIPE DE SAUDE DA FAMILIA"/>
    <s v="Fernanda Wanderley VII"/>
    <x v="0"/>
    <n v="0"/>
    <m/>
    <s v="Sem avaliação"/>
  </r>
  <r>
    <n v="7524501"/>
    <x v="630"/>
    <s v="ESF - EQUIPE DE SAUDE DA FAMILIA"/>
    <s v="Fernanda Wanderley VIIi"/>
    <x v="0"/>
    <n v="0"/>
    <m/>
    <s v="Sem avaliação"/>
  </r>
  <r>
    <n v="7563736"/>
    <x v="631"/>
    <s v="ESF - EQUIPE DE SAUDE DA FAMILIA"/>
    <s v="Corrego do Euclides III"/>
    <x v="0"/>
    <n v="40"/>
    <n v="176"/>
    <s v="Qualidade"/>
  </r>
  <r>
    <n v="7563736"/>
    <x v="632"/>
    <s v="ESF - EQUIPE DE SAUDE DA FAMILIA"/>
    <s v="Equipe 2 Corrego do Euclides"/>
    <x v="0"/>
    <n v="15"/>
    <n v="190"/>
    <s v="Excelência"/>
  </r>
  <r>
    <n v="7563736"/>
    <x v="633"/>
    <s v="ESF - EQUIPE DE SAUDE DA FAMILIA"/>
    <s v="Equipe I Corrego do Euclides"/>
    <x v="0"/>
    <n v="41"/>
    <n v="78"/>
    <s v="Aperfeiçoamento"/>
  </r>
  <r>
    <n v="7563736"/>
    <x v="634"/>
    <s v="ESB - EQUIPE DE SAUDE BUCAL"/>
    <s v="SBM1 Corrego do Euclides"/>
    <x v="0"/>
    <n v="0"/>
    <m/>
    <s v="Sem avaliação"/>
  </r>
  <r>
    <n v="7563736"/>
    <x v="635"/>
    <s v="ESB - EQUIPE DE SAUDE BUCAL"/>
    <s v="SBM1 Eqp 2 Corrego do Euclides"/>
    <x v="0"/>
    <n v="1"/>
    <n v="200"/>
    <s v="Excelência"/>
  </r>
  <r>
    <n v="7563736"/>
    <x v="636"/>
    <s v="ESB - EQUIPE DE SAUDE BUCAL"/>
    <s v="SBM1 Eqp 3 Corrego do Euclides"/>
    <x v="0"/>
    <n v="6"/>
    <n v="134"/>
    <s v="Qualidade"/>
  </r>
  <r>
    <n v="7563736"/>
    <x v="637"/>
    <s v="ESF - EQUIPE DE SAUDE DA FAMILIA"/>
    <s v="Equipe 4 Corrego do Euclides"/>
    <x v="0"/>
    <n v="0"/>
    <m/>
    <s v="Sem avaliação"/>
  </r>
  <r>
    <n v="7648480"/>
    <x v="638"/>
    <s v="ESF - EQUIPE DE SAUDE DA FAMILIA"/>
    <s v="Novo Jiquia"/>
    <x v="0"/>
    <n v="24"/>
    <n v="136"/>
    <s v="Qualidade"/>
  </r>
  <r>
    <n v="7648480"/>
    <x v="639"/>
    <s v="ESB - EQUIPE DE SAUDE BUCAL"/>
    <s v="SBM1 Novo Jiquia I"/>
    <x v="0"/>
    <n v="0"/>
    <m/>
    <s v="Sem avaliação"/>
  </r>
  <r>
    <n v="7845367"/>
    <x v="640"/>
    <s v="ESF - EQUIPE DE SAUDE DA FAMILIA"/>
    <s v="Equipe II - Vasco da Gama"/>
    <x v="0"/>
    <n v="25"/>
    <n v="86"/>
    <s v="Aperfeiçoamento"/>
  </r>
  <r>
    <n v="7845367"/>
    <x v="641"/>
    <s v="ESF - EQUIPE DE SAUDE DA FAMILIA"/>
    <s v="Equipe I - Brejo de Beberibe"/>
    <x v="0"/>
    <n v="5"/>
    <n v="200"/>
    <s v="Excelência"/>
  </r>
  <r>
    <n v="7845367"/>
    <x v="642"/>
    <s v="ESF - EQUIPE DE SAUDE DA FAMILIA"/>
    <s v="Equipe 3 - Nova Descoberta"/>
    <x v="0"/>
    <n v="32"/>
    <n v="184"/>
    <s v="Excelência"/>
  </r>
  <r>
    <n v="7845367"/>
    <x v="643"/>
    <s v="ESB - EQUIPE DE SAUDE BUCAL"/>
    <s v="SBM1 Equipe II - Vasco da Gama"/>
    <x v="0"/>
    <n v="1"/>
    <n v="200"/>
    <s v="Excelência"/>
  </r>
  <r>
    <n v="7845367"/>
    <x v="644"/>
    <s v="ESB - EQUIPE DE SAUDE BUCAL"/>
    <s v="SBM1 Eqp I Brejo de Beberibe"/>
    <x v="0"/>
    <n v="4"/>
    <n v="200"/>
    <s v="Excelência"/>
  </r>
  <r>
    <n v="7845367"/>
    <x v="645"/>
    <s v="ESB - EQUIPE DE SAUDE BUCAL"/>
    <s v="SBM1 Eqp 3 Nova Descoberta"/>
    <x v="0"/>
    <n v="0"/>
    <m/>
    <s v="Sem avaliação"/>
  </r>
  <r>
    <n v="7845367"/>
    <x v="646"/>
    <s v="ESF - EQUIPE DE SAUDE DA FAMILIA"/>
    <s v="Equipe 4"/>
    <x v="0"/>
    <n v="7"/>
    <n v="188"/>
    <s v="Excelência"/>
  </r>
  <r>
    <n v="7946651"/>
    <x v="647"/>
    <s v="ESF - EQUIPE DE SAUDE DA FAMILIA"/>
    <s v="Eduardo Campos I"/>
    <x v="0"/>
    <n v="18"/>
    <n v="156"/>
    <s v="Qualidade"/>
  </r>
  <r>
    <n v="7946651"/>
    <x v="648"/>
    <s v="ESF - EQUIPE DE SAUDE DA FAMILIA"/>
    <s v="Eduardo Campos II"/>
    <x v="0"/>
    <n v="10"/>
    <n v="76"/>
    <s v="Aperfeiçoamento"/>
  </r>
  <r>
    <n v="7946651"/>
    <x v="649"/>
    <s v="ESF - EQUIPE DE SAUDE DA FAMILIA"/>
    <s v="Eduardo Campos III"/>
    <x v="0"/>
    <n v="16"/>
    <n v="104"/>
    <s v="Qualidade"/>
  </r>
  <r>
    <n v="7946651"/>
    <x v="650"/>
    <s v="ESB - EQUIPE DE SAUDE BUCAL"/>
    <s v="SBM1 Eduardo Campos I"/>
    <x v="0"/>
    <n v="4"/>
    <n v="168"/>
    <s v="Qualidade"/>
  </r>
  <r>
    <n v="7946651"/>
    <x v="651"/>
    <s v="ESB - EQUIPE DE SAUDE BUCAL"/>
    <s v="SBM1 Eduardo Campos II"/>
    <x v="0"/>
    <n v="2"/>
    <n v="96"/>
    <s v="Aperfeiçoamento"/>
  </r>
  <r>
    <n v="7946651"/>
    <x v="652"/>
    <s v="ESB - EQUIPE DE SAUDE BUCAL"/>
    <s v="SBM1 Eduardo Campos III"/>
    <x v="0"/>
    <n v="1"/>
    <n v="200"/>
    <s v="Excelência"/>
  </r>
  <r>
    <n v="7946651"/>
    <x v="653"/>
    <s v="ESF - EQUIPE DE SAUDE DA FAMILIA"/>
    <s v="Eduardo Campos IV"/>
    <x v="0"/>
    <n v="20"/>
    <n v="48"/>
    <s v="Aperfeiçoamento"/>
  </r>
  <r>
    <n v="7946651"/>
    <x v="654"/>
    <s v="ESB - EQUIPE DE SAUDE BUCAL"/>
    <s v="SBM1 Eduardo Campos IV"/>
    <x v="0"/>
    <n v="3"/>
    <n v="200"/>
    <s v="Excelência"/>
  </r>
  <r>
    <n v="7946651"/>
    <x v="655"/>
    <s v="ESF - EQUIPE DE SAUDE DA FAMILIA"/>
    <s v="Eduardo Campos V"/>
    <x v="0"/>
    <n v="0"/>
    <m/>
    <s v="Sem avaliação"/>
  </r>
  <r>
    <n v="7946651"/>
    <x v="656"/>
    <s v="ESF - EQUIPE DE SAUDE DA FAMILIA"/>
    <s v="Eduardo Campos VI"/>
    <x v="0"/>
    <n v="0"/>
    <m/>
    <s v="Sem avaliação"/>
  </r>
  <r>
    <n v="7992955"/>
    <x v="657"/>
    <s v="ESF - EQUIPE DE SAUDE DA FAMILIA"/>
    <s v="Chie I"/>
    <x v="0"/>
    <n v="21"/>
    <n v="40"/>
    <s v="Crítica"/>
  </r>
  <r>
    <n v="7992955"/>
    <x v="658"/>
    <s v="ESF - EQUIPE DE SAUDE DA FAMILIA"/>
    <s v="Chie II"/>
    <x v="0"/>
    <n v="7"/>
    <n v="62"/>
    <s v="Aperfeiçoamento"/>
  </r>
  <r>
    <n v="7992955"/>
    <x v="659"/>
    <s v="ESB - EQUIPE DE SAUDE BUCAL"/>
    <s v="SBM1 Chie I"/>
    <x v="0"/>
    <n v="3"/>
    <n v="58"/>
    <s v="Aperfeiçoamento"/>
  </r>
  <r>
    <n v="7992955"/>
    <x v="660"/>
    <s v="ESB - EQUIPE DE SAUDE BUCAL"/>
    <s v="SBM1 Chie II"/>
    <x v="0"/>
    <n v="0"/>
    <m/>
    <s v="Sem avaliação"/>
  </r>
  <r>
    <n v="7992955"/>
    <x v="661"/>
    <s v="ESF - EQUIPE DE SAUDE DA FAMILIA"/>
    <s v="Chie III"/>
    <x v="0"/>
    <n v="11"/>
    <n v="108"/>
    <s v="Qualidade"/>
  </r>
  <r>
    <n v="9069569"/>
    <x v="662"/>
    <s v="ESF - EQUIPE DE SAUDE DA FAMILIA"/>
    <s v="Santa Luzia II"/>
    <x v="0"/>
    <n v="19"/>
    <n v="110"/>
    <s v="Qualidade"/>
  </r>
  <r>
    <n v="9069569"/>
    <x v="663"/>
    <s v="ESF - EQUIPE DE SAUDE DA FAMILIA"/>
    <s v="Cordeiro II"/>
    <x v="0"/>
    <n v="17"/>
    <n v="188"/>
    <s v="Excelência"/>
  </r>
  <r>
    <n v="9069569"/>
    <x v="664"/>
    <s v="ESF - EQUIPE DE SAUDE DA FAMILIA"/>
    <s v="Santa Luzia I"/>
    <x v="0"/>
    <n v="34"/>
    <n v="58"/>
    <s v="Aperfeiçoamento"/>
  </r>
  <r>
    <n v="9069569"/>
    <x v="665"/>
    <s v="ESB - EQUIPE DE SAUDE BUCAL"/>
    <s v="SBM1 Cordeiro II"/>
    <x v="0"/>
    <n v="2"/>
    <n v="32"/>
    <s v="Crítica"/>
  </r>
  <r>
    <n v="9069569"/>
    <x v="666"/>
    <s v="ESB - EQUIPE DE SAUDE BUCAL"/>
    <s v="SBM2 Santa Luzia I"/>
    <x v="0"/>
    <n v="1"/>
    <n v="200"/>
    <s v="Excelência"/>
  </r>
  <r>
    <n v="9069569"/>
    <x v="667"/>
    <s v="ESB - EQUIPE DE SAUDE BUCAL"/>
    <s v="SBM1 Santa Luzia III"/>
    <x v="0"/>
    <n v="3"/>
    <n v="100"/>
    <s v="Aperfeiçoamento"/>
  </r>
  <r>
    <n v="9069569"/>
    <x v="668"/>
    <s v="ESF - EQUIPE DE SAUDE DA FAMILIA"/>
    <s v="Santa Luzia IV"/>
    <x v="0"/>
    <n v="0"/>
    <m/>
    <s v="Sem avaliação"/>
  </r>
  <r>
    <n v="9069569"/>
    <x v="669"/>
    <s v="ESF - EQUIPE DE SAUDE DA FAMILIA"/>
    <s v="Santa Luzia V"/>
    <x v="0"/>
    <n v="0"/>
    <m/>
    <s v="Sem avaliação"/>
  </r>
  <r>
    <n v="9069569"/>
    <x v="670"/>
    <s v="ESF - EQUIPE DE SAUDE DA FAMILIA"/>
    <s v="Eq Santa Luzia VI"/>
    <x v="0"/>
    <n v="0"/>
    <m/>
    <s v="Sem avaliação"/>
  </r>
  <r>
    <n v="9384324"/>
    <x v="671"/>
    <s v="ESF - EQUIPE DE SAUDE DA FAMILIA"/>
    <s v="Sto Amaro I-Sitio do Ceu Eq.I"/>
    <x v="0"/>
    <n v="11"/>
    <n v="178"/>
    <s v="Qualidade"/>
  </r>
  <r>
    <n v="9384324"/>
    <x v="672"/>
    <s v="ESB - EQUIPE DE SAUDE BUCAL"/>
    <s v="SBM1 Sto Amaro I-Sitio do Ceu"/>
    <x v="0"/>
    <n v="0"/>
    <m/>
    <s v="Sem avaliação"/>
  </r>
  <r>
    <n v="9384324"/>
    <x v="673"/>
    <s v="ESF - EQUIPE DE SAUDE DA FAMILIA"/>
    <s v="Santo Amaro III Equipe II"/>
    <x v="0"/>
    <n v="1"/>
    <n v="200"/>
    <s v="Excelência"/>
  </r>
  <r>
    <n v="9890327"/>
    <x v="674"/>
    <s v="ESF - EQUIPE DE SAUDE DA FAMILIA"/>
    <s v="Usf Rio da Prata"/>
    <x v="0"/>
    <n v="18"/>
    <n v="148"/>
    <s v="Qualidade"/>
  </r>
  <r>
    <n v="9890327"/>
    <x v="675"/>
    <s v="ESB - EQUIPE DE SAUDE BUCAL"/>
    <s v="SBM1 Rio da Prata"/>
    <x v="0"/>
    <n v="2"/>
    <n v="88"/>
    <s v="Aperfeiçoamento"/>
  </r>
  <r>
    <n v="639"/>
    <x v="0"/>
    <s v="ESF - EQUIPE DE SAUDE DA FAMILIA"/>
    <s v="Pacs Berardo"/>
    <x v="1"/>
    <n v="0"/>
    <m/>
    <s v="Sem avaliação"/>
  </r>
  <r>
    <n v="639"/>
    <x v="1"/>
    <s v="ESF - EQUIPE DE SAUDE DA FAMILIA"/>
    <s v="Inc Pacs Ds IV Equipe II Prado"/>
    <x v="1"/>
    <n v="7"/>
    <n v="60"/>
    <s v="Aperfeiçoamento"/>
  </r>
  <r>
    <n v="639"/>
    <x v="2"/>
    <s v="ESF - EQUIPE DE SAUDE DA FAMILIA"/>
    <s v="Inc Pacs Dsiv Equipe 3 Torroes"/>
    <x v="1"/>
    <n v="4"/>
    <n v="108"/>
    <s v="Qualidade"/>
  </r>
  <r>
    <n v="639"/>
    <x v="3"/>
    <s v="ESF - EQUIPE DE SAUDE DA FAMILIA"/>
    <s v="Inc Pacs Joaq. Cavalcanti Eq 4"/>
    <x v="1"/>
    <n v="13"/>
    <n v="64"/>
    <s v="Aperfeiçoamento"/>
  </r>
  <r>
    <n v="639"/>
    <x v="4"/>
    <s v="ESF - EQUIPE DE SAUDE DA FAMILIA"/>
    <s v="Inc Pacs Zumbi"/>
    <x v="1"/>
    <n v="0"/>
    <m/>
    <s v="Sem avaliação"/>
  </r>
  <r>
    <n v="639"/>
    <x v="5"/>
    <s v="ESF - EQUIPE DE SAUDE DA FAMILIA"/>
    <s v="Equipe 1"/>
    <x v="1"/>
    <n v="13"/>
    <n v="162"/>
    <s v="Qualidade"/>
  </r>
  <r>
    <n v="639"/>
    <x v="6"/>
    <s v="ESF - EQUIPE DE SAUDE DA FAMILIA"/>
    <s v="Equipe 2"/>
    <x v="1"/>
    <n v="5"/>
    <n v="68"/>
    <s v="Aperfeiçoamento"/>
  </r>
  <r>
    <n v="639"/>
    <x v="7"/>
    <s v="ESF - EQUIPE DE SAUDE DA FAMILIA"/>
    <s v="Equipe 3"/>
    <x v="1"/>
    <n v="6"/>
    <n v="128"/>
    <s v="Qualidade"/>
  </r>
  <r>
    <n v="639"/>
    <x v="8"/>
    <s v="ESF - EQUIPE DE SAUDE DA FAMILIA"/>
    <s v="Equipe 4"/>
    <x v="1"/>
    <n v="12"/>
    <n v="68"/>
    <s v="Aperfeiçoamento"/>
  </r>
  <r>
    <n v="752"/>
    <x v="9"/>
    <s v="ESF - EQUIPE DE SAUDE DA FAMILIA"/>
    <s v="Pacs do Pina II"/>
    <x v="1"/>
    <n v="0"/>
    <m/>
    <s v="Sem avaliação"/>
  </r>
  <r>
    <n v="752"/>
    <x v="10"/>
    <s v="ESF - EQUIPE DE SAUDE DA FAMILIA"/>
    <s v="Pacs Ilha do Destino"/>
    <x v="1"/>
    <n v="7"/>
    <n v="56"/>
    <s v="Aperfeiçoamento"/>
  </r>
  <r>
    <n v="760"/>
    <x v="11"/>
    <s v="ESF - EQUIPE DE SAUDE DA FAMILIA"/>
    <s v="Eacs Mustardinha II"/>
    <x v="1"/>
    <n v="0"/>
    <m/>
    <s v="Sem avaliação"/>
  </r>
  <r>
    <n v="760"/>
    <x v="12"/>
    <s v="ESF - EQUIPE DE SAUDE DA FAMILIA"/>
    <s v="Eacs Afogados II"/>
    <x v="1"/>
    <n v="0"/>
    <m/>
    <s v="Sem avaliação"/>
  </r>
  <r>
    <n v="760"/>
    <x v="13"/>
    <s v="ESF - EQUIPE DE SAUDE DA FAMILIA"/>
    <s v="Eacs Afogados I"/>
    <x v="1"/>
    <n v="0"/>
    <m/>
    <s v="Sem avaliação"/>
  </r>
  <r>
    <n v="760"/>
    <x v="14"/>
    <s v="ESF - EQUIPE DE SAUDE DA FAMILIA"/>
    <s v="Eacs Mustardinha I"/>
    <x v="1"/>
    <n v="0"/>
    <m/>
    <s v="Sem avaliação"/>
  </r>
  <r>
    <n v="817"/>
    <x v="15"/>
    <s v="ESF - EQUIPE DE SAUDE DA FAMILIA"/>
    <s v="Pacs Ds4 Equipe4 Varzea I"/>
    <x v="1"/>
    <n v="0"/>
    <m/>
    <s v="Sem avaliação"/>
  </r>
  <r>
    <n v="817"/>
    <x v="16"/>
    <s v="ESF - EQUIPE DE SAUDE DA FAMILIA"/>
    <s v="Inc Pacs Varzea II"/>
    <x v="1"/>
    <n v="2"/>
    <n v="60"/>
    <s v="Aperfeiçoamento"/>
  </r>
  <r>
    <n v="825"/>
    <x v="17"/>
    <s v="ESF - EQUIPE DE SAUDE DA FAMILIA"/>
    <s v="Sitio do Rosario"/>
    <x v="1"/>
    <n v="15"/>
    <n v="160"/>
    <s v="Qualidade"/>
  </r>
  <r>
    <n v="825"/>
    <x v="18"/>
    <s v="ESF - EQUIPE DE SAUDE DA FAMILIA"/>
    <s v="Beberibe II"/>
    <x v="1"/>
    <n v="15"/>
    <n v="60"/>
    <s v="Aperfeiçoamento"/>
  </r>
  <r>
    <n v="825"/>
    <x v="19"/>
    <s v="ESF - EQUIPE DE SAUDE DA FAMILIA"/>
    <s v="Beberibe I"/>
    <x v="1"/>
    <n v="12"/>
    <n v="80"/>
    <s v="Aperfeiçoamento"/>
  </r>
  <r>
    <n v="825"/>
    <x v="20"/>
    <s v="ESB - EQUIPE DE SAUDE BUCAL"/>
    <s v="SBM2 Beberibe I"/>
    <x v="1"/>
    <n v="0"/>
    <m/>
    <s v="Sem avaliação"/>
  </r>
  <r>
    <n v="825"/>
    <x v="21"/>
    <s v="ESF - EQUIPE DE SAUDE DA FAMILIA"/>
    <s v="Beberibe III"/>
    <x v="1"/>
    <n v="11"/>
    <n v="88"/>
    <s v="Aperfeiçoamento"/>
  </r>
  <r>
    <n v="825"/>
    <x v="22"/>
    <s v="ESF - EQUIPE DE SAUDE DA FAMILIA"/>
    <s v="Beberibe IV"/>
    <x v="1"/>
    <n v="0"/>
    <m/>
    <s v="Sem avaliação"/>
  </r>
  <r>
    <n v="833"/>
    <x v="23"/>
    <s v="ESF - EQUIPE DE SAUDE DA FAMILIA"/>
    <s v="Borborema"/>
    <x v="1"/>
    <n v="26"/>
    <n v="84"/>
    <s v="Aperfeiçoamento"/>
  </r>
  <r>
    <n v="833"/>
    <x v="24"/>
    <s v="ESB - EQUIPE DE SAUDE BUCAL"/>
    <s v="SBM1 Borborema"/>
    <x v="1"/>
    <n v="3"/>
    <n v="156"/>
    <s v="Qualidade"/>
  </r>
  <r>
    <n v="833"/>
    <x v="25"/>
    <s v="ESF - EQUIPE DE SAUDE DA FAMILIA"/>
    <s v="Esf 2 Borborema"/>
    <x v="1"/>
    <n v="0"/>
    <m/>
    <s v="Sem avaliação"/>
  </r>
  <r>
    <n v="833"/>
    <x v="26"/>
    <s v="ESF - EQUIPE DE SAUDE DA FAMILIA"/>
    <s v="Esf 3 Borborema"/>
    <x v="1"/>
    <n v="0"/>
    <m/>
    <s v="Sem avaliação"/>
  </r>
  <r>
    <n v="841"/>
    <x v="27"/>
    <s v="ESF - EQUIPE DE SAUDE DA FAMILIA"/>
    <s v="Eacs Estancia"/>
    <x v="1"/>
    <n v="36"/>
    <n v="80"/>
    <s v="Aperfeiçoamento"/>
  </r>
  <r>
    <n v="868"/>
    <x v="28"/>
    <s v="ESF - EQUIPE DE SAUDE DA FAMILIA"/>
    <s v="Sancho"/>
    <x v="1"/>
    <n v="0"/>
    <m/>
    <s v="Sem avaliação"/>
  </r>
  <r>
    <n v="868"/>
    <x v="29"/>
    <s v="ESF - EQUIPE DE SAUDE DA FAMILIA"/>
    <s v="Toto"/>
    <x v="1"/>
    <n v="0"/>
    <m/>
    <s v="Sem avaliação"/>
  </r>
  <r>
    <n v="868"/>
    <x v="30"/>
    <s v="ESF - EQUIPE DE SAUDE DA FAMILIA"/>
    <s v="Tejipio"/>
    <x v="1"/>
    <n v="0"/>
    <m/>
    <s v="Sem avaliação"/>
  </r>
  <r>
    <n v="868"/>
    <x v="31"/>
    <s v="ESF - EQUIPE DE SAUDE DA FAMILIA"/>
    <s v="Coqueiral"/>
    <x v="1"/>
    <n v="0"/>
    <m/>
    <s v="Sem avaliação"/>
  </r>
  <r>
    <n v="876"/>
    <x v="32"/>
    <s v="ESF - EQUIPE DE SAUDE DA FAMILIA"/>
    <s v="Luiz Wilson IV"/>
    <x v="1"/>
    <n v="9"/>
    <n v="50"/>
    <s v="Aperfeiçoamento"/>
  </r>
  <r>
    <n v="876"/>
    <x v="33"/>
    <s v="ESF - EQUIPE DE SAUDE DA FAMILIA"/>
    <s v="Luiz Wilson I"/>
    <x v="1"/>
    <n v="2"/>
    <n v="80"/>
    <s v="Aperfeiçoamento"/>
  </r>
  <r>
    <n v="876"/>
    <x v="34"/>
    <s v="ESF - EQUIPE DE SAUDE DA FAMILIA"/>
    <s v="Luiz Wilson III"/>
    <x v="1"/>
    <n v="0"/>
    <m/>
    <s v="Sem avaliação"/>
  </r>
  <r>
    <n v="876"/>
    <x v="35"/>
    <s v="ESF - EQUIPE DE SAUDE DA FAMILIA"/>
    <s v="Luiz Wilson II"/>
    <x v="1"/>
    <n v="8"/>
    <n v="28"/>
    <s v="Crítica"/>
  </r>
  <r>
    <n v="876"/>
    <x v="36"/>
    <s v="ESB - EQUIPE DE SAUDE BUCAL"/>
    <s v="SBM1 Luiz Wilson I"/>
    <x v="1"/>
    <n v="0"/>
    <m/>
    <s v="Sem avaliação"/>
  </r>
  <r>
    <n v="876"/>
    <x v="37"/>
    <s v="ESB - EQUIPE DE SAUDE BUCAL"/>
    <s v="SBM1 Luiz Wilson II"/>
    <x v="1"/>
    <n v="0"/>
    <m/>
    <s v="Sem avaliação"/>
  </r>
  <r>
    <n v="876"/>
    <x v="38"/>
    <s v="ESB - EQUIPE DE SAUDE BUCAL"/>
    <s v="SBM1 Luiz Wilson III"/>
    <x v="1"/>
    <n v="0"/>
    <m/>
    <s v="Sem avaliação"/>
  </r>
  <r>
    <n v="876"/>
    <x v="39"/>
    <s v="ESB - EQUIPE DE SAUDE BUCAL"/>
    <s v="SBM1 Luiz Wilson IV"/>
    <x v="1"/>
    <n v="0"/>
    <m/>
    <s v="Sem avaliação"/>
  </r>
  <r>
    <n v="876"/>
    <x v="40"/>
    <s v="ESF - EQUIPE DE SAUDE DA FAMILIA"/>
    <s v="Luiz Wilson V"/>
    <x v="1"/>
    <n v="2"/>
    <n v="88"/>
    <s v="Aperfeiçoamento"/>
  </r>
  <r>
    <n v="957"/>
    <x v="41"/>
    <s v="ESF - EQUIPE DE SAUDE DA FAMILIA"/>
    <s v="Sitio Grande - 1"/>
    <x v="1"/>
    <n v="10"/>
    <n v="94"/>
    <s v="Aperfeiçoamento"/>
  </r>
  <r>
    <n v="957"/>
    <x v="42"/>
    <s v="ESF - EQUIPE DE SAUDE DA FAMILIA"/>
    <s v="Sitio Grande 2"/>
    <x v="1"/>
    <n v="12"/>
    <n v="100"/>
    <s v="Aperfeiçoamento"/>
  </r>
  <r>
    <n v="957"/>
    <x v="43"/>
    <s v="ESF - EQUIPE DE SAUDE DA FAMILIA"/>
    <s v="Sitio Grande - 3"/>
    <x v="1"/>
    <n v="21"/>
    <n v="122"/>
    <s v="Qualidade"/>
  </r>
  <r>
    <n v="957"/>
    <x v="44"/>
    <s v="ESB - EQUIPE DE SAUDE BUCAL"/>
    <s v="SBM1 Sitio Grande 2"/>
    <x v="1"/>
    <n v="2"/>
    <n v="12"/>
    <s v="Crítica"/>
  </r>
  <r>
    <n v="957"/>
    <x v="45"/>
    <s v="ESB - EQUIPE DE SAUDE BUCAL"/>
    <s v="SBM1 Sitio Grande - 3"/>
    <x v="1"/>
    <n v="3"/>
    <n v="0"/>
    <s v="Crítica"/>
  </r>
  <r>
    <n v="957"/>
    <x v="46"/>
    <s v="ESF - EQUIPE DE SAUDE DA FAMILIA"/>
    <s v="Sitio Grande - 4"/>
    <x v="1"/>
    <n v="6"/>
    <n v="64"/>
    <s v="Aperfeiçoamento"/>
  </r>
  <r>
    <n v="965"/>
    <x v="47"/>
    <s v="ESF - EQUIPE DE SAUDE DA FAMILIA"/>
    <s v="Ximbore"/>
    <x v="1"/>
    <n v="20"/>
    <n v="92"/>
    <s v="Aperfeiçoamento"/>
  </r>
  <r>
    <n v="965"/>
    <x v="48"/>
    <s v="ESF - EQUIPE DE SAUDE DA FAMILIA"/>
    <s v="Chico Mendes"/>
    <x v="1"/>
    <n v="11"/>
    <n v="110"/>
    <s v="Qualidade"/>
  </r>
  <r>
    <n v="965"/>
    <x v="49"/>
    <s v="ESB - EQUIPE DE SAUDE BUCAL"/>
    <s v="SBM2 Chico Mendes"/>
    <x v="1"/>
    <n v="0"/>
    <m/>
    <s v="Sem avaliação"/>
  </r>
  <r>
    <n v="1058"/>
    <x v="50"/>
    <s v="ESF - EQUIPE DE SAUDE DA FAMILIA"/>
    <s v="Bruno Maia - I"/>
    <x v="1"/>
    <n v="14"/>
    <n v="140"/>
    <s v="Qualidade"/>
  </r>
  <r>
    <n v="1058"/>
    <x v="51"/>
    <s v="ESF - EQUIPE DE SAUDE DA FAMILIA"/>
    <s v="Inc Pacs Ds III 6.1"/>
    <x v="1"/>
    <n v="26"/>
    <n v="76"/>
    <s v="Aperfeiçoamento"/>
  </r>
  <r>
    <n v="1058"/>
    <x v="52"/>
    <s v="ESF - EQUIPE DE SAUDE DA FAMILIA"/>
    <s v="Bruno Maia - III"/>
    <x v="1"/>
    <n v="18"/>
    <n v="110"/>
    <s v="Qualidade"/>
  </r>
  <r>
    <n v="1058"/>
    <x v="53"/>
    <s v="ESF - EQUIPE DE SAUDE DA FAMILIA"/>
    <s v="Bruno Maia - II"/>
    <x v="1"/>
    <n v="2"/>
    <n v="66"/>
    <s v="Aperfeiçoamento"/>
  </r>
  <r>
    <n v="1058"/>
    <x v="54"/>
    <s v="ESF - EQUIPE DE SAUDE DA FAMILIA"/>
    <s v="Inc Pacs Ds III 6.3"/>
    <x v="1"/>
    <n v="4"/>
    <n v="104"/>
    <s v="Qualidade"/>
  </r>
  <r>
    <n v="1058"/>
    <x v="55"/>
    <s v="ESF - EQUIPE DE SAUDE DA FAMILIA"/>
    <s v="Inc Pacs 6.2 Ds III"/>
    <x v="1"/>
    <n v="0"/>
    <m/>
    <s v="Sem avaliação"/>
  </r>
  <r>
    <n v="1058"/>
    <x v="56"/>
    <s v="ESB - EQUIPE DE SAUDE BUCAL"/>
    <s v="SBM1 Bruno Maia - I"/>
    <x v="1"/>
    <n v="3"/>
    <n v="100"/>
    <s v="Aperfeiçoamento"/>
  </r>
  <r>
    <n v="1058"/>
    <x v="57"/>
    <s v="ESB - EQUIPE DE SAUDE BUCAL"/>
    <s v="SBM2 Bruno Maia - II"/>
    <x v="1"/>
    <n v="11"/>
    <n v="28"/>
    <s v="Crítica"/>
  </r>
  <r>
    <n v="1058"/>
    <x v="58"/>
    <s v="ESB - EQUIPE DE SAUDE BUCAL"/>
    <s v="SBM1 Bruno Maia - III"/>
    <x v="1"/>
    <n v="2"/>
    <n v="140"/>
    <s v="Qualidade"/>
  </r>
  <r>
    <n v="1082"/>
    <x v="59"/>
    <s v="ESF - EQUIPE DE SAUDE DA FAMILIA"/>
    <s v="Pacs Ur-01 I"/>
    <x v="1"/>
    <n v="2"/>
    <n v="66"/>
    <s v="Aperfeiçoamento"/>
  </r>
  <r>
    <n v="1082"/>
    <x v="60"/>
    <s v="ESF - EQUIPE DE SAUDE DA FAMILIA"/>
    <s v="Pacs Ur-01 II / Dois Rios"/>
    <x v="1"/>
    <n v="1"/>
    <n v="60"/>
    <s v="Aperfeiçoamento"/>
  </r>
  <r>
    <n v="1082"/>
    <x v="61"/>
    <s v="ESF - EQUIPE DE SAUDE DA FAMILIA"/>
    <s v="Ur 1 - VIla"/>
    <x v="1"/>
    <n v="22"/>
    <n v="44"/>
    <s v="Aperfeiçoamento"/>
  </r>
  <r>
    <n v="1090"/>
    <x v="62"/>
    <s v="ESF - EQUIPE DE SAUDE DA FAMILIA"/>
    <s v="Inc Pacs Tijolos / Joca"/>
    <x v="1"/>
    <n v="2"/>
    <n v="200"/>
    <s v="Excelência"/>
  </r>
  <r>
    <n v="1090"/>
    <x v="63"/>
    <s v="ESF - EQUIPE DE SAUDE DA FAMILIA"/>
    <s v="Romildo Gomes Equipe I"/>
    <x v="1"/>
    <n v="13"/>
    <n v="86"/>
    <s v="Aperfeiçoamento"/>
  </r>
  <r>
    <n v="1112"/>
    <x v="64"/>
    <s v="ESF - EQUIPE DE SAUDE DA FAMILIA"/>
    <s v="Jardim Uchoa I"/>
    <x v="1"/>
    <n v="10"/>
    <n v="78"/>
    <s v="Aperfeiçoamento"/>
  </r>
  <r>
    <n v="1112"/>
    <x v="65"/>
    <s v="ESF - EQUIPE DE SAUDE DA FAMILIA"/>
    <s v="Jardim Uchoa II"/>
    <x v="1"/>
    <n v="6"/>
    <n v="84"/>
    <s v="Aperfeiçoamento"/>
  </r>
  <r>
    <n v="1112"/>
    <x v="66"/>
    <s v="ESB - EQUIPE DE SAUDE BUCAL"/>
    <s v="SBM1 Jardim Uchoa"/>
    <x v="1"/>
    <n v="0"/>
    <m/>
    <s v="Sem avaliação"/>
  </r>
  <r>
    <n v="1112"/>
    <x v="67"/>
    <s v="ESF - EQUIPE DE SAUDE DA FAMILIA"/>
    <s v="Jardim Uchoa III"/>
    <x v="1"/>
    <n v="0"/>
    <m/>
    <s v="Sem avaliação"/>
  </r>
  <r>
    <n v="1163"/>
    <x v="68"/>
    <s v="ESF - EQUIPE DE SAUDE DA FAMILIA"/>
    <s v="Equipe V"/>
    <x v="1"/>
    <n v="12"/>
    <n v="88"/>
    <s v="Aperfeiçoamento"/>
  </r>
  <r>
    <n v="1163"/>
    <x v="69"/>
    <s v="ESF - EQUIPE DE SAUDE DA FAMILIA"/>
    <s v="Inc Pacs Ds III Equipe 5.2"/>
    <x v="1"/>
    <n v="3"/>
    <n v="144"/>
    <s v="Qualidade"/>
  </r>
  <r>
    <n v="1163"/>
    <x v="70"/>
    <s v="ESF - EQUIPE DE SAUDE DA FAMILIA"/>
    <s v="Inc Pacs Ds III Equipe 5.1"/>
    <x v="1"/>
    <n v="13"/>
    <n v="64"/>
    <s v="Aperfeiçoamento"/>
  </r>
  <r>
    <n v="1198"/>
    <x v="71"/>
    <s v="ESF - EQUIPE DE SAUDE DA FAMILIA"/>
    <s v="Pacs Alto da Jaqueira"/>
    <x v="1"/>
    <n v="9"/>
    <n v="196"/>
    <s v="Excelência"/>
  </r>
  <r>
    <n v="1236"/>
    <x v="72"/>
    <s v="ESF - EQUIPE DE SAUDE DA FAMILIA"/>
    <s v="Pacs - Ina Rosa 1.1"/>
    <x v="1"/>
    <n v="11"/>
    <n v="32"/>
    <s v="Crítica"/>
  </r>
  <r>
    <n v="1236"/>
    <x v="73"/>
    <s v="ESF - EQUIPE DE SAUDE DA FAMILIA"/>
    <s v="Pacs - Ina Rosa 1.2"/>
    <x v="1"/>
    <n v="10"/>
    <n v="140"/>
    <s v="Qualidade"/>
  </r>
  <r>
    <n v="1236"/>
    <x v="74"/>
    <s v="ESF - EQUIPE DE SAUDE DA FAMILIA"/>
    <s v="Pacs - Ina Rosa 4.2"/>
    <x v="1"/>
    <n v="0"/>
    <m/>
    <s v="Sem avaliação"/>
  </r>
  <r>
    <n v="1236"/>
    <x v="75"/>
    <s v="ESF - EQUIPE DE SAUDE DA FAMILIA"/>
    <s v="Pacs - Ina Rosa 4.1"/>
    <x v="1"/>
    <n v="2"/>
    <n v="12"/>
    <s v="Crítica"/>
  </r>
  <r>
    <n v="1236"/>
    <x v="76"/>
    <s v="ESF - EQUIPE DE SAUDE DA FAMILIA"/>
    <s v="Pacs - Ina Rosa 4.3"/>
    <x v="1"/>
    <n v="4"/>
    <n v="120"/>
    <s v="Qualidade"/>
  </r>
  <r>
    <n v="1244"/>
    <x v="77"/>
    <s v="ESF - EQUIPE DE SAUDE DA FAMILIA"/>
    <s v="Alto do Reservatorio"/>
    <x v="1"/>
    <n v="5"/>
    <n v="192"/>
    <s v="Excelência"/>
  </r>
  <r>
    <n v="1244"/>
    <x v="78"/>
    <s v="ESF - EQUIPE DE SAUDE DA FAMILIA"/>
    <s v="Alto da Brasileira"/>
    <x v="1"/>
    <n v="6"/>
    <n v="110"/>
    <s v="Qualidade"/>
  </r>
  <r>
    <n v="1244"/>
    <x v="79"/>
    <s v="ESB - EQUIPE DE SAUDE BUCAL"/>
    <s v="SBM1 Alto da Brasileira"/>
    <x v="1"/>
    <n v="0"/>
    <m/>
    <s v="Sem avaliação"/>
  </r>
  <r>
    <n v="1244"/>
    <x v="80"/>
    <s v="ESB - EQUIPE DE SAUDE BUCAL"/>
    <s v="SBM1 Alto do Reservatorio"/>
    <x v="1"/>
    <n v="2"/>
    <n v="200"/>
    <s v="Excelência"/>
  </r>
  <r>
    <n v="1244"/>
    <x v="81"/>
    <s v="ESF - EQUIPE DE SAUDE DA FAMILIA"/>
    <s v="Equipe 3"/>
    <x v="1"/>
    <n v="0"/>
    <m/>
    <s v="Sem avaliação"/>
  </r>
  <r>
    <n v="1252"/>
    <x v="82"/>
    <s v="ESF - EQUIPE DE SAUDE DA FAMILIA"/>
    <s v="Coque I"/>
    <x v="1"/>
    <n v="4"/>
    <n v="70"/>
    <s v="Aperfeiçoamento"/>
  </r>
  <r>
    <n v="1252"/>
    <x v="83"/>
    <s v="ESF - EQUIPE DE SAUDE DA FAMILIA"/>
    <s v="Coque III"/>
    <x v="1"/>
    <n v="17"/>
    <n v="42"/>
    <s v="Aperfeiçoamento"/>
  </r>
  <r>
    <n v="1252"/>
    <x v="84"/>
    <s v="ESF - EQUIPE DE SAUDE DA FAMILIA"/>
    <s v="Coque II"/>
    <x v="1"/>
    <n v="13"/>
    <n v="102"/>
    <s v="Qualidade"/>
  </r>
  <r>
    <n v="1252"/>
    <x v="85"/>
    <s v="ESF - EQUIPE DE SAUDE DA FAMILIA"/>
    <s v="Coque IV"/>
    <x v="1"/>
    <n v="0"/>
    <m/>
    <s v="Sem avaliação"/>
  </r>
  <r>
    <n v="1252"/>
    <x v="86"/>
    <s v="ESB - EQUIPE DE SAUDE BUCAL"/>
    <s v="SBM1 Coque II"/>
    <x v="1"/>
    <n v="0"/>
    <m/>
    <s v="Sem avaliação"/>
  </r>
  <r>
    <n v="1252"/>
    <x v="87"/>
    <s v="ESB - EQUIPE DE SAUDE BUCAL"/>
    <s v="SBM2 Coque I"/>
    <x v="1"/>
    <n v="9"/>
    <n v="34"/>
    <s v="Crítica"/>
  </r>
  <r>
    <n v="1317"/>
    <x v="88"/>
    <s v="ESF - EQUIPE DE SAUDE DA FAMILIA"/>
    <s v="Inc Pacs - Mario Monteiro 3.3"/>
    <x v="1"/>
    <n v="1"/>
    <n v="0"/>
    <s v="Crítica"/>
  </r>
  <r>
    <n v="1317"/>
    <x v="89"/>
    <s v="ESF - EQUIPE DE SAUDE DA FAMILIA"/>
    <s v="Inc Pacs - Mario Monteiro 3.2"/>
    <x v="1"/>
    <n v="1"/>
    <n v="200"/>
    <s v="Excelência"/>
  </r>
  <r>
    <n v="1317"/>
    <x v="90"/>
    <s v="ESF - EQUIPE DE SAUDE DA FAMILIA"/>
    <s v="Inc Pacs - Mario Monteiro 3.1"/>
    <x v="1"/>
    <n v="9"/>
    <n v="88"/>
    <s v="Aperfeiçoamento"/>
  </r>
  <r>
    <n v="1368"/>
    <x v="91"/>
    <s v="ESF - EQUIPE DE SAUDE DA FAMILIA"/>
    <s v="Eacs Inferninho - Jsp"/>
    <x v="1"/>
    <n v="5"/>
    <n v="156"/>
    <s v="Qualidade"/>
  </r>
  <r>
    <n v="1414"/>
    <x v="92"/>
    <s v="ESF - EQUIPE DE SAUDE DA FAMILIA"/>
    <s v="Gaspar Regueira Costa Barro I"/>
    <x v="1"/>
    <n v="16"/>
    <n v="128"/>
    <s v="Qualidade"/>
  </r>
  <r>
    <n v="1414"/>
    <x v="93"/>
    <s v="ESF - EQUIPE DE SAUDE DA FAMILIA"/>
    <s v="Gaspar Regueira Costa Cacote"/>
    <x v="1"/>
    <n v="13"/>
    <n v="168"/>
    <s v="Qualidade"/>
  </r>
  <r>
    <n v="1414"/>
    <x v="94"/>
    <s v="ESF - EQUIPE DE SAUDE DA FAMILIA"/>
    <s v="Gaspar Reg Costa Areias Capua"/>
    <x v="1"/>
    <n v="30"/>
    <n v="130"/>
    <s v="Qualidade"/>
  </r>
  <r>
    <n v="1414"/>
    <x v="95"/>
    <s v="ESB - EQUIPE DE SAUDE BUCAL"/>
    <s v="SBM1 Barro 2"/>
    <x v="1"/>
    <n v="4"/>
    <n v="152"/>
    <s v="Qualidade"/>
  </r>
  <r>
    <n v="1414"/>
    <x v="96"/>
    <s v="ESB - EQUIPE DE SAUDE BUCAL"/>
    <s v="SBM1 Barro 1"/>
    <x v="1"/>
    <n v="5"/>
    <n v="60"/>
    <s v="Aperfeiçoamento"/>
  </r>
  <r>
    <n v="1503"/>
    <x v="97"/>
    <s v="ESF - EQUIPE DE SAUDE DA FAMILIA"/>
    <s v="Alto do Ceu I"/>
    <x v="1"/>
    <n v="9"/>
    <n v="44"/>
    <s v="Aperfeiçoamento"/>
  </r>
  <r>
    <n v="1503"/>
    <x v="98"/>
    <s v="ESF - EQUIPE DE SAUDE DA FAMILIA"/>
    <s v="Alto do Ceu II"/>
    <x v="1"/>
    <n v="8"/>
    <n v="132"/>
    <s v="Qualidade"/>
  </r>
  <r>
    <n v="1511"/>
    <x v="99"/>
    <s v="ESF - EQUIPE DE SAUDE DA FAMILIA"/>
    <s v="Vila Uniao / Barbalho"/>
    <x v="1"/>
    <n v="44"/>
    <n v="110"/>
    <s v="Qualidade"/>
  </r>
  <r>
    <n v="1511"/>
    <x v="100"/>
    <s v="ESF - EQUIPE DE SAUDE DA FAMILIA"/>
    <s v="Vila Uniao / Airton Sena"/>
    <x v="1"/>
    <n v="12"/>
    <n v="92"/>
    <s v="Aperfeiçoamento"/>
  </r>
  <r>
    <n v="1511"/>
    <x v="101"/>
    <s v="ESF - EQUIPE DE SAUDE DA FAMILIA"/>
    <s v="Vila Uniao / Santa Marta"/>
    <x v="1"/>
    <n v="18"/>
    <n v="96"/>
    <s v="Aperfeiçoamento"/>
  </r>
  <r>
    <n v="1511"/>
    <x v="102"/>
    <s v="ESF - EQUIPE DE SAUDE DA FAMILIA"/>
    <s v="Vila Uniao"/>
    <x v="1"/>
    <n v="22"/>
    <n v="82"/>
    <s v="Aperfeiçoamento"/>
  </r>
  <r>
    <n v="1511"/>
    <x v="103"/>
    <s v="ESB - EQUIPE DE SAUDE BUCAL"/>
    <s v="SBM1 VIla Uniao"/>
    <x v="1"/>
    <n v="3"/>
    <n v="180"/>
    <s v="Qualidade"/>
  </r>
  <r>
    <n v="1511"/>
    <x v="104"/>
    <s v="ESB - EQUIPE DE SAUDE BUCAL"/>
    <s v="SBM2 VIla Uniao Airton Sena"/>
    <x v="1"/>
    <n v="1"/>
    <n v="52"/>
    <s v="Aperfeiçoamento"/>
  </r>
  <r>
    <n v="1759"/>
    <x v="105"/>
    <s v="ESF - EQUIPE DE SAUDE DA FAMILIA"/>
    <s v="Inc Pacs-Mario Ramos"/>
    <x v="1"/>
    <n v="10"/>
    <n v="200"/>
    <s v="Excelência"/>
  </r>
  <r>
    <n v="1813"/>
    <x v="106"/>
    <s v="ESF - EQUIPE DE SAUDE DA FAMILIA"/>
    <s v="Inc Pacs Ds4-Equipe1-Iputinga2"/>
    <x v="1"/>
    <n v="5"/>
    <n v="50"/>
    <s v="Aperfeiçoamento"/>
  </r>
  <r>
    <n v="1813"/>
    <x v="107"/>
    <s v="ESF - EQUIPE DE SAUDE DA FAMILIA"/>
    <s v="Pacs Jose Dustan Equipe I"/>
    <x v="1"/>
    <n v="4"/>
    <n v="60"/>
    <s v="Aperfeiçoamento"/>
  </r>
  <r>
    <n v="1813"/>
    <x v="108"/>
    <s v="ESF - EQUIPE DE SAUDE DA FAMILIA"/>
    <s v="Equipe 1"/>
    <x v="1"/>
    <n v="21"/>
    <n v="86"/>
    <s v="Aperfeiçoamento"/>
  </r>
  <r>
    <n v="1813"/>
    <x v="109"/>
    <s v="ESF - EQUIPE DE SAUDE DA FAMILIA"/>
    <s v="Equipe 2"/>
    <x v="1"/>
    <n v="10"/>
    <n v="134"/>
    <s v="Qualidade"/>
  </r>
  <r>
    <n v="1813"/>
    <x v="110"/>
    <s v="ESF - EQUIPE DE SAUDE DA FAMILIA"/>
    <s v="Equipe 3"/>
    <x v="1"/>
    <n v="2"/>
    <n v="96"/>
    <s v="Aperfeiçoamento"/>
  </r>
  <r>
    <n v="2011"/>
    <x v="111"/>
    <s v="ESF - EQUIPE DE SAUDE DA FAMILIA"/>
    <s v="Alto do Mandu 1"/>
    <x v="1"/>
    <n v="16"/>
    <n v="90"/>
    <s v="Aperfeiçoamento"/>
  </r>
  <r>
    <n v="2011"/>
    <x v="112"/>
    <s v="ESF - EQUIPE DE SAUDE DA FAMILIA"/>
    <s v="Alto do Mandu 2"/>
    <x v="1"/>
    <n v="22"/>
    <n v="86"/>
    <s v="Aperfeiçoamento"/>
  </r>
  <r>
    <n v="2011"/>
    <x v="113"/>
    <s v="ESB - EQUIPE DE SAUDE BUCAL"/>
    <s v="SBM1 Us 171 Usf Joaquim Costa"/>
    <x v="1"/>
    <n v="2"/>
    <n v="184"/>
    <s v="Excelência"/>
  </r>
  <r>
    <n v="2011"/>
    <x v="114"/>
    <s v="ESF - EQUIPE DE SAUDE DA FAMILIA"/>
    <s v="Alto do Mandu 3"/>
    <x v="1"/>
    <n v="3"/>
    <n v="60"/>
    <s v="Aperfeiçoamento"/>
  </r>
  <r>
    <n v="2062"/>
    <x v="115"/>
    <s v="ESF - EQUIPE DE SAUDE DA FAMILIA"/>
    <s v="Tres Carneiros - Equipe 3"/>
    <x v="1"/>
    <n v="8"/>
    <n v="68"/>
    <s v="Aperfeiçoamento"/>
  </r>
  <r>
    <n v="2062"/>
    <x v="116"/>
    <s v="ESF - EQUIPE DE SAUDE DA FAMILIA"/>
    <s v="Tres Carneiros Equipe 1"/>
    <x v="1"/>
    <n v="16"/>
    <n v="110"/>
    <s v="Qualidade"/>
  </r>
  <r>
    <n v="2062"/>
    <x v="117"/>
    <s v="ESF - EQUIPE DE SAUDE DA FAMILIA"/>
    <s v="Tres Carneiros - Equipe 2"/>
    <x v="1"/>
    <n v="12"/>
    <n v="164"/>
    <s v="Qualidade"/>
  </r>
  <r>
    <n v="2062"/>
    <x v="118"/>
    <s v="ESB - EQUIPE DE SAUDE BUCAL"/>
    <s v="SBM1 Tres Carneiros"/>
    <x v="1"/>
    <n v="0"/>
    <m/>
    <s v="Sem avaliação"/>
  </r>
  <r>
    <n v="2062"/>
    <x v="119"/>
    <s v="ESB - EQUIPE DE SAUDE BUCAL"/>
    <s v="SBM1 Tres Carneiros Equipe 3"/>
    <x v="1"/>
    <n v="1"/>
    <n v="200"/>
    <s v="Excelência"/>
  </r>
  <r>
    <n v="2062"/>
    <x v="120"/>
    <s v="ESF - EQUIPE DE SAUDE DA FAMILIA"/>
    <s v="Tres Carneiros IV"/>
    <x v="1"/>
    <n v="8"/>
    <n v="128"/>
    <s v="Qualidade"/>
  </r>
  <r>
    <n v="2062"/>
    <x v="121"/>
    <s v="ESB - EQUIPE DE SAUDE BUCAL"/>
    <s v="SBM1 Tres Carneiros Equipe 2"/>
    <x v="1"/>
    <n v="0"/>
    <m/>
    <s v="Sem avaliação"/>
  </r>
  <r>
    <n v="2062"/>
    <x v="122"/>
    <s v="ESB - EQUIPE DE SAUDE BUCAL"/>
    <s v="SBM1 Tres Carneiros Equipe 4"/>
    <x v="1"/>
    <n v="4"/>
    <n v="136"/>
    <s v="Qualidade"/>
  </r>
  <r>
    <n v="2070"/>
    <x v="123"/>
    <s v="ESF - EQUIPE DE SAUDE DA FAMILIA"/>
    <s v="Dancing Days"/>
    <x v="1"/>
    <n v="18"/>
    <n v="88"/>
    <s v="Aperfeiçoamento"/>
  </r>
  <r>
    <n v="2070"/>
    <x v="124"/>
    <s v="ESB - EQUIPE DE SAUDE BUCAL"/>
    <s v="SBM1 Dancing Days"/>
    <x v="1"/>
    <n v="1"/>
    <n v="116"/>
    <s v="Qualidade"/>
  </r>
  <r>
    <n v="2070"/>
    <x v="125"/>
    <s v="ESF - EQUIPE DE SAUDE DA FAMILIA"/>
    <s v="Dancing Days Equipe II"/>
    <x v="1"/>
    <n v="19"/>
    <n v="112"/>
    <s v="Qualidade"/>
  </r>
  <r>
    <n v="2097"/>
    <x v="126"/>
    <s v="ESF - EQUIPE DE SAUDE DA FAMILIA"/>
    <s v="Sitios dos Macacos"/>
    <x v="1"/>
    <n v="12"/>
    <n v="200"/>
    <s v="Excelência"/>
  </r>
  <r>
    <n v="2097"/>
    <x v="127"/>
    <s v="ESB - EQUIPE DE SAUDE BUCAL"/>
    <s v="SBM1 Sitio dos Macacos"/>
    <x v="1"/>
    <n v="4"/>
    <n v="200"/>
    <s v="Excelência"/>
  </r>
  <r>
    <n v="2100"/>
    <x v="128"/>
    <s v="ESF - EQUIPE DE SAUDE DA FAMILIA"/>
    <s v="Ilha de Deus"/>
    <x v="1"/>
    <n v="23"/>
    <n v="58"/>
    <s v="Aperfeiçoamento"/>
  </r>
  <r>
    <n v="2100"/>
    <x v="129"/>
    <s v="ESB - EQUIPE DE SAUDE BUCAL"/>
    <s v="SBM1 Ilha de Deus"/>
    <x v="1"/>
    <n v="2"/>
    <n v="6"/>
    <s v="Crítica"/>
  </r>
  <r>
    <n v="2127"/>
    <x v="130"/>
    <s v="ESF - EQUIPE DE SAUDE DA FAMILIA"/>
    <s v="Apipucos"/>
    <x v="1"/>
    <n v="13"/>
    <n v="96"/>
    <s v="Aperfeiçoamento"/>
  </r>
  <r>
    <n v="2127"/>
    <x v="131"/>
    <s v="ESB - EQUIPE DE SAUDE BUCAL"/>
    <s v="SBM1 Apipucos"/>
    <x v="1"/>
    <n v="3"/>
    <n v="138"/>
    <s v="Qualidade"/>
  </r>
  <r>
    <n v="2127"/>
    <x v="132"/>
    <s v="ESF - EQUIPE DE SAUDE DA FAMILIA"/>
    <s v="Apipucos 2"/>
    <x v="1"/>
    <n v="0"/>
    <m/>
    <s v="Sem avaliação"/>
  </r>
  <r>
    <n v="2135"/>
    <x v="133"/>
    <s v="ESF - EQUIPE DE SAUDE DA FAMILIA"/>
    <s v="Ilha de Joaneiro Equipe II"/>
    <x v="1"/>
    <n v="7"/>
    <n v="172"/>
    <s v="Qualidade"/>
  </r>
  <r>
    <n v="2135"/>
    <x v="134"/>
    <s v="ESF - EQUIPE DE SAUDE DA FAMILIA"/>
    <s v="Ilha de Joaneiro Equipe I"/>
    <x v="1"/>
    <n v="4"/>
    <n v="136"/>
    <s v="Qualidade"/>
  </r>
  <r>
    <n v="2135"/>
    <x v="135"/>
    <s v="ESB - EQUIPE DE SAUDE BUCAL"/>
    <s v="SBM1 Ilha de Joaneiro"/>
    <x v="1"/>
    <n v="0"/>
    <m/>
    <s v="Sem avaliação"/>
  </r>
  <r>
    <n v="2135"/>
    <x v="136"/>
    <s v="ESF - EQUIPE DE SAUDE DA FAMILIA"/>
    <s v="Ilha de Joaneiro III"/>
    <x v="1"/>
    <n v="0"/>
    <m/>
    <s v="Sem avaliação"/>
  </r>
  <r>
    <n v="20567"/>
    <x v="137"/>
    <s v="ESF - EQUIPE DE SAUDE DA FAMILIA"/>
    <s v="Poco da Panela"/>
    <x v="1"/>
    <n v="20"/>
    <n v="188"/>
    <s v="Excelência"/>
  </r>
  <r>
    <n v="20567"/>
    <x v="138"/>
    <s v="ESF - EQUIPE DE SAUDE DA FAMILIA"/>
    <s v="Santana"/>
    <x v="1"/>
    <n v="14"/>
    <n v="190"/>
    <s v="Excelência"/>
  </r>
  <r>
    <n v="20567"/>
    <x v="139"/>
    <s v="ESB - EQUIPE DE SAUDE BUCAL"/>
    <s v="SBM1 Santana"/>
    <x v="1"/>
    <n v="3"/>
    <n v="200"/>
    <s v="Excelência"/>
  </r>
  <r>
    <n v="20567"/>
    <x v="140"/>
    <s v="ESB - EQUIPE DE SAUDE BUCAL"/>
    <s v="SBM1 Usf Poco da Panela"/>
    <x v="1"/>
    <n v="5"/>
    <n v="200"/>
    <s v="Excelência"/>
  </r>
  <r>
    <n v="20567"/>
    <x v="141"/>
    <s v="ESF - EQUIPE DE SAUDE DA FAMILIA"/>
    <s v="Santana 2"/>
    <x v="1"/>
    <n v="2"/>
    <n v="200"/>
    <s v="Excelência"/>
  </r>
  <r>
    <n v="20567"/>
    <x v="142"/>
    <s v="ESF - EQUIPE DE SAUDE DA FAMILIA"/>
    <s v="Poco da Panela 2"/>
    <x v="1"/>
    <n v="0"/>
    <m/>
    <s v="Sem avaliação"/>
  </r>
  <r>
    <n v="20648"/>
    <x v="143"/>
    <s v="ESF - EQUIPE DE SAUDE DA FAMILIA"/>
    <s v="Corrego do Curio"/>
    <x v="1"/>
    <n v="9"/>
    <n v="76"/>
    <s v="Aperfeiçoamento"/>
  </r>
  <r>
    <n v="22187"/>
    <x v="144"/>
    <s v="ESF - EQUIPE DE SAUDE DA FAMILIA"/>
    <s v="Santa Teresinha II"/>
    <x v="1"/>
    <n v="7"/>
    <n v="172"/>
    <s v="Qualidade"/>
  </r>
  <r>
    <n v="22187"/>
    <x v="145"/>
    <s v="ESF - EQUIPE DE SAUDE DA FAMILIA"/>
    <s v="Santa Terezinha I"/>
    <x v="1"/>
    <n v="14"/>
    <n v="76"/>
    <s v="Aperfeiçoamento"/>
  </r>
  <r>
    <n v="22187"/>
    <x v="146"/>
    <s v="ESB - EQUIPE DE SAUDE BUCAL"/>
    <s v="SBM1 Santa Teresinha II"/>
    <x v="1"/>
    <n v="9"/>
    <n v="124"/>
    <s v="Qualidade"/>
  </r>
  <r>
    <n v="22187"/>
    <x v="147"/>
    <s v="ESF - EQUIPE DE SAUDE DA FAMILIA"/>
    <s v="Santa Terezinha III"/>
    <x v="1"/>
    <n v="0"/>
    <m/>
    <s v="Sem avaliação"/>
  </r>
  <r>
    <n v="22195"/>
    <x v="148"/>
    <s v="ESF - EQUIPE DE SAUDE DA FAMILIA"/>
    <s v="Coelhos I"/>
    <x v="1"/>
    <n v="13"/>
    <n v="188"/>
    <s v="Excelência"/>
  </r>
  <r>
    <n v="22195"/>
    <x v="149"/>
    <s v="ESB - EQUIPE DE SAUDE BUCAL"/>
    <s v="SBM1 Coelhos I"/>
    <x v="1"/>
    <n v="1"/>
    <n v="0"/>
    <s v="Crítica"/>
  </r>
  <r>
    <n v="22195"/>
    <x v="150"/>
    <s v="ESF - EQUIPE DE SAUDE DA FAMILIA"/>
    <s v="Coelhos Equipe II"/>
    <x v="1"/>
    <n v="2"/>
    <n v="200"/>
    <s v="Excelência"/>
  </r>
  <r>
    <n v="22209"/>
    <x v="151"/>
    <s v="ESF - EQUIPE DE SAUDE DA FAMILIA"/>
    <s v="Coelhos II-Cais Jose Mariano"/>
    <x v="1"/>
    <n v="6"/>
    <n v="156"/>
    <s v="Qualidade"/>
  </r>
  <r>
    <n v="22209"/>
    <x v="152"/>
    <s v="ESB - EQUIPE DE SAUDE BUCAL"/>
    <s v="SBM1 Coelhos II-Cais Jose"/>
    <x v="1"/>
    <n v="10"/>
    <n v="200"/>
    <s v="Excelência"/>
  </r>
  <r>
    <n v="22209"/>
    <x v="153"/>
    <s v="ESF - EQUIPE DE SAUDE DA FAMILIA"/>
    <s v="Coelhos II - Equipe II"/>
    <x v="1"/>
    <n v="8"/>
    <n v="148"/>
    <s v="Qualidade"/>
  </r>
  <r>
    <n v="22217"/>
    <x v="154"/>
    <s v="ESF - EQUIPE DE SAUDE DA FAMILIA"/>
    <s v="Sto Amaro I-Sitio do Ceu Eq.II"/>
    <x v="1"/>
    <n v="7"/>
    <n v="176"/>
    <s v="Qualidade"/>
  </r>
  <r>
    <n v="22217"/>
    <x v="155"/>
    <s v="ESF - EQUIPE DE SAUDE DA FAMILIA"/>
    <s v="Sitio do Ceu II"/>
    <x v="1"/>
    <n v="3"/>
    <n v="200"/>
    <s v="Excelência"/>
  </r>
  <r>
    <n v="22225"/>
    <x v="156"/>
    <s v="ESF - EQUIPE DE SAUDE DA FAMILIA"/>
    <s v="Santo Amaro II - Equipe I"/>
    <x v="1"/>
    <n v="4"/>
    <n v="44"/>
    <s v="Aperfeiçoamento"/>
  </r>
  <r>
    <n v="22225"/>
    <x v="157"/>
    <s v="ESF - EQUIPE DE SAUDE DA FAMILIA"/>
    <s v="Santo Amaro II - Equipe II"/>
    <x v="1"/>
    <n v="0"/>
    <m/>
    <s v="Sem avaliação"/>
  </r>
  <r>
    <n v="22225"/>
    <x v="158"/>
    <s v="ESB - EQUIPE DE SAUDE BUCAL"/>
    <s v="SBM2 Santo Amaro I"/>
    <x v="1"/>
    <n v="0"/>
    <m/>
    <s v="Sem avaliação"/>
  </r>
  <r>
    <n v="22225"/>
    <x v="159"/>
    <s v="ESF - EQUIPE DE SAUDE DA FAMILIA"/>
    <s v="Santo Amaro II Equipe III"/>
    <x v="1"/>
    <n v="0"/>
    <m/>
    <s v="Sem avaliação"/>
  </r>
  <r>
    <n v="22233"/>
    <x v="160"/>
    <s v="ESF - EQUIPE DE SAUDE DA FAMILIA"/>
    <s v="Chao de Estrela III"/>
    <x v="1"/>
    <n v="5"/>
    <n v="120"/>
    <s v="Qualidade"/>
  </r>
  <r>
    <n v="22233"/>
    <x v="161"/>
    <s v="ESF - EQUIPE DE SAUDE DA FAMILIA"/>
    <s v="Chao de Estrela I"/>
    <x v="1"/>
    <n v="12"/>
    <n v="200"/>
    <s v="Excelência"/>
  </r>
  <r>
    <n v="22233"/>
    <x v="162"/>
    <s v="ESF - EQUIPE DE SAUDE DA FAMILIA"/>
    <s v="Chao de Estrela II"/>
    <x v="1"/>
    <n v="3"/>
    <n v="164"/>
    <s v="Qualidade"/>
  </r>
  <r>
    <n v="22233"/>
    <x v="163"/>
    <s v="ESB - EQUIPE DE SAUDE BUCAL"/>
    <s v="SBM1 Chao de Estrela I"/>
    <x v="1"/>
    <n v="2"/>
    <n v="18"/>
    <s v="Crítica"/>
  </r>
  <r>
    <n v="22233"/>
    <x v="164"/>
    <s v="ESB - EQUIPE DE SAUDE BUCAL"/>
    <s v="SBM2 Chao de Estrela III"/>
    <x v="1"/>
    <n v="1"/>
    <n v="48"/>
    <s v="Aperfeiçoamento"/>
  </r>
  <r>
    <n v="22233"/>
    <x v="165"/>
    <s v="ESB - EQUIPE DE SAUDE BUCAL"/>
    <s v="SBM1 Chao de Estrela II"/>
    <x v="1"/>
    <n v="1"/>
    <n v="200"/>
    <s v="Excelência"/>
  </r>
  <r>
    <n v="22233"/>
    <x v="166"/>
    <s v="ESF - EQUIPE DE SAUDE DA FAMILIA"/>
    <s v="Chao de Estrelas IV"/>
    <x v="1"/>
    <n v="2"/>
    <n v="96"/>
    <s v="Aperfeiçoamento"/>
  </r>
  <r>
    <n v="22233"/>
    <x v="167"/>
    <s v="ESF - EQUIPE DE SAUDE DA FAMILIA"/>
    <s v="Chao de Estrelas V"/>
    <x v="1"/>
    <n v="2"/>
    <n v="12"/>
    <s v="Crítica"/>
  </r>
  <r>
    <n v="22233"/>
    <x v="168"/>
    <s v="ESF - EQUIPE DE SAUDE DA FAMILIA"/>
    <s v="Chao de Estrelas VI"/>
    <x v="1"/>
    <n v="0"/>
    <m/>
    <s v="Sem avaliação"/>
  </r>
  <r>
    <n v="22268"/>
    <x v="169"/>
    <s v="ESF - EQUIPE DE SAUDE DA FAMILIA"/>
    <s v="Francisco Areias I"/>
    <x v="1"/>
    <n v="11"/>
    <n v="46"/>
    <s v="Aperfeiçoamento"/>
  </r>
  <r>
    <n v="22268"/>
    <x v="170"/>
    <s v="ESF - EQUIPE DE SAUDE DA FAMILIA"/>
    <s v="Francisco Areias II"/>
    <x v="1"/>
    <n v="15"/>
    <n v="136"/>
    <s v="Qualidade"/>
  </r>
  <r>
    <n v="22268"/>
    <x v="171"/>
    <s v="ESB - EQUIPE DE SAUDE BUCAL"/>
    <s v="SBM1 Francisco Areias I"/>
    <x v="1"/>
    <n v="3"/>
    <n v="200"/>
    <s v="Excelência"/>
  </r>
  <r>
    <n v="22276"/>
    <x v="172"/>
    <s v="ESF - EQUIPE DE SAUDE DA FAMILIA"/>
    <s v="Corrego da Bica II"/>
    <x v="1"/>
    <n v="13"/>
    <n v="68"/>
    <s v="Aperfeiçoamento"/>
  </r>
  <r>
    <n v="22276"/>
    <x v="173"/>
    <s v="ESF - EQUIPE DE SAUDE DA FAMILIA"/>
    <s v="Corrego da Bica IV"/>
    <x v="1"/>
    <n v="1"/>
    <n v="0"/>
    <s v="Crítica"/>
  </r>
  <r>
    <n v="22276"/>
    <x v="174"/>
    <s v="ESF - EQUIPE DE SAUDE DA FAMILIA"/>
    <s v="Corrego da Bica I"/>
    <x v="1"/>
    <n v="20"/>
    <n v="80"/>
    <s v="Aperfeiçoamento"/>
  </r>
  <r>
    <n v="22276"/>
    <x v="175"/>
    <s v="ESF - EQUIPE DE SAUDE DA FAMILIA"/>
    <s v="Corrego da Bica III"/>
    <x v="1"/>
    <n v="5"/>
    <n v="56"/>
    <s v="Aperfeiçoamento"/>
  </r>
  <r>
    <n v="22276"/>
    <x v="176"/>
    <s v="ESB - EQUIPE DE SAUDE BUCAL"/>
    <s v="SBM2 Corrego da Bica I"/>
    <x v="1"/>
    <n v="4"/>
    <n v="80"/>
    <s v="Aperfeiçoamento"/>
  </r>
  <r>
    <n v="22276"/>
    <x v="177"/>
    <s v="ESF - EQUIPE DE SAUDE DA FAMILIA"/>
    <s v="Corrego da Bica V"/>
    <x v="1"/>
    <n v="9"/>
    <n v="124"/>
    <s v="Qualidade"/>
  </r>
  <r>
    <n v="22292"/>
    <x v="178"/>
    <s v="ESF - EQUIPE DE SAUDE DA FAMILIA"/>
    <s v="Guabiraba II"/>
    <x v="1"/>
    <n v="13"/>
    <n v="134"/>
    <s v="Qualidade"/>
  </r>
  <r>
    <n v="22292"/>
    <x v="179"/>
    <s v="ESF - EQUIPE DE SAUDE DA FAMILIA"/>
    <s v="Guabiraba I Val Paraiso"/>
    <x v="1"/>
    <n v="10"/>
    <n v="148"/>
    <s v="Qualidade"/>
  </r>
  <r>
    <n v="22292"/>
    <x v="180"/>
    <s v="ESB - EQUIPE DE SAUDE BUCAL"/>
    <s v="SBM1 Guabiraba II"/>
    <x v="1"/>
    <n v="2"/>
    <n v="150"/>
    <s v="Qualidade"/>
  </r>
  <r>
    <n v="22292"/>
    <x v="181"/>
    <s v="ESF - EQUIPE DE SAUDE DA FAMILIA"/>
    <s v="Equipe 3"/>
    <x v="1"/>
    <n v="12"/>
    <n v="92"/>
    <s v="Aperfeiçoamento"/>
  </r>
  <r>
    <n v="22306"/>
    <x v="182"/>
    <s v="ESF - EQUIPE DE SAUDE DA FAMILIA"/>
    <s v="Skylab II"/>
    <x v="1"/>
    <n v="20"/>
    <n v="62"/>
    <s v="Aperfeiçoamento"/>
  </r>
  <r>
    <n v="22306"/>
    <x v="183"/>
    <s v="ESF - EQUIPE DE SAUDE DA FAMILIA"/>
    <s v="Skylab I"/>
    <x v="1"/>
    <n v="10"/>
    <n v="148"/>
    <s v="Qualidade"/>
  </r>
  <r>
    <n v="22306"/>
    <x v="184"/>
    <s v="ESF - EQUIPE DE SAUDE DA FAMILIA"/>
    <s v="Abencoada Por Deus"/>
    <x v="1"/>
    <n v="17"/>
    <n v="112"/>
    <s v="Qualidade"/>
  </r>
  <r>
    <n v="22306"/>
    <x v="185"/>
    <s v="ESB - EQUIPE DE SAUDE BUCAL"/>
    <s v="SBM1 Skylab I"/>
    <x v="1"/>
    <n v="5"/>
    <n v="176"/>
    <s v="Qualidade"/>
  </r>
  <r>
    <n v="22306"/>
    <x v="186"/>
    <s v="ESB - EQUIPE DE SAUDE BUCAL"/>
    <s v="SBM1 Abencoada Por Deus"/>
    <x v="1"/>
    <n v="0"/>
    <m/>
    <s v="Sem avaliação"/>
  </r>
  <r>
    <n v="22306"/>
    <x v="187"/>
    <s v="ESF - EQUIPE DE SAUDE DA FAMILIA"/>
    <s v="Equipe 4"/>
    <x v="1"/>
    <n v="3"/>
    <n v="172"/>
    <s v="Qualidade"/>
  </r>
  <r>
    <n v="22314"/>
    <x v="188"/>
    <s v="ESF - EQUIPE DE SAUDE DA FAMILIA"/>
    <s v="Barreiras"/>
    <x v="1"/>
    <n v="6"/>
    <n v="108"/>
    <s v="Qualidade"/>
  </r>
  <r>
    <n v="22314"/>
    <x v="189"/>
    <s v="ESB - EQUIPE DE SAUDE BUCAL"/>
    <s v="SBM1 Barreiras"/>
    <x v="1"/>
    <n v="3"/>
    <n v="170"/>
    <s v="Qualidade"/>
  </r>
  <r>
    <n v="22314"/>
    <x v="190"/>
    <s v="ESF - EQUIPE DE SAUDE DA FAMILIA"/>
    <s v="Equipe 2"/>
    <x v="1"/>
    <n v="21"/>
    <n v="128"/>
    <s v="Qualidade"/>
  </r>
  <r>
    <n v="22322"/>
    <x v="191"/>
    <s v="ESF - EQUIPE DE SAUDE DA FAMILIA"/>
    <s v="Vietnam - 2"/>
    <x v="1"/>
    <n v="20"/>
    <n v="78"/>
    <s v="Aperfeiçoamento"/>
  </r>
  <r>
    <n v="22322"/>
    <x v="192"/>
    <s v="ESF - EQUIPE DE SAUDE DA FAMILIA"/>
    <s v="Vietnam - 1"/>
    <x v="1"/>
    <n v="25"/>
    <n v="80"/>
    <s v="Aperfeiçoamento"/>
  </r>
  <r>
    <n v="22322"/>
    <x v="193"/>
    <s v="ESB - EQUIPE DE SAUDE BUCAL"/>
    <s v="SBM1 VIetnam - 1"/>
    <x v="1"/>
    <n v="3"/>
    <n v="180"/>
    <s v="Qualidade"/>
  </r>
  <r>
    <n v="22330"/>
    <x v="194"/>
    <s v="ESF - EQUIPE DE SAUDE DA FAMILIA"/>
    <s v="Roda de Fogo / Cosirof II"/>
    <x v="1"/>
    <n v="10"/>
    <n v="52"/>
    <s v="Aperfeiçoamento"/>
  </r>
  <r>
    <n v="22330"/>
    <x v="195"/>
    <s v="ESF - EQUIPE DE SAUDE DA FAMILIA"/>
    <s v="Roda de Fogo / Cosirof I"/>
    <x v="1"/>
    <n v="7"/>
    <n v="104"/>
    <s v="Qualidade"/>
  </r>
  <r>
    <n v="22330"/>
    <x v="196"/>
    <s v="ESB - EQUIPE DE SAUDE BUCAL"/>
    <s v="SBM1 Roda de Fogo Cosirof I"/>
    <x v="1"/>
    <n v="3"/>
    <n v="168"/>
    <s v="Qualidade"/>
  </r>
  <r>
    <n v="22330"/>
    <x v="197"/>
    <s v="ESB - EQUIPE DE SAUDE BUCAL"/>
    <s v="SBM2 Roda de Fogo / Cosirof II"/>
    <x v="1"/>
    <n v="6"/>
    <n v="196"/>
    <s v="Excelência"/>
  </r>
  <r>
    <n v="22330"/>
    <x v="198"/>
    <s v="ESF - EQUIPE DE SAUDE DA FAMILIA"/>
    <s v="Equipe 4"/>
    <x v="1"/>
    <n v="0"/>
    <m/>
    <s v="Sem avaliação"/>
  </r>
  <r>
    <n v="22330"/>
    <x v="199"/>
    <s v="ESF - EQUIPE DE SAUDE DA FAMILIA"/>
    <s v="Equipe 3"/>
    <x v="1"/>
    <n v="1"/>
    <n v="160"/>
    <s v="Qualidade"/>
  </r>
  <r>
    <n v="22349"/>
    <x v="200"/>
    <s v="ESF - EQUIPE DE SAUDE DA FAMILIA"/>
    <s v="Roda de Fogo - Sinos I"/>
    <x v="1"/>
    <n v="14"/>
    <n v="116"/>
    <s v="Qualidade"/>
  </r>
  <r>
    <n v="22349"/>
    <x v="201"/>
    <s v="ESB - EQUIPE DE SAUDE BUCAL"/>
    <s v="SBM1 Roda de Fogo - Sinos I"/>
    <x v="1"/>
    <n v="5"/>
    <n v="80"/>
    <s v="Aperfeiçoamento"/>
  </r>
  <r>
    <n v="22357"/>
    <x v="202"/>
    <s v="ESF - EQUIPE DE SAUDE DA FAMILIA"/>
    <s v="Roda de Fogo / Macae"/>
    <x v="1"/>
    <n v="10"/>
    <n v="150"/>
    <s v="Qualidade"/>
  </r>
  <r>
    <n v="22357"/>
    <x v="203"/>
    <s v="ESF - EQUIPE DE SAUDE DA FAMILIA"/>
    <s v="Equipe 2"/>
    <x v="1"/>
    <n v="9"/>
    <n v="40"/>
    <s v="Crítica"/>
  </r>
  <r>
    <n v="22365"/>
    <x v="204"/>
    <s v="ESF - EQUIPE DE SAUDE DA FAMILIA"/>
    <s v="Sitio das Palmeiras I"/>
    <x v="1"/>
    <n v="18"/>
    <n v="96"/>
    <s v="Aperfeiçoamento"/>
  </r>
  <r>
    <n v="22365"/>
    <x v="205"/>
    <s v="ESF - EQUIPE DE SAUDE DA FAMILIA"/>
    <s v="Sitio das Palmeiras II"/>
    <x v="1"/>
    <n v="26"/>
    <n v="70"/>
    <s v="Aperfeiçoamento"/>
  </r>
  <r>
    <n v="22365"/>
    <x v="206"/>
    <s v="ESB - EQUIPE DE SAUDE BUCAL"/>
    <s v="SBM1 Sitio das Palmeiras I"/>
    <x v="1"/>
    <n v="8"/>
    <n v="80"/>
    <s v="Aperfeiçoamento"/>
  </r>
  <r>
    <n v="22365"/>
    <x v="207"/>
    <s v="ESF - EQUIPE DE SAUDE DA FAMILIA"/>
    <s v="Equipe 3"/>
    <x v="1"/>
    <n v="5"/>
    <n v="96"/>
    <s v="Aperfeiçoamento"/>
  </r>
  <r>
    <n v="22373"/>
    <x v="208"/>
    <s v="ESF - EQUIPE DE SAUDE DA FAMILIA"/>
    <s v="Carangueijo II"/>
    <x v="1"/>
    <n v="4"/>
    <n v="70"/>
    <s v="Aperfeiçoamento"/>
  </r>
  <r>
    <n v="22373"/>
    <x v="209"/>
    <s v="ESF - EQUIPE DE SAUDE DA FAMILIA"/>
    <s v="Carangueijo"/>
    <x v="1"/>
    <n v="4"/>
    <n v="72"/>
    <s v="Aperfeiçoamento"/>
  </r>
  <r>
    <n v="22373"/>
    <x v="210"/>
    <s v="ESB - EQUIPE DE SAUDE BUCAL"/>
    <s v="SBM1 Carangueijo"/>
    <x v="1"/>
    <n v="3"/>
    <n v="116"/>
    <s v="Qualidade"/>
  </r>
  <r>
    <n v="22373"/>
    <x v="211"/>
    <s v="ESF - EQUIPE DE SAUDE DA FAMILIA"/>
    <s v="Equipe 3"/>
    <x v="1"/>
    <n v="2"/>
    <n v="200"/>
    <s v="Excelência"/>
  </r>
  <r>
    <n v="22373"/>
    <x v="212"/>
    <s v="ESF - EQUIPE DE SAUDE DA FAMILIA"/>
    <s v="Carangueijo 4"/>
    <x v="1"/>
    <n v="2"/>
    <n v="104"/>
    <s v="Qualidade"/>
  </r>
  <r>
    <n v="22381"/>
    <x v="213"/>
    <s v="ESF - EQUIPE DE SAUDE DA FAMILIA"/>
    <s v="Rosa Selvagem I"/>
    <x v="1"/>
    <n v="9"/>
    <n v="126"/>
    <s v="Qualidade"/>
  </r>
  <r>
    <n v="22381"/>
    <x v="214"/>
    <s v="ESF - EQUIPE DE SAUDE DA FAMILIA"/>
    <s v="Rosa Selvagem II"/>
    <x v="1"/>
    <n v="3"/>
    <n v="126"/>
    <s v="Qualidade"/>
  </r>
  <r>
    <n v="22381"/>
    <x v="215"/>
    <s v="ESB - EQUIPE DE SAUDE BUCAL"/>
    <s v="SBM1 Rosa Selvagem I"/>
    <x v="1"/>
    <n v="3"/>
    <n v="120"/>
    <s v="Qualidade"/>
  </r>
  <r>
    <n v="22403"/>
    <x v="216"/>
    <s v="ESF - EQUIPE DE SAUDE DA FAMILIA"/>
    <s v="Iraque 2 Rua do Rio"/>
    <x v="1"/>
    <n v="19"/>
    <n v="184"/>
    <s v="Excelência"/>
  </r>
  <r>
    <n v="22403"/>
    <x v="217"/>
    <s v="ESF - EQUIPE DE SAUDE DA FAMILIA"/>
    <s v="Iraque I Iraque"/>
    <x v="1"/>
    <n v="21"/>
    <n v="124"/>
    <s v="Qualidade"/>
  </r>
  <r>
    <n v="22403"/>
    <x v="218"/>
    <s v="ESB - EQUIPE DE SAUDE BUCAL"/>
    <s v="SBM2 Iraque I Raque"/>
    <x v="1"/>
    <n v="5"/>
    <n v="100"/>
    <s v="Aperfeiçoamento"/>
  </r>
  <r>
    <n v="22403"/>
    <x v="219"/>
    <s v="ESF - EQUIPE DE SAUDE DA FAMILIA"/>
    <s v="Iraque III VIla Cardeal"/>
    <x v="1"/>
    <n v="49"/>
    <n v="152"/>
    <s v="Qualidade"/>
  </r>
  <r>
    <n v="22403"/>
    <x v="220"/>
    <s v="ESB - EQUIPE DE SAUDE BUCAL"/>
    <s v="SBM2 Iraque III VIla Cardeal"/>
    <x v="1"/>
    <n v="0"/>
    <m/>
    <s v="Sem avaliação"/>
  </r>
  <r>
    <n v="22403"/>
    <x v="221"/>
    <s v="ESB - EQUIPE DE SAUDE BUCAL"/>
    <s v="SBM1 Iraque II Raque"/>
    <x v="1"/>
    <n v="8"/>
    <n v="40"/>
    <s v="Crítica"/>
  </r>
  <r>
    <n v="22403"/>
    <x v="222"/>
    <s v="ESB - EQUIPE DE SAUDE BUCAL"/>
    <s v="SBM1 Iraque IV"/>
    <x v="1"/>
    <n v="0"/>
    <m/>
    <s v="Sem avaliação"/>
  </r>
  <r>
    <n v="22411"/>
    <x v="223"/>
    <s v="ESF - EQUIPE DE SAUDE DA FAMILIA"/>
    <s v="Coqueiral II"/>
    <x v="1"/>
    <n v="17"/>
    <n v="188"/>
    <s v="Excelência"/>
  </r>
  <r>
    <n v="22411"/>
    <x v="224"/>
    <s v="ESF - EQUIPE DE SAUDE DA FAMILIA"/>
    <s v="Coqueiral I"/>
    <x v="1"/>
    <n v="12"/>
    <n v="152"/>
    <s v="Qualidade"/>
  </r>
  <r>
    <n v="22411"/>
    <x v="225"/>
    <s v="ESB - EQUIPE DE SAUDE BUCAL"/>
    <s v="SBM1 Coqueiral II"/>
    <x v="1"/>
    <n v="5"/>
    <n v="160"/>
    <s v="Qualidade"/>
  </r>
  <r>
    <n v="22438"/>
    <x v="226"/>
    <s v="ESF - EQUIPE DE SAUDE DA FAMILIA"/>
    <s v="Planeta dos Macacos II A"/>
    <x v="1"/>
    <n v="14"/>
    <n v="134"/>
    <s v="Qualidade"/>
  </r>
  <r>
    <n v="22438"/>
    <x v="227"/>
    <s v="ESB - EQUIPE DE SAUDE BUCAL"/>
    <s v="SBM1 Planeta dos Macacos II A"/>
    <x v="1"/>
    <n v="1"/>
    <n v="200"/>
    <s v="Excelência"/>
  </r>
  <r>
    <n v="22438"/>
    <x v="228"/>
    <s v="ESF - EQUIPE DE SAUDE DA FAMILIA"/>
    <s v="Planeta dos Macacos II B"/>
    <x v="1"/>
    <n v="22"/>
    <n v="134"/>
    <s v="Qualidade"/>
  </r>
  <r>
    <n v="22438"/>
    <x v="229"/>
    <s v="ESB - EQUIPE DE SAUDE BUCAL"/>
    <s v="SBM1 Planeta dos Macacos II B"/>
    <x v="1"/>
    <n v="9"/>
    <n v="128"/>
    <s v="Qualidade"/>
  </r>
  <r>
    <n v="22454"/>
    <x v="230"/>
    <s v="ESF - EQUIPE DE SAUDE DA FAMILIA"/>
    <s v="Ur 04/05 - 1"/>
    <x v="1"/>
    <n v="7"/>
    <n v="154"/>
    <s v="Qualidade"/>
  </r>
  <r>
    <n v="22454"/>
    <x v="231"/>
    <s v="ESF - EQUIPE DE SAUDE DA FAMILIA"/>
    <s v="Ur 04/05 II"/>
    <x v="1"/>
    <n v="7"/>
    <n v="182"/>
    <s v="Excelência"/>
  </r>
  <r>
    <n v="22454"/>
    <x v="232"/>
    <s v="ESF - EQUIPE DE SAUDE DA FAMILIA"/>
    <s v="Ur 04/05 III"/>
    <x v="1"/>
    <n v="10"/>
    <n v="84"/>
    <s v="Aperfeiçoamento"/>
  </r>
  <r>
    <n v="22454"/>
    <x v="233"/>
    <s v="ESB - EQUIPE DE SAUDE BUCAL"/>
    <s v="SBM2 Ur 04 05 II"/>
    <x v="1"/>
    <n v="0"/>
    <m/>
    <s v="Sem avaliação"/>
  </r>
  <r>
    <n v="22454"/>
    <x v="234"/>
    <s v="ESB - EQUIPE DE SAUDE BUCAL"/>
    <s v="SBM1 Ur 04/05 III"/>
    <x v="1"/>
    <n v="3"/>
    <n v="96"/>
    <s v="Aperfeiçoamento"/>
  </r>
  <r>
    <n v="22454"/>
    <x v="235"/>
    <s v="ESB - EQUIPE DE SAUDE BUCAL"/>
    <s v="SBM1 Ur 04 05 I"/>
    <x v="1"/>
    <n v="4"/>
    <n v="136"/>
    <s v="Qualidade"/>
  </r>
  <r>
    <n v="22454"/>
    <x v="236"/>
    <s v="ESF - EQUIPE DE SAUDE DA FAMILIA"/>
    <s v="Ur 0405 IV"/>
    <x v="1"/>
    <n v="7"/>
    <n v="116"/>
    <s v="Qualidade"/>
  </r>
  <r>
    <n v="22454"/>
    <x v="237"/>
    <s v="ESF - EQUIPE DE SAUDE DA FAMILIA"/>
    <s v="Ur 0405 V"/>
    <x v="1"/>
    <n v="6"/>
    <n v="74"/>
    <s v="Aperfeiçoamento"/>
  </r>
  <r>
    <n v="22454"/>
    <x v="238"/>
    <s v="ESF - EQUIPE DE SAUDE DA FAMILIA"/>
    <s v="Ur 0405 VI"/>
    <x v="1"/>
    <n v="11"/>
    <n v="90"/>
    <s v="Aperfeiçoamento"/>
  </r>
  <r>
    <n v="22454"/>
    <x v="239"/>
    <s v="ESB - EQUIPE DE SAUDE BUCAL"/>
    <s v="SBM1 Ur 0405 IV"/>
    <x v="1"/>
    <n v="1"/>
    <n v="88"/>
    <s v="Aperfeiçoamento"/>
  </r>
  <r>
    <n v="22454"/>
    <x v="240"/>
    <s v="ESB - EQUIPE DE SAUDE BUCAL"/>
    <s v="SBM1 Ur 04/05 V"/>
    <x v="1"/>
    <n v="1"/>
    <n v="0"/>
    <s v="Crítica"/>
  </r>
  <r>
    <n v="22454"/>
    <x v="241"/>
    <s v="ESB - EQUIPE DE SAUDE BUCAL"/>
    <s v="SBM1 Ur 04/05 VI"/>
    <x v="1"/>
    <n v="3"/>
    <n v="118"/>
    <s v="Qualidade"/>
  </r>
  <r>
    <n v="22462"/>
    <x v="242"/>
    <s v="ESF - EQUIPE DE SAUDE DA FAMILIA"/>
    <s v="Ur X - VIla 27 de Abril"/>
    <x v="1"/>
    <n v="15"/>
    <n v="52"/>
    <s v="Aperfeiçoamento"/>
  </r>
  <r>
    <n v="22462"/>
    <x v="243"/>
    <s v="ESF - EQUIPE DE SAUDE DA FAMILIA"/>
    <s v="Ur-10 - 2"/>
    <x v="1"/>
    <n v="23"/>
    <n v="106"/>
    <s v="Qualidade"/>
  </r>
  <r>
    <n v="22462"/>
    <x v="244"/>
    <s v="ESB - EQUIPE DE SAUDE BUCAL"/>
    <s v="SBM1 Ur X VIla 27 de Abril"/>
    <x v="1"/>
    <n v="1"/>
    <n v="200"/>
    <s v="Excelência"/>
  </r>
  <r>
    <n v="22462"/>
    <x v="245"/>
    <s v="ESB - EQUIPE DE SAUDE BUCAL"/>
    <s v="SBM1 Ur 10 - Equipe 2"/>
    <x v="1"/>
    <n v="1"/>
    <n v="160"/>
    <s v="Qualidade"/>
  </r>
  <r>
    <n v="22470"/>
    <x v="246"/>
    <s v="ESF - EQUIPE DE SAUDE DA FAMILIA"/>
    <s v="Alto Asa Branca - Lagoa Enc. I"/>
    <x v="1"/>
    <n v="17"/>
    <n v="78"/>
    <s v="Aperfeiçoamento"/>
  </r>
  <r>
    <n v="22470"/>
    <x v="247"/>
    <s v="ESF - EQUIPE DE SAUDE DA FAMILIA"/>
    <s v="Lagoa Encantada Eq. 3"/>
    <x v="1"/>
    <n v="24"/>
    <n v="88"/>
    <s v="Aperfeiçoamento"/>
  </r>
  <r>
    <n v="22470"/>
    <x v="248"/>
    <s v="ESF - EQUIPE DE SAUDE DA FAMILIA"/>
    <s v="Lagoa Encantada II"/>
    <x v="1"/>
    <n v="9"/>
    <n v="48"/>
    <s v="Aperfeiçoamento"/>
  </r>
  <r>
    <n v="22470"/>
    <x v="249"/>
    <s v="ESB - EQUIPE DE SAUDE BUCAL"/>
    <s v="SBM2 Alto Asa Branca"/>
    <x v="1"/>
    <n v="0"/>
    <m/>
    <s v="Sem avaliação"/>
  </r>
  <r>
    <n v="22470"/>
    <x v="250"/>
    <s v="ESB - EQUIPE DE SAUDE BUCAL"/>
    <s v="SBM1 Lagoa Encantada II"/>
    <x v="1"/>
    <n v="0"/>
    <m/>
    <s v="Sem avaliação"/>
  </r>
  <r>
    <n v="22470"/>
    <x v="251"/>
    <s v="ESB - EQUIPE DE SAUDE BUCAL"/>
    <s v="SBM1 Lagoa Encantada III"/>
    <x v="1"/>
    <n v="0"/>
    <m/>
    <s v="Sem avaliação"/>
  </r>
  <r>
    <n v="22489"/>
    <x v="252"/>
    <s v="ESF - EQUIPE DE SAUDE DA FAMILIA"/>
    <s v="Ur-12/05 Equipe 2"/>
    <x v="1"/>
    <n v="11"/>
    <n v="80"/>
    <s v="Aperfeiçoamento"/>
  </r>
  <r>
    <n v="22489"/>
    <x v="253"/>
    <s v="ESF - EQUIPE DE SAUDE DA FAMILIA"/>
    <s v="Ur 12/05 I"/>
    <x v="1"/>
    <n v="14"/>
    <n v="60"/>
    <s v="Aperfeiçoamento"/>
  </r>
  <r>
    <n v="22489"/>
    <x v="254"/>
    <s v="ESB - EQUIPE DE SAUDE BUCAL"/>
    <s v="SBM1 Ur 12"/>
    <x v="1"/>
    <n v="0"/>
    <m/>
    <s v="Sem avaliação"/>
  </r>
  <r>
    <n v="24503"/>
    <x v="255"/>
    <s v="ESF - EQUIPE DE SAUDE DA FAMILIA"/>
    <s v="Engenho do Meio Equipe I"/>
    <x v="1"/>
    <n v="16"/>
    <n v="182"/>
    <s v="Excelência"/>
  </r>
  <r>
    <n v="24503"/>
    <x v="256"/>
    <s v="ESF - EQUIPE DE SAUDE DA FAMILIA"/>
    <s v="Engenho do Meio Eq. II"/>
    <x v="1"/>
    <n v="6"/>
    <n v="102"/>
    <s v="Qualidade"/>
  </r>
  <r>
    <n v="24503"/>
    <x v="257"/>
    <s v="ESB - EQUIPE DE SAUDE BUCAL"/>
    <s v="SBM1 Engenho do Meio Eq. II"/>
    <x v="1"/>
    <n v="13"/>
    <n v="196"/>
    <s v="Excelência"/>
  </r>
  <r>
    <n v="24503"/>
    <x v="258"/>
    <s v="ESB - EQUIPE DE SAUDE BUCAL"/>
    <s v="SBM1 Eng do Meio Eqp I"/>
    <x v="1"/>
    <n v="1"/>
    <n v="200"/>
    <s v="Excelência"/>
  </r>
  <r>
    <n v="24503"/>
    <x v="259"/>
    <s v="ESF - EQUIPE DE SAUDE DA FAMILIA"/>
    <s v="Equipe 4"/>
    <x v="1"/>
    <n v="12"/>
    <n v="32"/>
    <s v="Crítica"/>
  </r>
  <r>
    <n v="24503"/>
    <x v="260"/>
    <s v="ESF - EQUIPE DE SAUDE DA FAMILIA"/>
    <s v="Equipe 3"/>
    <x v="1"/>
    <n v="8"/>
    <n v="46"/>
    <s v="Aperfeiçoamento"/>
  </r>
  <r>
    <n v="24511"/>
    <x v="261"/>
    <s v="ESF - EQUIPE DE SAUDE DA FAMILIA"/>
    <s v="Brasilit II"/>
    <x v="1"/>
    <n v="9"/>
    <n v="100"/>
    <s v="Aperfeiçoamento"/>
  </r>
  <r>
    <n v="24511"/>
    <x v="262"/>
    <s v="ESF - EQUIPE DE SAUDE DA FAMILIA"/>
    <s v="Brasilit I"/>
    <x v="1"/>
    <n v="14"/>
    <n v="110"/>
    <s v="Qualidade"/>
  </r>
  <r>
    <n v="24511"/>
    <x v="263"/>
    <s v="ESB - EQUIPE DE SAUDE BUCAL"/>
    <s v="SBM1 Brasilit I"/>
    <x v="1"/>
    <n v="3"/>
    <n v="8"/>
    <s v="Crítica"/>
  </r>
  <r>
    <n v="24511"/>
    <x v="264"/>
    <s v="ESF - EQUIPE DE SAUDE DA FAMILIA"/>
    <s v="Equipe 3"/>
    <x v="1"/>
    <n v="1"/>
    <n v="172"/>
    <s v="Qualidade"/>
  </r>
  <r>
    <n v="24538"/>
    <x v="265"/>
    <s v="ESF - EQUIPE DE SAUDE DA FAMILIA"/>
    <s v="Vila Arraes I"/>
    <x v="1"/>
    <n v="21"/>
    <n v="174"/>
    <s v="Qualidade"/>
  </r>
  <r>
    <n v="24538"/>
    <x v="266"/>
    <s v="ESF - EQUIPE DE SAUDE DA FAMILIA"/>
    <s v="Vila Arraes II"/>
    <x v="1"/>
    <n v="26"/>
    <n v="104"/>
    <s v="Qualidade"/>
  </r>
  <r>
    <n v="24538"/>
    <x v="267"/>
    <s v="ESF - EQUIPE DE SAUDE DA FAMILIA"/>
    <s v="Vila Arraes III"/>
    <x v="1"/>
    <n v="20"/>
    <n v="126"/>
    <s v="Qualidade"/>
  </r>
  <r>
    <n v="24538"/>
    <x v="268"/>
    <s v="ESB - EQUIPE DE SAUDE BUCAL"/>
    <s v="SBM1 VIla Arraes II"/>
    <x v="1"/>
    <n v="3"/>
    <n v="200"/>
    <s v="Excelência"/>
  </r>
  <r>
    <n v="24538"/>
    <x v="269"/>
    <s v="ESB - EQUIPE DE SAUDE BUCAL"/>
    <s v="SBM1 VIla Arraes I"/>
    <x v="1"/>
    <n v="0"/>
    <m/>
    <s v="Sem avaliação"/>
  </r>
  <r>
    <n v="24538"/>
    <x v="270"/>
    <s v="ESB - EQUIPE DE SAUDE BUCAL"/>
    <s v="SBM1 VIla Arraes III"/>
    <x v="1"/>
    <n v="3"/>
    <n v="166"/>
    <s v="Qualidade"/>
  </r>
  <r>
    <n v="24538"/>
    <x v="271"/>
    <s v="ESF - EQUIPE DE SAUDE DA FAMILIA"/>
    <s v="Equipe 5"/>
    <x v="1"/>
    <n v="3"/>
    <n v="108"/>
    <s v="Qualidade"/>
  </r>
  <r>
    <n v="24538"/>
    <x v="272"/>
    <s v="ESF - EQUIPE DE SAUDE DA FAMILIA"/>
    <s v="Equipe IV"/>
    <x v="1"/>
    <n v="16"/>
    <n v="112"/>
    <s v="Qualidade"/>
  </r>
  <r>
    <n v="24538"/>
    <x v="273"/>
    <s v="ESF - EQUIPE DE SAUDE DA FAMILIA"/>
    <s v="Vila Arraes VI"/>
    <x v="1"/>
    <n v="0"/>
    <m/>
    <s v="Sem avaliação"/>
  </r>
  <r>
    <n v="24538"/>
    <x v="274"/>
    <s v="ESF - EQUIPE DE SAUDE DA FAMILIA"/>
    <s v="Vila Arraes VII"/>
    <x v="1"/>
    <n v="0"/>
    <m/>
    <s v="Sem avaliação"/>
  </r>
  <r>
    <n v="24538"/>
    <x v="275"/>
    <s v="ESF - EQUIPE DE SAUDE DA FAMILIA"/>
    <s v="Vila Arraes VIIi"/>
    <x v="1"/>
    <n v="0"/>
    <m/>
    <s v="Sem avaliação"/>
  </r>
  <r>
    <n v="26204"/>
    <x v="276"/>
    <s v="ESF - EQUIPE DE SAUDE DA FAMILIA"/>
    <s v="Passarinho Baixo"/>
    <x v="1"/>
    <n v="17"/>
    <n v="144"/>
    <s v="Qualidade"/>
  </r>
  <r>
    <n v="26212"/>
    <x v="277"/>
    <s v="ESF - EQUIPE DE SAUDE DA FAMILIA"/>
    <s v="Sitio Sao Braz"/>
    <x v="1"/>
    <n v="18"/>
    <n v="102"/>
    <s v="Qualidade"/>
  </r>
  <r>
    <n v="26212"/>
    <x v="278"/>
    <s v="ESB - EQUIPE DE SAUDE BUCAL"/>
    <s v="SBM1 Sitio Sao Braz"/>
    <x v="1"/>
    <n v="9"/>
    <n v="148"/>
    <s v="Qualidade"/>
  </r>
  <r>
    <n v="26212"/>
    <x v="279"/>
    <s v="ESF - EQUIPE DE SAUDE DA FAMILIA"/>
    <s v="Sitio Sao Braz II"/>
    <x v="1"/>
    <n v="1"/>
    <n v="76"/>
    <s v="Aperfeiçoamento"/>
  </r>
  <r>
    <n v="26220"/>
    <x v="280"/>
    <s v="ESF - EQUIPE DE SAUDE DA FAMILIA"/>
    <s v="Corrego da Fortuna / Sapucaia"/>
    <x v="1"/>
    <n v="25"/>
    <n v="84"/>
    <s v="Aperfeiçoamento"/>
  </r>
  <r>
    <n v="26220"/>
    <x v="281"/>
    <s v="ESB - EQUIPE DE SAUDE BUCAL"/>
    <s v="SBM1 Corrego da Fortuna Sapuca"/>
    <x v="1"/>
    <n v="14"/>
    <n v="168"/>
    <s v="Qualidade"/>
  </r>
  <r>
    <n v="26220"/>
    <x v="282"/>
    <s v="ESF - EQUIPE DE SAUDE DA FAMILIA"/>
    <s v="Corrego da Fortuna 2"/>
    <x v="1"/>
    <n v="5"/>
    <n v="64"/>
    <s v="Aperfeiçoamento"/>
  </r>
  <r>
    <n v="26301"/>
    <x v="283"/>
    <s v="ESF - EQUIPE DE SAUDE DA FAMILIA"/>
    <s v="Alto do Eucalipto Equipe I"/>
    <x v="1"/>
    <n v="13"/>
    <n v="116"/>
    <s v="Qualidade"/>
  </r>
  <r>
    <n v="26301"/>
    <x v="284"/>
    <s v="ESF - EQUIPE DE SAUDE DA FAMILIA"/>
    <s v="Alto do Eucalipto Equ.II 1/07"/>
    <x v="1"/>
    <n v="16"/>
    <n v="142"/>
    <s v="Qualidade"/>
  </r>
  <r>
    <n v="26301"/>
    <x v="285"/>
    <s v="ESB - EQUIPE DE SAUDE BUCAL"/>
    <s v="SBM1 Alto do Eucalipto"/>
    <x v="1"/>
    <n v="5"/>
    <n v="116"/>
    <s v="Qualidade"/>
  </r>
  <r>
    <n v="26301"/>
    <x v="286"/>
    <s v="ESB - EQUIPE DE SAUDE BUCAL"/>
    <s v="SBM1 Alto do Eucalipto Eq II"/>
    <x v="1"/>
    <n v="0"/>
    <m/>
    <s v="Sem avaliação"/>
  </r>
  <r>
    <n v="26328"/>
    <x v="287"/>
    <s v="ESF - EQUIPE DE SAUDE DA FAMILIA"/>
    <s v="Jose Severiano III"/>
    <x v="1"/>
    <n v="25"/>
    <n v="90"/>
    <s v="Aperfeiçoamento"/>
  </r>
  <r>
    <n v="26328"/>
    <x v="288"/>
    <s v="ESF - EQUIPE DE SAUDE DA FAMILIA"/>
    <s v="Jose Severiano I"/>
    <x v="1"/>
    <n v="6"/>
    <n v="102"/>
    <s v="Qualidade"/>
  </r>
  <r>
    <n v="26328"/>
    <x v="289"/>
    <s v="ESF - EQUIPE DE SAUDE DA FAMILIA"/>
    <s v="Jose Severiano II"/>
    <x v="1"/>
    <n v="24"/>
    <n v="94"/>
    <s v="Aperfeiçoamento"/>
  </r>
  <r>
    <n v="26328"/>
    <x v="290"/>
    <s v="ESB - EQUIPE DE SAUDE BUCAL"/>
    <s v="SBM1 Jose Severiano I"/>
    <x v="1"/>
    <n v="2"/>
    <n v="120"/>
    <s v="Qualidade"/>
  </r>
  <r>
    <n v="26328"/>
    <x v="291"/>
    <s v="ESB - EQUIPE DE SAUDE BUCAL"/>
    <s v="SBM1 Jose Severiano II"/>
    <x v="1"/>
    <n v="4"/>
    <n v="84"/>
    <s v="Aperfeiçoamento"/>
  </r>
  <r>
    <n v="26328"/>
    <x v="292"/>
    <s v="ESB - EQUIPE DE SAUDE BUCAL"/>
    <s v="SBM1 Jose Severiano III"/>
    <x v="1"/>
    <n v="2"/>
    <n v="88"/>
    <s v="Aperfeiçoamento"/>
  </r>
  <r>
    <n v="26328"/>
    <x v="293"/>
    <s v="ESF - EQUIPE DE SAUDE DA FAMILIA"/>
    <s v="Jose Severiano IV"/>
    <x v="1"/>
    <n v="10"/>
    <n v="160"/>
    <s v="Qualidade"/>
  </r>
  <r>
    <n v="26328"/>
    <x v="294"/>
    <s v="ESF - EQUIPE DE SAUDE DA FAMILIA"/>
    <s v="Jose Severiano V"/>
    <x v="1"/>
    <n v="12"/>
    <n v="72"/>
    <s v="Aperfeiçoamento"/>
  </r>
  <r>
    <n v="26328"/>
    <x v="295"/>
    <s v="ESF - EQUIPE DE SAUDE DA FAMILIA"/>
    <s v="Jose Severiano VI"/>
    <x v="1"/>
    <n v="2"/>
    <n v="62"/>
    <s v="Aperfeiçoamento"/>
  </r>
  <r>
    <n v="26336"/>
    <x v="296"/>
    <s v="ESF - EQUIPE DE SAUDE DA FAMILIA"/>
    <s v="Mangueira A-1"/>
    <x v="1"/>
    <n v="24"/>
    <n v="34"/>
    <s v="Crítica"/>
  </r>
  <r>
    <n v="26336"/>
    <x v="297"/>
    <s v="ESF - EQUIPE DE SAUDE DA FAMILIA"/>
    <s v="Mangueira B-I"/>
    <x v="1"/>
    <n v="17"/>
    <n v="92"/>
    <s v="Aperfeiçoamento"/>
  </r>
  <r>
    <n v="26336"/>
    <x v="298"/>
    <s v="ESB - EQUIPE DE SAUDE BUCAL"/>
    <s v="SBM1 Mangueira A-1"/>
    <x v="1"/>
    <n v="2"/>
    <n v="130"/>
    <s v="Qualidade"/>
  </r>
  <r>
    <n v="26344"/>
    <x v="299"/>
    <s v="ESF - EQUIPE DE SAUDE DA FAMILIA"/>
    <s v="Mangueira B-II"/>
    <x v="1"/>
    <n v="15"/>
    <n v="92"/>
    <s v="Aperfeiçoamento"/>
  </r>
  <r>
    <n v="26344"/>
    <x v="300"/>
    <s v="ESF - EQUIPE DE SAUDE DA FAMILIA"/>
    <s v="Mangueira A-II"/>
    <x v="1"/>
    <n v="11"/>
    <n v="120"/>
    <s v="Qualidade"/>
  </r>
  <r>
    <n v="26344"/>
    <x v="301"/>
    <s v="ESB - EQUIPE DE SAUDE BUCAL"/>
    <s v="SBM2 Mangueira A II"/>
    <x v="1"/>
    <n v="3"/>
    <n v="60"/>
    <s v="Aperfeiçoamento"/>
  </r>
  <r>
    <n v="26352"/>
    <x v="302"/>
    <s v="ESF - EQUIPE DE SAUDE DA FAMILIA"/>
    <s v="Ur 2 Equipe - 2"/>
    <x v="1"/>
    <n v="31"/>
    <n v="48"/>
    <s v="Aperfeiçoamento"/>
  </r>
  <r>
    <n v="26352"/>
    <x v="303"/>
    <s v="ESF - EQUIPE DE SAUDE DA FAMILIA"/>
    <s v="Ur 02 Equipe I"/>
    <x v="1"/>
    <n v="35"/>
    <n v="56"/>
    <s v="Aperfeiçoamento"/>
  </r>
  <r>
    <n v="26352"/>
    <x v="304"/>
    <s v="ESB - EQUIPE DE SAUDE BUCAL"/>
    <s v="SBM1 Ur 02 Equipe I"/>
    <x v="1"/>
    <n v="0"/>
    <m/>
    <s v="Sem avaliação"/>
  </r>
  <r>
    <n v="26360"/>
    <x v="305"/>
    <s v="ESF - EQUIPE DE SAUDE DA FAMILIA"/>
    <s v="Cafesopolis - Imbiribeira"/>
    <x v="1"/>
    <n v="19"/>
    <n v="88"/>
    <s v="Aperfeiçoamento"/>
  </r>
  <r>
    <n v="26360"/>
    <x v="306"/>
    <s v="ESB - EQUIPE DE SAUDE BUCAL"/>
    <s v="SBM1 Cafesopolis - Imbiribeira"/>
    <x v="1"/>
    <n v="9"/>
    <n v="176"/>
    <s v="Qualidade"/>
  </r>
  <r>
    <n v="26360"/>
    <x v="307"/>
    <s v="ESF - EQUIPE DE SAUDE DA FAMILIA"/>
    <s v="Cafesopolis Equipe II"/>
    <x v="1"/>
    <n v="16"/>
    <n v="200"/>
    <s v="Excelência"/>
  </r>
  <r>
    <n v="26379"/>
    <x v="308"/>
    <s v="ESF - EQUIPE DE SAUDE DA FAMILIA"/>
    <s v="Beira Rio Equipe - 2"/>
    <x v="1"/>
    <n v="14"/>
    <n v="52"/>
    <s v="Aperfeiçoamento"/>
  </r>
  <r>
    <n v="26379"/>
    <x v="309"/>
    <s v="ESF - EQUIPE DE SAUDE DA FAMILIA"/>
    <s v="Beira Rio ( Mata Sete ) Eq. I"/>
    <x v="1"/>
    <n v="6"/>
    <n v="112"/>
    <s v="Qualidade"/>
  </r>
  <r>
    <n v="26379"/>
    <x v="310"/>
    <s v="ESB - EQUIPE DE SAUDE BUCAL"/>
    <s v="SBM1 Beira Rio (Mata Sete)"/>
    <x v="1"/>
    <n v="1"/>
    <n v="106"/>
    <s v="Qualidade"/>
  </r>
  <r>
    <n v="26379"/>
    <x v="311"/>
    <s v="ESB - EQUIPE DE SAUDE BUCAL"/>
    <s v="SBM1 Beira Rio Equipe - 2"/>
    <x v="1"/>
    <n v="1"/>
    <n v="200"/>
    <s v="Excelência"/>
  </r>
  <r>
    <n v="26387"/>
    <x v="312"/>
    <s v="ESF - EQUIPE DE SAUDE DA FAMILIA"/>
    <s v="Monte Verde - 1"/>
    <x v="1"/>
    <n v="14"/>
    <n v="58"/>
    <s v="Aperfeiçoamento"/>
  </r>
  <r>
    <n v="26387"/>
    <x v="313"/>
    <s v="ESF - EQUIPE DE SAUDE DA FAMILIA"/>
    <s v="Monte Verde - 2"/>
    <x v="1"/>
    <n v="37"/>
    <n v="134"/>
    <s v="Qualidade"/>
  </r>
  <r>
    <n v="26387"/>
    <x v="314"/>
    <s v="ESB - EQUIPE DE SAUDE BUCAL"/>
    <s v="SBM2 Monte Verde - 2"/>
    <x v="1"/>
    <n v="0"/>
    <m/>
    <s v="Sem avaliação"/>
  </r>
  <r>
    <n v="26387"/>
    <x v="315"/>
    <s v="ESB - EQUIPE DE SAUDE BUCAL"/>
    <s v="SBM1 Monte Verde-1"/>
    <x v="1"/>
    <n v="1"/>
    <n v="172"/>
    <s v="Qualidade"/>
  </r>
  <r>
    <n v="28045"/>
    <x v="316"/>
    <s v="ESF - EQUIPE DE SAUDE DA FAMILIA"/>
    <s v="Bola Na Rede I"/>
    <x v="1"/>
    <n v="32"/>
    <n v="156"/>
    <s v="Qualidade"/>
  </r>
  <r>
    <n v="28045"/>
    <x v="317"/>
    <s v="ESF - EQUIPE DE SAUDE DA FAMILIA"/>
    <s v="Bola Na Rede II"/>
    <x v="1"/>
    <n v="17"/>
    <n v="142"/>
    <s v="Qualidade"/>
  </r>
  <r>
    <n v="28045"/>
    <x v="318"/>
    <s v="ESB - EQUIPE DE SAUDE BUCAL"/>
    <s v="SBM1 Bola Na Rede II"/>
    <x v="1"/>
    <n v="3"/>
    <n v="196"/>
    <s v="Excelência"/>
  </r>
  <r>
    <n v="28053"/>
    <x v="319"/>
    <s v="ESF - EQUIPE DE SAUDE DA FAMILIA"/>
    <s v="Sitio dos Pintos"/>
    <x v="1"/>
    <n v="17"/>
    <n v="112"/>
    <s v="Qualidade"/>
  </r>
  <r>
    <n v="28053"/>
    <x v="320"/>
    <s v="ESB - EQUIPE DE SAUDE BUCAL"/>
    <s v="SBM1 Sitio dos Pintos"/>
    <x v="1"/>
    <n v="1"/>
    <n v="200"/>
    <s v="Excelência"/>
  </r>
  <r>
    <n v="28053"/>
    <x v="321"/>
    <s v="ESF - EQUIPE DE SAUDE DA FAMILIA"/>
    <s v="Sitio dos Pintos 2"/>
    <x v="1"/>
    <n v="0"/>
    <m/>
    <s v="Sem avaliação"/>
  </r>
  <r>
    <n v="28061"/>
    <x v="322"/>
    <s v="ESF - EQUIPE DE SAUDE DA FAMILIA"/>
    <s v="Santa Tereza / Frei Damiao"/>
    <x v="1"/>
    <n v="21"/>
    <n v="70"/>
    <s v="Aperfeiçoamento"/>
  </r>
  <r>
    <n v="28088"/>
    <x v="323"/>
    <s v="ESF - EQUIPE DE SAUDE DA FAMILIA"/>
    <s v="Bianor Teodosio I"/>
    <x v="1"/>
    <n v="13"/>
    <n v="126"/>
    <s v="Qualidade"/>
  </r>
  <r>
    <n v="28088"/>
    <x v="324"/>
    <s v="ESF - EQUIPE DE SAUDE DA FAMILIA"/>
    <s v="Bianor Teodosio II"/>
    <x v="1"/>
    <n v="3"/>
    <n v="46"/>
    <s v="Aperfeiçoamento"/>
  </r>
  <r>
    <n v="28088"/>
    <x v="325"/>
    <s v="ESB - EQUIPE DE SAUDE BUCAL"/>
    <s v="SBM2 Bianor Teodosio I"/>
    <x v="1"/>
    <n v="4"/>
    <n v="88"/>
    <s v="Aperfeiçoamento"/>
  </r>
  <r>
    <n v="28088"/>
    <x v="326"/>
    <s v="ESF - EQUIPE DE SAUDE DA FAMILIA"/>
    <s v="Bianor Teodosio III"/>
    <x v="1"/>
    <n v="2"/>
    <n v="0"/>
    <s v="Crítica"/>
  </r>
  <r>
    <n v="28096"/>
    <x v="327"/>
    <s v="ESF - EQUIPE DE SAUDE DA FAMILIA"/>
    <s v="Tia Regina I"/>
    <x v="1"/>
    <n v="13"/>
    <n v="104"/>
    <s v="Qualidade"/>
  </r>
  <r>
    <n v="28096"/>
    <x v="328"/>
    <s v="ESF - EQUIPE DE SAUDE DA FAMILIA"/>
    <s v="Tia Regina III"/>
    <x v="1"/>
    <n v="6"/>
    <n v="60"/>
    <s v="Aperfeiçoamento"/>
  </r>
  <r>
    <n v="28096"/>
    <x v="329"/>
    <s v="ESF - EQUIPE DE SAUDE DA FAMILIA"/>
    <s v="Tia Regina II"/>
    <x v="1"/>
    <n v="9"/>
    <n v="88"/>
    <s v="Aperfeiçoamento"/>
  </r>
  <r>
    <n v="28096"/>
    <x v="330"/>
    <s v="ESB - EQUIPE DE SAUDE BUCAL"/>
    <s v="SBM1 Tia Regina II"/>
    <x v="1"/>
    <n v="2"/>
    <n v="200"/>
    <s v="Excelência"/>
  </r>
  <r>
    <n v="28096"/>
    <x v="331"/>
    <s v="ESB - EQUIPE DE SAUDE BUCAL"/>
    <s v="SBM1 Tia Regina I"/>
    <x v="1"/>
    <n v="4"/>
    <n v="100"/>
    <s v="Aperfeiçoamento"/>
  </r>
  <r>
    <n v="28649"/>
    <x v="332"/>
    <s v="ESF - EQUIPE DE SAUDE DA FAMILIA"/>
    <s v="Alto do Pascoal I"/>
    <x v="1"/>
    <n v="17"/>
    <n v="62"/>
    <s v="Aperfeiçoamento"/>
  </r>
  <r>
    <n v="28649"/>
    <x v="333"/>
    <s v="ESF - EQUIPE DE SAUDE DA FAMILIA"/>
    <s v="Alto do Pascoal IV"/>
    <x v="1"/>
    <n v="10"/>
    <n v="100"/>
    <s v="Aperfeiçoamento"/>
  </r>
  <r>
    <n v="28649"/>
    <x v="334"/>
    <s v="ESF - EQUIPE DE SAUDE DA FAMILIA"/>
    <s v="Alto do Pascoal II"/>
    <x v="1"/>
    <n v="0"/>
    <m/>
    <s v="Sem avaliação"/>
  </r>
  <r>
    <n v="28649"/>
    <x v="335"/>
    <s v="ESF - EQUIPE DE SAUDE DA FAMILIA"/>
    <s v="Alto do Pascoal III"/>
    <x v="1"/>
    <n v="11"/>
    <n v="72"/>
    <s v="Aperfeiçoamento"/>
  </r>
  <r>
    <n v="28649"/>
    <x v="336"/>
    <s v="ESB - EQUIPE DE SAUDE BUCAL"/>
    <s v="SBM1 Alto do Pascoal I"/>
    <x v="1"/>
    <n v="3"/>
    <n v="16"/>
    <s v="Crítica"/>
  </r>
  <r>
    <n v="28649"/>
    <x v="337"/>
    <s v="ESB - EQUIPE DE SAUDE BUCAL"/>
    <s v="SBM2 Alto do Pascoal II"/>
    <x v="1"/>
    <n v="0"/>
    <m/>
    <s v="Sem avaliação"/>
  </r>
  <r>
    <n v="28649"/>
    <x v="338"/>
    <s v="ESB - EQUIPE DE SAUDE BUCAL"/>
    <s v="SBM1 Alto do Pascoal III"/>
    <x v="1"/>
    <n v="6"/>
    <n v="200"/>
    <s v="Excelência"/>
  </r>
  <r>
    <n v="28649"/>
    <x v="339"/>
    <s v="ESB - EQUIPE DE SAUDE BUCAL"/>
    <s v="SBM1 Alto do Pascoal IV"/>
    <x v="1"/>
    <n v="1"/>
    <n v="12"/>
    <s v="Crítica"/>
  </r>
  <r>
    <n v="28649"/>
    <x v="340"/>
    <s v="ESF - EQUIPE DE SAUDE DA FAMILIA"/>
    <s v="Alto Pascoal V"/>
    <x v="1"/>
    <n v="10"/>
    <n v="72"/>
    <s v="Aperfeiçoamento"/>
  </r>
  <r>
    <n v="28665"/>
    <x v="341"/>
    <s v="ESF - EQUIPE DE SAUDE DA FAMILIA"/>
    <s v="Pilar"/>
    <x v="1"/>
    <n v="16"/>
    <n v="152"/>
    <s v="Qualidade"/>
  </r>
  <r>
    <n v="28665"/>
    <x v="342"/>
    <s v="ESB - EQUIPE DE SAUDE BUCAL"/>
    <s v="SBM1 Pilar"/>
    <x v="1"/>
    <n v="4"/>
    <n v="160"/>
    <s v="Qualidade"/>
  </r>
  <r>
    <n v="28673"/>
    <x v="343"/>
    <s v="ESF - EQUIPE DE SAUDE DA FAMILIA"/>
    <s v="Passarinho Alto"/>
    <x v="1"/>
    <n v="17"/>
    <n v="58"/>
    <s v="Aperfeiçoamento"/>
  </r>
  <r>
    <n v="28673"/>
    <x v="344"/>
    <s v="ESB - EQUIPE DE SAUDE BUCAL"/>
    <s v="SBM1 Passarinho Alto"/>
    <x v="1"/>
    <n v="4"/>
    <n v="76"/>
    <s v="Aperfeiçoamento"/>
  </r>
  <r>
    <n v="28975"/>
    <x v="345"/>
    <s v="ESF - EQUIPE DE SAUDE DA FAMILIA"/>
    <s v="Sitio Cardoso / Mang.Torre II"/>
    <x v="1"/>
    <n v="7"/>
    <n v="144"/>
    <s v="Qualidade"/>
  </r>
  <r>
    <n v="28975"/>
    <x v="346"/>
    <s v="ESF - EQUIPE DE SAUDE DA FAMILIA"/>
    <s v="Sitio Cardoso I"/>
    <x v="1"/>
    <n v="8"/>
    <n v="184"/>
    <s v="Excelência"/>
  </r>
  <r>
    <n v="28975"/>
    <x v="347"/>
    <s v="ESB - EQUIPE DE SAUDE BUCAL"/>
    <s v="SBM2 Sitio Cardoso I"/>
    <x v="1"/>
    <n v="1"/>
    <n v="0"/>
    <s v="Crítica"/>
  </r>
  <r>
    <n v="28975"/>
    <x v="348"/>
    <s v="ESF - EQUIPE DE SAUDE DA FAMILIA"/>
    <s v="Sitio do Cardoso III"/>
    <x v="1"/>
    <n v="0"/>
    <m/>
    <s v="Sem avaliação"/>
  </r>
  <r>
    <n v="29041"/>
    <x v="349"/>
    <s v="ESF - EQUIPE DE SAUDE DA FAMILIA"/>
    <s v="Vila dos Milagres - 1"/>
    <x v="1"/>
    <n v="11"/>
    <n v="72"/>
    <s v="Aperfeiçoamento"/>
  </r>
  <r>
    <n v="29041"/>
    <x v="350"/>
    <s v="ESB - EQUIPE DE SAUDE BUCAL"/>
    <s v="Vila dos Milagres - 1"/>
    <x v="1"/>
    <n v="0"/>
    <m/>
    <s v="Sem avaliação"/>
  </r>
  <r>
    <n v="29068"/>
    <x v="351"/>
    <s v="ESF - EQUIPE DE SAUDE DA FAMILIA"/>
    <s v="Vila das Aeromocas - 2"/>
    <x v="1"/>
    <n v="19"/>
    <n v="144"/>
    <s v="Qualidade"/>
  </r>
  <r>
    <n v="29068"/>
    <x v="352"/>
    <s v="ESF - EQUIPE DE SAUDE DA FAMILIA"/>
    <s v="Vila das Aeromocas I"/>
    <x v="1"/>
    <n v="6"/>
    <n v="164"/>
    <s v="Qualidade"/>
  </r>
  <r>
    <n v="29068"/>
    <x v="353"/>
    <s v="ESB - EQUIPE DE SAUDE BUCAL"/>
    <s v="SBM1 VIla das Aeromocas 2"/>
    <x v="1"/>
    <n v="3"/>
    <n v="128"/>
    <s v="Qualidade"/>
  </r>
  <r>
    <n v="29068"/>
    <x v="354"/>
    <s v="ESB - EQUIPE DE SAUDE BUCAL"/>
    <s v="SBM1 VIla das Aeromocas 1"/>
    <x v="1"/>
    <n v="5"/>
    <n v="200"/>
    <s v="Excelência"/>
  </r>
  <r>
    <n v="29068"/>
    <x v="355"/>
    <s v="ESF - EQUIPE DE SAUDE DA FAMILIA"/>
    <s v="Vila das Aeromocas 3"/>
    <x v="1"/>
    <n v="6"/>
    <n v="108"/>
    <s v="Qualidade"/>
  </r>
  <r>
    <n v="29068"/>
    <x v="356"/>
    <s v="ESF - EQUIPE DE SAUDE DA FAMILIA"/>
    <s v="Vila das Aeromocas 4"/>
    <x v="1"/>
    <n v="7"/>
    <n v="134"/>
    <s v="Qualidade"/>
  </r>
  <r>
    <n v="29068"/>
    <x v="357"/>
    <s v="ESB - EQUIPE DE SAUDE BUCAL"/>
    <s v="SBM1 VIla das Aeromocas 3"/>
    <x v="1"/>
    <n v="6"/>
    <n v="196"/>
    <s v="Excelência"/>
  </r>
  <r>
    <n v="29068"/>
    <x v="358"/>
    <s v="ESB - EQUIPE DE SAUDE BUCAL"/>
    <s v="SBM1 VIla das Aeromocas 4"/>
    <x v="1"/>
    <n v="4"/>
    <n v="80"/>
    <s v="Aperfeiçoamento"/>
  </r>
  <r>
    <n v="29106"/>
    <x v="359"/>
    <s v="ESF - EQUIPE DE SAUDE DA FAMILIA"/>
    <s v="Boa VIsta II"/>
    <x v="1"/>
    <n v="9"/>
    <n v="50"/>
    <s v="Aperfeiçoamento"/>
  </r>
  <r>
    <n v="29106"/>
    <x v="360"/>
    <s v="ESF - EQUIPE DE SAUDE DA FAMILIA"/>
    <s v="Boa VIsta I"/>
    <x v="1"/>
    <n v="18"/>
    <n v="184"/>
    <s v="Excelência"/>
  </r>
  <r>
    <n v="29106"/>
    <x v="361"/>
    <s v="ESB - EQUIPE DE SAUDE BUCAL"/>
    <s v="SBM1 Boa VIsta I"/>
    <x v="1"/>
    <n v="2"/>
    <n v="136"/>
    <s v="Qualidade"/>
  </r>
  <r>
    <n v="29106"/>
    <x v="362"/>
    <s v="ESF - EQUIPE DE SAUDE DA FAMILIA"/>
    <s v="Equipe 3"/>
    <x v="1"/>
    <n v="8"/>
    <n v="86"/>
    <s v="Aperfeiçoamento"/>
  </r>
  <r>
    <n v="29114"/>
    <x v="363"/>
    <s v="ESF - EQUIPE DE SAUDE DA FAMILIA"/>
    <s v="Vila S.Miguel Marrom Glace III"/>
    <x v="1"/>
    <n v="1"/>
    <n v="100"/>
    <s v="Aperfeiçoamento"/>
  </r>
  <r>
    <n v="29114"/>
    <x v="364"/>
    <s v="ESF - EQUIPE DE SAUDE DA FAMILIA"/>
    <s v="Vila S.Miguel Marrom Glace II"/>
    <x v="1"/>
    <n v="11"/>
    <n v="156"/>
    <s v="Qualidade"/>
  </r>
  <r>
    <n v="29114"/>
    <x v="365"/>
    <s v="ESF - EQUIPE DE SAUDE DA FAMILIA"/>
    <s v="Vila S.Miguel Marrom Glace I"/>
    <x v="1"/>
    <n v="34"/>
    <n v="136"/>
    <s v="Qualidade"/>
  </r>
  <r>
    <n v="29114"/>
    <x v="366"/>
    <s v="ESB - EQUIPE DE SAUDE BUCAL"/>
    <s v="SBM1 VIla S.Miguel/Morron"/>
    <x v="1"/>
    <n v="1"/>
    <n v="90"/>
    <s v="Aperfeiçoamento"/>
  </r>
  <r>
    <n v="29114"/>
    <x v="367"/>
    <s v="ESB - EQUIPE DE SAUDE BUCAL"/>
    <s v="SBM1 VIla S.Miguel/Morron III"/>
    <x v="1"/>
    <n v="1"/>
    <n v="60"/>
    <s v="Aperfeiçoamento"/>
  </r>
  <r>
    <n v="29122"/>
    <x v="368"/>
    <s v="ESF - EQUIPE DE SAUDE DA FAMILIA"/>
    <s v="Irma Terezinha Equipe I"/>
    <x v="1"/>
    <n v="14"/>
    <n v="48"/>
    <s v="Aperfeiçoamento"/>
  </r>
  <r>
    <n v="29122"/>
    <x v="369"/>
    <s v="ESF - EQUIPE DE SAUDE DA FAMILIA"/>
    <s v="Irma Terezinha II"/>
    <x v="1"/>
    <n v="7"/>
    <n v="94"/>
    <s v="Aperfeiçoamento"/>
  </r>
  <r>
    <n v="29122"/>
    <x v="370"/>
    <s v="ESB - EQUIPE DE SAUDE BUCAL"/>
    <s v="SBM1 Irma Terezinha I"/>
    <x v="1"/>
    <n v="0"/>
    <m/>
    <s v="Sem avaliação"/>
  </r>
  <r>
    <n v="29122"/>
    <x v="371"/>
    <s v="ESB - EQUIPE DE SAUDE BUCAL"/>
    <s v="SBM1 Irma Terezinha II"/>
    <x v="1"/>
    <n v="0"/>
    <m/>
    <s v="Sem avaliação"/>
  </r>
  <r>
    <n v="29130"/>
    <x v="372"/>
    <s v="ESF - EQUIPE DE SAUDE DA FAMILIA"/>
    <s v="Sao Jose do Coque II"/>
    <x v="1"/>
    <n v="4"/>
    <n v="112"/>
    <s v="Qualidade"/>
  </r>
  <r>
    <n v="29130"/>
    <x v="373"/>
    <s v="ESF - EQUIPE DE SAUDE DA FAMILIA"/>
    <s v="Sao Jose do Coque I"/>
    <x v="1"/>
    <n v="15"/>
    <n v="110"/>
    <s v="Qualidade"/>
  </r>
  <r>
    <n v="29130"/>
    <x v="374"/>
    <s v="ESB - EQUIPE DE SAUDE BUCAL"/>
    <s v="SBM1 Sao Jose do Coque I"/>
    <x v="1"/>
    <n v="2"/>
    <n v="152"/>
    <s v="Qualidade"/>
  </r>
  <r>
    <n v="29130"/>
    <x v="375"/>
    <s v="ESB - EQUIPE DE SAUDE BUCAL"/>
    <s v="SBM2 Sao Jose do Coque II"/>
    <x v="1"/>
    <n v="2"/>
    <n v="56"/>
    <s v="Aperfeiçoamento"/>
  </r>
  <r>
    <n v="29130"/>
    <x v="376"/>
    <s v="ESF - EQUIPE DE SAUDE DA FAMILIA"/>
    <s v="Sao Jose do Coque III"/>
    <x v="1"/>
    <n v="8"/>
    <n v="48"/>
    <s v="Aperfeiçoamento"/>
  </r>
  <r>
    <n v="29130"/>
    <x v="377"/>
    <s v="ESF - EQUIPE DE SAUDE DA FAMILIA"/>
    <s v="Sao Jose do Coque IV"/>
    <x v="1"/>
    <n v="4"/>
    <n v="96"/>
    <s v="Aperfeiçoamento"/>
  </r>
  <r>
    <n v="215589"/>
    <x v="378"/>
    <s v="ESF - EQUIPE DE SAUDE DA FAMILIA"/>
    <s v="Fundao"/>
    <x v="1"/>
    <n v="0"/>
    <m/>
    <s v="Sem avaliação"/>
  </r>
  <r>
    <n v="215589"/>
    <x v="379"/>
    <s v="ESF - EQUIPE DE SAUDE DA FAMILIA"/>
    <s v="Pacs Cajueiro"/>
    <x v="1"/>
    <n v="0"/>
    <m/>
    <s v="Sem avaliação"/>
  </r>
  <r>
    <n v="266493"/>
    <x v="380"/>
    <s v="ESF - EQUIPE DE SAUDE DA FAMILIA"/>
    <s v="Pacs Boa VIsta Ds 1 Eq1"/>
    <x v="1"/>
    <n v="0"/>
    <m/>
    <s v="Sem avaliação"/>
  </r>
  <r>
    <n v="266507"/>
    <x v="381"/>
    <s v="ESF - EQUIPE DE SAUDE DA FAMILIA"/>
    <s v="Pacs Joao de Barros Eq2"/>
    <x v="1"/>
    <n v="0"/>
    <m/>
    <s v="Sem avaliação"/>
  </r>
  <r>
    <n v="2679779"/>
    <x v="382"/>
    <s v="ESF - EQUIPE DE SAUDE DA FAMILIA"/>
    <s v="Alto Jose do Pinho III"/>
    <x v="1"/>
    <n v="8"/>
    <n v="44"/>
    <s v="Aperfeiçoamento"/>
  </r>
  <r>
    <n v="2679779"/>
    <x v="383"/>
    <s v="ESF - EQUIPE DE SAUDE DA FAMILIA"/>
    <s v="Alto Jose do Pinho I"/>
    <x v="1"/>
    <n v="11"/>
    <n v="64"/>
    <s v="Aperfeiçoamento"/>
  </r>
  <r>
    <n v="2679779"/>
    <x v="384"/>
    <s v="ESF - EQUIPE DE SAUDE DA FAMILIA"/>
    <s v="Alto Jose do Pinho II"/>
    <x v="1"/>
    <n v="6"/>
    <n v="76"/>
    <s v="Aperfeiçoamento"/>
  </r>
  <r>
    <n v="2679779"/>
    <x v="385"/>
    <s v="ESB - EQUIPE DE SAUDE BUCAL"/>
    <s v="SBM1 Alto Jose do Pinho II"/>
    <x v="1"/>
    <n v="1"/>
    <n v="200"/>
    <s v="Excelência"/>
  </r>
  <r>
    <n v="2679787"/>
    <x v="386"/>
    <s v="ESF - EQUIPE DE SAUDE DA FAMILIA"/>
    <s v="Morro da Conceicao I"/>
    <x v="1"/>
    <n v="13"/>
    <n v="172"/>
    <s v="Qualidade"/>
  </r>
  <r>
    <n v="2679787"/>
    <x v="387"/>
    <s v="ESF - EQUIPE DE SAUDE DA FAMILIA"/>
    <s v="Morro da Conceicao II"/>
    <x v="1"/>
    <n v="13"/>
    <n v="172"/>
    <s v="Qualidade"/>
  </r>
  <r>
    <n v="2679787"/>
    <x v="388"/>
    <s v="ESB - EQUIPE DE SAUDE BUCAL"/>
    <s v="SBM1 Morro da Conceicao I"/>
    <x v="1"/>
    <n v="8"/>
    <n v="90"/>
    <s v="Aperfeiçoamento"/>
  </r>
  <r>
    <n v="2752824"/>
    <x v="389"/>
    <s v="ESF - EQUIPE DE SAUDE DA FAMILIA"/>
    <s v="27 de Novembro III"/>
    <x v="1"/>
    <n v="21"/>
    <n v="172"/>
    <s v="Qualidade"/>
  </r>
  <r>
    <n v="2752824"/>
    <x v="390"/>
    <s v="ESF - EQUIPE DE SAUDE DA FAMILIA"/>
    <s v="27 de Novembro IV"/>
    <x v="1"/>
    <n v="18"/>
    <n v="144"/>
    <s v="Qualidade"/>
  </r>
  <r>
    <n v="2752824"/>
    <x v="391"/>
    <s v="ESF - EQUIPE DE SAUDE DA FAMILIA"/>
    <s v="27 de Novembro I"/>
    <x v="1"/>
    <n v="25"/>
    <n v="92"/>
    <s v="Aperfeiçoamento"/>
  </r>
  <r>
    <n v="2752824"/>
    <x v="392"/>
    <s v="ESF - EQUIPE DE SAUDE DA FAMILIA"/>
    <s v="27 de Novembro II"/>
    <x v="1"/>
    <n v="27"/>
    <n v="138"/>
    <s v="Qualidade"/>
  </r>
  <r>
    <n v="2752824"/>
    <x v="393"/>
    <s v="ESB - EQUIPE DE SAUDE BUCAL"/>
    <s v="SBM1 27 de Novembro III"/>
    <x v="1"/>
    <n v="9"/>
    <n v="160"/>
    <s v="Qualidade"/>
  </r>
  <r>
    <n v="2752824"/>
    <x v="394"/>
    <s v="ESB - EQUIPE DE SAUDE BUCAL"/>
    <s v="SBM2 27 de Novembro I"/>
    <x v="1"/>
    <n v="5"/>
    <n v="200"/>
    <s v="Excelência"/>
  </r>
  <r>
    <n v="2752824"/>
    <x v="395"/>
    <s v="ESF - EQUIPE DE SAUDE DA FAMILIA"/>
    <s v="27 de Novembro V"/>
    <x v="1"/>
    <n v="15"/>
    <n v="192"/>
    <s v="Excelência"/>
  </r>
  <r>
    <n v="2752824"/>
    <x v="396"/>
    <s v="ESB - EQUIPE DE SAUDE BUCAL"/>
    <s v="SBM1 27 de Novembro V"/>
    <x v="1"/>
    <n v="2"/>
    <n v="112"/>
    <s v="Qualidade"/>
  </r>
  <r>
    <n v="2752824"/>
    <x v="397"/>
    <s v="ESB - EQUIPE DE SAUDE BUCAL"/>
    <s v="SBM1 27 de Novembro II"/>
    <x v="1"/>
    <n v="4"/>
    <n v="68"/>
    <s v="Aperfeiçoamento"/>
  </r>
  <r>
    <n v="2752824"/>
    <x v="398"/>
    <s v="ESB - EQUIPE DE SAUDE BUCAL"/>
    <s v="SBM1 27 de Novembro IV"/>
    <x v="1"/>
    <n v="5"/>
    <n v="160"/>
    <s v="Qualidade"/>
  </r>
  <r>
    <n v="3006468"/>
    <x v="399"/>
    <s v="ESF - EQUIPE DE SAUDE DA FAMILIA"/>
    <s v="Altos dos Coqueiros II"/>
    <x v="1"/>
    <n v="19"/>
    <n v="200"/>
    <s v="Excelência"/>
  </r>
  <r>
    <n v="3006468"/>
    <x v="400"/>
    <s v="ESF - EQUIPE DE SAUDE DA FAMILIA"/>
    <s v="Alto Coqueiros"/>
    <x v="1"/>
    <n v="2"/>
    <n v="120"/>
    <s v="Qualidade"/>
  </r>
  <r>
    <n v="3006468"/>
    <x v="401"/>
    <s v="ESB - EQUIPE DE SAUDE BUCAL"/>
    <s v="SBM2 Alto Coqueiros"/>
    <x v="1"/>
    <n v="5"/>
    <n v="136"/>
    <s v="Qualidade"/>
  </r>
  <r>
    <n v="3006476"/>
    <x v="402"/>
    <s v="ESF - EQUIPE DE SAUDE DA FAMILIA"/>
    <s v="Mangabeira I"/>
    <x v="1"/>
    <n v="20"/>
    <n v="108"/>
    <s v="Qualidade"/>
  </r>
  <r>
    <n v="3006476"/>
    <x v="403"/>
    <s v="ESF - EQUIPE DE SAUDE DA FAMILIA"/>
    <s v="Mangabeira II"/>
    <x v="1"/>
    <n v="14"/>
    <n v="76"/>
    <s v="Aperfeiçoamento"/>
  </r>
  <r>
    <n v="3006476"/>
    <x v="404"/>
    <s v="ESB - EQUIPE DE SAUDE BUCAL"/>
    <s v="SBM1 Mangabeira II"/>
    <x v="1"/>
    <n v="0"/>
    <m/>
    <s v="Sem avaliação"/>
  </r>
  <r>
    <n v="3007995"/>
    <x v="405"/>
    <s v="ESF - EQUIPE DE SAUDE DA FAMILIA"/>
    <s v="Vila do Ipsep - 2"/>
    <x v="1"/>
    <n v="3"/>
    <n v="200"/>
    <s v="Excelência"/>
  </r>
  <r>
    <n v="3007995"/>
    <x v="406"/>
    <s v="ESF - EQUIPE DE SAUDE DA FAMILIA"/>
    <s v="Vila do Ipsep - 1"/>
    <x v="1"/>
    <n v="18"/>
    <n v="74"/>
    <s v="Aperfeiçoamento"/>
  </r>
  <r>
    <n v="3007995"/>
    <x v="407"/>
    <s v="ESB - EQUIPE DE SAUDE BUCAL"/>
    <s v="SBM1 VIla do Ipsep - 1"/>
    <x v="1"/>
    <n v="0"/>
    <m/>
    <s v="Sem avaliação"/>
  </r>
  <r>
    <n v="3007995"/>
    <x v="408"/>
    <s v="ESB - EQUIPE DE SAUDE BUCAL"/>
    <s v="SBM1 VIla do Ipsep - 2"/>
    <x v="1"/>
    <n v="2"/>
    <n v="200"/>
    <s v="Excelência"/>
  </r>
  <r>
    <n v="3007995"/>
    <x v="409"/>
    <s v="ESF - EQUIPE DE SAUDE DA FAMILIA"/>
    <s v="Vila do Ipsep - 3"/>
    <x v="1"/>
    <n v="11"/>
    <n v="166"/>
    <s v="Qualidade"/>
  </r>
  <r>
    <n v="3007995"/>
    <x v="410"/>
    <s v="ESF - EQUIPE DE SAUDE DA FAMILIA"/>
    <s v="Vila do Ipsep - 4"/>
    <x v="1"/>
    <n v="5"/>
    <n v="84"/>
    <s v="Aperfeiçoamento"/>
  </r>
  <r>
    <n v="3037908"/>
    <x v="411"/>
    <s v="ESF - EQUIPE DE SAUDE DA FAMILIA"/>
    <s v="Beirinha"/>
    <x v="1"/>
    <n v="18"/>
    <n v="76"/>
    <s v="Aperfeiçoamento"/>
  </r>
  <r>
    <n v="3037908"/>
    <x v="412"/>
    <s v="ESF - EQUIPE DE SAUDE DA FAMILIA"/>
    <s v="Vila Tamandare"/>
    <x v="1"/>
    <n v="9"/>
    <n v="72"/>
    <s v="Aperfeiçoamento"/>
  </r>
  <r>
    <n v="3037908"/>
    <x v="413"/>
    <s v="ESB - EQUIPE DE SAUDE BUCAL"/>
    <s v="SBM1 VIla Tamandare Beirinhai"/>
    <x v="1"/>
    <n v="0"/>
    <m/>
    <s v="Sem avaliação"/>
  </r>
  <r>
    <n v="3131521"/>
    <x v="414"/>
    <s v="ESF - EQUIPE DE SAUDE DA FAMILIA"/>
    <s v="San Martin/Povo de Deus III"/>
    <x v="1"/>
    <n v="14"/>
    <n v="56"/>
    <s v="Aperfeiçoamento"/>
  </r>
  <r>
    <n v="3131521"/>
    <x v="415"/>
    <s v="ESF - EQUIPE DE SAUDE DA FAMILIA"/>
    <s v="San Martin/Povo de Deus I"/>
    <x v="1"/>
    <n v="26"/>
    <n v="84"/>
    <s v="Aperfeiçoamento"/>
  </r>
  <r>
    <n v="3131521"/>
    <x v="416"/>
    <s v="ESF - EQUIPE DE SAUDE DA FAMILIA"/>
    <s v="San Martin/Povo de Deus II"/>
    <x v="1"/>
    <n v="17"/>
    <n v="84"/>
    <s v="Aperfeiçoamento"/>
  </r>
  <r>
    <n v="3131521"/>
    <x v="417"/>
    <s v="ESB - EQUIPE DE SAUDE BUCAL"/>
    <s v="SBM1 Povo de Deus I"/>
    <x v="1"/>
    <n v="5"/>
    <n v="92"/>
    <s v="Aperfeiçoamento"/>
  </r>
  <r>
    <n v="3131521"/>
    <x v="418"/>
    <s v="ESB - EQUIPE DE SAUDE BUCAL"/>
    <s v="SBM1 Povo de Deus II"/>
    <x v="1"/>
    <n v="4"/>
    <n v="160"/>
    <s v="Qualidade"/>
  </r>
  <r>
    <n v="3131521"/>
    <x v="419"/>
    <s v="ESB - EQUIPE DE SAUDE BUCAL"/>
    <s v="SBM1 Povo de Deus III"/>
    <x v="1"/>
    <n v="4"/>
    <n v="136"/>
    <s v="Qualidade"/>
  </r>
  <r>
    <n v="3131521"/>
    <x v="420"/>
    <s v="ESF - EQUIPE DE SAUDE DA FAMILIA"/>
    <s v="San Martim Povo de Deus IV"/>
    <x v="1"/>
    <n v="7"/>
    <n v="148"/>
    <s v="Qualidade"/>
  </r>
  <r>
    <n v="3131521"/>
    <x v="421"/>
    <s v="ESB - EQUIPE DE SAUDE BUCAL"/>
    <s v="SBM1 Povo de Deus IV"/>
    <x v="1"/>
    <n v="4"/>
    <n v="88"/>
    <s v="Aperfeiçoamento"/>
  </r>
  <r>
    <n v="3131572"/>
    <x v="422"/>
    <s v="ESF - EQUIPE DE SAUDE DA FAMILIA"/>
    <s v="Bongi/Boa Ideia III"/>
    <x v="1"/>
    <n v="4"/>
    <n v="66"/>
    <s v="Aperfeiçoamento"/>
  </r>
  <r>
    <n v="3131572"/>
    <x v="423"/>
    <s v="ESF - EQUIPE DE SAUDE DA FAMILIA"/>
    <s v="Bongi/Boa Ideia II"/>
    <x v="1"/>
    <n v="0"/>
    <m/>
    <s v="Sem avaliação"/>
  </r>
  <r>
    <n v="3131572"/>
    <x v="424"/>
    <s v="ESF - EQUIPE DE SAUDE DA FAMILIA"/>
    <s v="Bongi/Boa Ideia I"/>
    <x v="1"/>
    <n v="4"/>
    <n v="16"/>
    <s v="Crítica"/>
  </r>
  <r>
    <n v="3131572"/>
    <x v="425"/>
    <s v="ESB - EQUIPE DE SAUDE BUCAL"/>
    <s v="SBM1 Bongi Boa Ideia II"/>
    <x v="1"/>
    <n v="4"/>
    <n v="88"/>
    <s v="Aperfeiçoamento"/>
  </r>
  <r>
    <n v="3153460"/>
    <x v="426"/>
    <s v="ESF - EQUIPE DE SAUDE DA FAMILIA"/>
    <s v="Jordao Alto - 3"/>
    <x v="1"/>
    <n v="11"/>
    <n v="104"/>
    <s v="Qualidade"/>
  </r>
  <r>
    <n v="3153460"/>
    <x v="427"/>
    <s v="ESF - EQUIPE DE SAUDE DA FAMILIA"/>
    <s v="Jordao Alto - 2"/>
    <x v="1"/>
    <n v="11"/>
    <n v="70"/>
    <s v="Aperfeiçoamento"/>
  </r>
  <r>
    <n v="3153460"/>
    <x v="428"/>
    <s v="ESF - EQUIPE DE SAUDE DA FAMILIA"/>
    <s v="Jordao Alto - 1"/>
    <x v="1"/>
    <n v="18"/>
    <n v="96"/>
    <s v="Aperfeiçoamento"/>
  </r>
  <r>
    <n v="3153460"/>
    <x v="429"/>
    <s v="ESB - EQUIPE DE SAUDE BUCAL"/>
    <s v="SBM1 Jordao Alto - 1"/>
    <x v="1"/>
    <n v="1"/>
    <n v="200"/>
    <s v="Excelência"/>
  </r>
  <r>
    <n v="3153460"/>
    <x v="430"/>
    <s v="ESB - EQUIPE DE SAUDE BUCAL"/>
    <s v="SBM1 Jordao Alto - 2"/>
    <x v="1"/>
    <n v="0"/>
    <m/>
    <s v="Sem avaliação"/>
  </r>
  <r>
    <n v="3153479"/>
    <x v="431"/>
    <s v="ESF - EQUIPE DE SAUDE DA FAMILIA"/>
    <s v="Jordao Baixo - 3"/>
    <x v="1"/>
    <n v="11"/>
    <n v="76"/>
    <s v="Aperfeiçoamento"/>
  </r>
  <r>
    <n v="3153479"/>
    <x v="432"/>
    <s v="ESF - EQUIPE DE SAUDE DA FAMILIA"/>
    <s v="Jordao Baixo - 1"/>
    <x v="1"/>
    <n v="26"/>
    <n v="154"/>
    <s v="Qualidade"/>
  </r>
  <r>
    <n v="3153479"/>
    <x v="433"/>
    <s v="ESF - EQUIPE DE SAUDE DA FAMILIA"/>
    <s v="Jordao Baixo - 2"/>
    <x v="1"/>
    <n v="23"/>
    <n v="176"/>
    <s v="Qualidade"/>
  </r>
  <r>
    <n v="3153479"/>
    <x v="434"/>
    <s v="ESB - EQUIPE DE SAUDE BUCAL"/>
    <s v="SBM1 Jordao Baixo - 1"/>
    <x v="1"/>
    <n v="15"/>
    <n v="176"/>
    <s v="Qualidade"/>
  </r>
  <r>
    <n v="3153479"/>
    <x v="435"/>
    <s v="ESB - EQUIPE DE SAUDE BUCAL"/>
    <s v="SBM1 Jordao Baixo - 2"/>
    <x v="1"/>
    <n v="8"/>
    <n v="200"/>
    <s v="Excelência"/>
  </r>
  <r>
    <n v="3153479"/>
    <x v="436"/>
    <s v="ESB - EQUIPE DE SAUDE BUCAL"/>
    <s v="SBM1 Jordao Baixo - 3"/>
    <x v="1"/>
    <n v="12"/>
    <n v="152"/>
    <s v="Qualidade"/>
  </r>
  <r>
    <n v="3153487"/>
    <x v="437"/>
    <s v="ESF - EQUIPE DE SAUDE DA FAMILIA"/>
    <s v="Cosme Damiao"/>
    <x v="1"/>
    <n v="26"/>
    <n v="98"/>
    <s v="Aperfeiçoamento"/>
  </r>
  <r>
    <n v="3153487"/>
    <x v="438"/>
    <s v="ESB - EQUIPE DE SAUDE BUCAL"/>
    <s v="SBM1 Cosme Damiao"/>
    <x v="1"/>
    <n v="8"/>
    <n v="40"/>
    <s v="Crítica"/>
  </r>
  <r>
    <n v="3153487"/>
    <x v="439"/>
    <s v="ESF - EQUIPE DE SAUDE DA FAMILIA"/>
    <s v="Equipe 2"/>
    <x v="1"/>
    <n v="0"/>
    <m/>
    <s v="Sem avaliação"/>
  </r>
  <r>
    <n v="3153568"/>
    <x v="440"/>
    <s v="ESF - EQUIPE DE SAUDE DA FAMILIA"/>
    <s v="Pina - 3"/>
    <x v="1"/>
    <n v="11"/>
    <n v="86"/>
    <s v="Aperfeiçoamento"/>
  </r>
  <r>
    <n v="3153568"/>
    <x v="441"/>
    <s v="ESF - EQUIPE DE SAUDE DA FAMILIA"/>
    <s v="Pina - 2"/>
    <x v="1"/>
    <n v="2"/>
    <n v="200"/>
    <s v="Excelência"/>
  </r>
  <r>
    <n v="3153568"/>
    <x v="442"/>
    <s v="ESF - EQUIPE DE SAUDE DA FAMILIA"/>
    <s v="Pina - 4"/>
    <x v="1"/>
    <n v="2"/>
    <n v="120"/>
    <s v="Qualidade"/>
  </r>
  <r>
    <n v="3153568"/>
    <x v="443"/>
    <s v="ESF - EQUIPE DE SAUDE DA FAMILIA"/>
    <s v="Pina - 1"/>
    <x v="1"/>
    <n v="2"/>
    <n v="136"/>
    <s v="Qualidade"/>
  </r>
  <r>
    <n v="3153568"/>
    <x v="444"/>
    <s v="ESB - EQUIPE DE SAUDE BUCAL"/>
    <s v="SBM1 Pina - 1"/>
    <x v="1"/>
    <n v="0"/>
    <m/>
    <s v="Sem avaliação"/>
  </r>
  <r>
    <n v="3153568"/>
    <x v="445"/>
    <s v="ESB - EQUIPE DE SAUDE BUCAL"/>
    <s v="SBM2 Pina - 4"/>
    <x v="1"/>
    <n v="0"/>
    <m/>
    <s v="Sem avaliação"/>
  </r>
  <r>
    <n v="3153584"/>
    <x v="446"/>
    <s v="ESF - EQUIPE DE SAUDE DA FAMILIA"/>
    <s v="Coqueiral/Imbiribeira - 2"/>
    <x v="1"/>
    <n v="16"/>
    <n v="200"/>
    <s v="Excelência"/>
  </r>
  <r>
    <n v="3153584"/>
    <x v="447"/>
    <s v="ESF - EQUIPE DE SAUDE DA FAMILIA"/>
    <s v="Coqueiral/Imbiribeira - 1"/>
    <x v="1"/>
    <n v="29"/>
    <n v="148"/>
    <s v="Qualidade"/>
  </r>
  <r>
    <n v="3301974"/>
    <x v="448"/>
    <s v="ESF - EQUIPE DE SAUDE DA FAMILIA"/>
    <s v="Byron Sarinho I"/>
    <x v="1"/>
    <n v="10"/>
    <n v="108"/>
    <s v="Qualidade"/>
  </r>
  <r>
    <n v="3301974"/>
    <x v="449"/>
    <s v="ESF - EQUIPE DE SAUDE DA FAMILIA"/>
    <s v="Byron Sarinho II"/>
    <x v="1"/>
    <n v="10"/>
    <n v="158"/>
    <s v="Qualidade"/>
  </r>
  <r>
    <n v="3301974"/>
    <x v="450"/>
    <s v="ESF - EQUIPE DE SAUDE DA FAMILIA"/>
    <s v="Byron Sarinho III"/>
    <x v="1"/>
    <n v="6"/>
    <n v="150"/>
    <s v="Qualidade"/>
  </r>
  <r>
    <n v="3301974"/>
    <x v="451"/>
    <s v="ESB - EQUIPE DE SAUDE BUCAL"/>
    <s v="SBM1 Byron Sarinho I"/>
    <x v="1"/>
    <n v="2"/>
    <n v="184"/>
    <s v="Excelência"/>
  </r>
  <r>
    <n v="3301974"/>
    <x v="452"/>
    <s v="ESB - EQUIPE DE SAUDE BUCAL"/>
    <s v="SBM2 Byron Sarinho II"/>
    <x v="1"/>
    <n v="0"/>
    <m/>
    <s v="Sem avaliação"/>
  </r>
  <r>
    <n v="3302008"/>
    <x v="453"/>
    <s v="ESF - EQUIPE DE SAUDE DA FAMILIA"/>
    <s v="Macaxeira - Burity"/>
    <x v="1"/>
    <n v="3"/>
    <n v="112"/>
    <s v="Qualidade"/>
  </r>
  <r>
    <n v="3302008"/>
    <x v="454"/>
    <s v="ESF - EQUIPE DE SAUDE DA FAMILIA"/>
    <s v="Macaxeira I Campo do Uniao"/>
    <x v="1"/>
    <n v="25"/>
    <n v="90"/>
    <s v="Aperfeiçoamento"/>
  </r>
  <r>
    <n v="3302008"/>
    <x v="455"/>
    <s v="ESF - EQUIPE DE SAUDE DA FAMILIA"/>
    <s v="Macaxeira III Bolo de Noiva"/>
    <x v="1"/>
    <n v="25"/>
    <n v="72"/>
    <s v="Aperfeiçoamento"/>
  </r>
  <r>
    <n v="3302008"/>
    <x v="456"/>
    <s v="ESB - EQUIPE DE SAUDE BUCAL"/>
    <s v="SBM1 Macaxeira - Burity"/>
    <x v="1"/>
    <n v="2"/>
    <n v="144"/>
    <s v="Qualidade"/>
  </r>
  <r>
    <n v="3302008"/>
    <x v="457"/>
    <s v="ESB - EQUIPE DE SAUDE BUCAL"/>
    <s v="SBM1 Macaxeira I Campo do Unia"/>
    <x v="1"/>
    <n v="9"/>
    <n v="120"/>
    <s v="Qualidade"/>
  </r>
  <r>
    <n v="3302008"/>
    <x v="458"/>
    <s v="ESF - EQUIPE DE SAUDE DA FAMILIA"/>
    <s v="Macaxeira IV"/>
    <x v="1"/>
    <n v="21"/>
    <n v="130"/>
    <s v="Qualidade"/>
  </r>
  <r>
    <n v="3302008"/>
    <x v="459"/>
    <s v="ESF - EQUIPE DE SAUDE DA FAMILIA"/>
    <s v="Macaxeira V"/>
    <x v="1"/>
    <n v="16"/>
    <n v="44"/>
    <s v="Aperfeiçoamento"/>
  </r>
  <r>
    <n v="3302032"/>
    <x v="460"/>
    <s v="ESF - EQUIPE DE SAUDE DA FAMILIA"/>
    <s v="Ponto da Parada I"/>
    <x v="1"/>
    <n v="23"/>
    <n v="106"/>
    <s v="Qualidade"/>
  </r>
  <r>
    <n v="3302032"/>
    <x v="461"/>
    <s v="ESF - EQUIPE DE SAUDE DA FAMILIA"/>
    <s v="Ponto da Parada II"/>
    <x v="1"/>
    <n v="49"/>
    <n v="88"/>
    <s v="Aperfeiçoamento"/>
  </r>
  <r>
    <n v="3302032"/>
    <x v="462"/>
    <s v="ESB - EQUIPE DE SAUDE BUCAL"/>
    <s v="SBM1 Ponto da Parada I"/>
    <x v="1"/>
    <n v="6"/>
    <n v="196"/>
    <s v="Excelência"/>
  </r>
  <r>
    <n v="3302032"/>
    <x v="463"/>
    <s v="ESF - EQUIPE DE SAUDE DA FAMILIA"/>
    <s v="Ponto de Parada III"/>
    <x v="1"/>
    <n v="12"/>
    <n v="112"/>
    <s v="Qualidade"/>
  </r>
  <r>
    <n v="3302032"/>
    <x v="464"/>
    <s v="ESF - EQUIPE DE SAUDE DA FAMILIA"/>
    <s v="Ponto de Parada IV"/>
    <x v="1"/>
    <n v="3"/>
    <n v="64"/>
    <s v="Aperfeiçoamento"/>
  </r>
  <r>
    <n v="3371328"/>
    <x v="465"/>
    <s v="ESF - EQUIPE DE SAUDE DA FAMILIA"/>
    <s v="Mustardinha II"/>
    <x v="1"/>
    <n v="11"/>
    <n v="44"/>
    <s v="Aperfeiçoamento"/>
  </r>
  <r>
    <n v="3371328"/>
    <x v="466"/>
    <s v="ESF - EQUIPE DE SAUDE DA FAMILIA"/>
    <s v="Mustardinha I"/>
    <x v="1"/>
    <n v="24"/>
    <n v="126"/>
    <s v="Qualidade"/>
  </r>
  <r>
    <n v="3371328"/>
    <x v="467"/>
    <s v="ESF - EQUIPE DE SAUDE DA FAMILIA"/>
    <s v="Mustardinha III"/>
    <x v="1"/>
    <n v="16"/>
    <n v="112"/>
    <s v="Qualidade"/>
  </r>
  <r>
    <n v="3371328"/>
    <x v="468"/>
    <s v="ESF - EQUIPE DE SAUDE DA FAMILIA"/>
    <s v="Mustardinha IV"/>
    <x v="1"/>
    <n v="18"/>
    <n v="114"/>
    <s v="Qualidade"/>
  </r>
  <r>
    <n v="3371336"/>
    <x v="469"/>
    <s v="ESF - EQUIPE DE SAUDE DA FAMILIA"/>
    <s v="Alto Jose Bonifacio II"/>
    <x v="1"/>
    <n v="12"/>
    <n v="40"/>
    <s v="Crítica"/>
  </r>
  <r>
    <n v="3371336"/>
    <x v="470"/>
    <s v="ESF - EQUIPE DE SAUDE DA FAMILIA"/>
    <s v="Alto Jose Bonifacio III"/>
    <x v="1"/>
    <n v="18"/>
    <n v="48"/>
    <s v="Aperfeiçoamento"/>
  </r>
  <r>
    <n v="3371336"/>
    <x v="471"/>
    <s v="ESF - EQUIPE DE SAUDE DA FAMILIA"/>
    <s v="Alto Jose Bonifacio I"/>
    <x v="1"/>
    <n v="11"/>
    <n v="76"/>
    <s v="Aperfeiçoamento"/>
  </r>
  <r>
    <n v="3371336"/>
    <x v="472"/>
    <s v="ESB - EQUIPE DE SAUDE BUCAL"/>
    <s v="SBM1 Alto Jose Bonifacio II"/>
    <x v="1"/>
    <n v="2"/>
    <n v="88"/>
    <s v="Aperfeiçoamento"/>
  </r>
  <r>
    <n v="3371336"/>
    <x v="473"/>
    <s v="ESB - EQUIPE DE SAUDE BUCAL"/>
    <s v="SBM2 Alto Jose Bonifacio III"/>
    <x v="1"/>
    <n v="3"/>
    <n v="140"/>
    <s v="Qualidade"/>
  </r>
  <r>
    <n v="3380300"/>
    <x v="474"/>
    <s v="ESF - EQUIPE DE SAUDE DA FAMILIA"/>
    <s v="Alto da Bela VIsta"/>
    <x v="1"/>
    <n v="9"/>
    <n v="150"/>
    <s v="Qualidade"/>
  </r>
  <r>
    <n v="3380300"/>
    <x v="475"/>
    <s v="ESB - EQUIPE DE SAUDE BUCAL"/>
    <s v="SBM1 Alto da Bela VIsta"/>
    <x v="1"/>
    <n v="2"/>
    <n v="64"/>
    <s v="Aperfeiçoamento"/>
  </r>
  <r>
    <n v="3445275"/>
    <x v="476"/>
    <s v="ESF - EQUIPE DE SAUDE DA FAMILIA"/>
    <s v="Clube dos Delegados II"/>
    <x v="1"/>
    <n v="14"/>
    <n v="188"/>
    <s v="Excelência"/>
  </r>
  <r>
    <n v="3445275"/>
    <x v="477"/>
    <s v="ESF - EQUIPE DE SAUDE DA FAMILIA"/>
    <s v="Clube dos Delegados I"/>
    <x v="1"/>
    <n v="16"/>
    <n v="82"/>
    <s v="Aperfeiçoamento"/>
  </r>
  <r>
    <n v="3445275"/>
    <x v="478"/>
    <s v="ESB - EQUIPE DE SAUDE BUCAL"/>
    <s v="SBM1 Clube dos Delegados I"/>
    <x v="1"/>
    <n v="5"/>
    <n v="180"/>
    <s v="Qualidade"/>
  </r>
  <r>
    <n v="3445275"/>
    <x v="479"/>
    <s v="ESF - EQUIPE DE SAUDE DA FAMILIA"/>
    <s v="Clube dos Delegados IV"/>
    <x v="1"/>
    <n v="3"/>
    <n v="196"/>
    <s v="Excelência"/>
  </r>
  <r>
    <n v="3470253"/>
    <x v="480"/>
    <s v="ESF - EQUIPE DE SAUDE DA FAMILIA"/>
    <s v="Vila do Sesi - 3"/>
    <x v="1"/>
    <n v="17"/>
    <n v="66"/>
    <s v="Aperfeiçoamento"/>
  </r>
  <r>
    <n v="3470253"/>
    <x v="481"/>
    <s v="ESF - EQUIPE DE SAUDE DA FAMILIA"/>
    <s v="Vila do Sesi - 1"/>
    <x v="1"/>
    <n v="8"/>
    <n v="132"/>
    <s v="Qualidade"/>
  </r>
  <r>
    <n v="3470253"/>
    <x v="482"/>
    <s v="ESF - EQUIPE DE SAUDE DA FAMILIA"/>
    <s v="Vila do Sesi - 2"/>
    <x v="1"/>
    <n v="24"/>
    <n v="104"/>
    <s v="Qualidade"/>
  </r>
  <r>
    <n v="3470253"/>
    <x v="483"/>
    <s v="ESB - EQUIPE DE SAUDE BUCAL"/>
    <s v="SBM1 VIla do Sesi - 2"/>
    <x v="1"/>
    <n v="0"/>
    <m/>
    <s v="Sem avaliação"/>
  </r>
  <r>
    <n v="3470253"/>
    <x v="484"/>
    <s v="ESB - EQUIPE DE SAUDE BUCAL"/>
    <s v="SBM1 VIla do Sesi - 4"/>
    <x v="1"/>
    <n v="0"/>
    <m/>
    <s v="Sem avaliação"/>
  </r>
  <r>
    <n v="3470253"/>
    <x v="485"/>
    <s v="ESF - EQUIPE DE SAUDE DA FAMILIA"/>
    <s v="Vila do Sesi - 4"/>
    <x v="1"/>
    <n v="23"/>
    <n v="86"/>
    <s v="Aperfeiçoamento"/>
  </r>
  <r>
    <n v="3470253"/>
    <x v="486"/>
    <s v="ESB - EQUIPE DE SAUDE BUCAL"/>
    <s v="SBM1 VIla do Sesi - 3"/>
    <x v="1"/>
    <n v="0"/>
    <m/>
    <s v="Sem avaliação"/>
  </r>
  <r>
    <n v="3470253"/>
    <x v="487"/>
    <s v="ESB - EQUIPE DE SAUDE BUCAL"/>
    <s v="SBM1 VIla do Sesi - 1"/>
    <x v="1"/>
    <n v="2"/>
    <n v="132"/>
    <s v="Qualidade"/>
  </r>
  <r>
    <n v="3470261"/>
    <x v="488"/>
    <s v="ESF - EQUIPE DE SAUDE DA FAMILIA"/>
    <s v="Entra Apulso Equipe - 2"/>
    <x v="1"/>
    <n v="14"/>
    <n v="44"/>
    <s v="Aperfeiçoamento"/>
  </r>
  <r>
    <n v="3470261"/>
    <x v="489"/>
    <s v="ESF - EQUIPE DE SAUDE DA FAMILIA"/>
    <s v="Entra Apulso Equipe I"/>
    <x v="1"/>
    <n v="11"/>
    <n v="118"/>
    <s v="Qualidade"/>
  </r>
  <r>
    <n v="3470261"/>
    <x v="490"/>
    <s v="ESB - EQUIPE DE SAUDE BUCAL"/>
    <s v="SBM2 Entra Apulso"/>
    <x v="1"/>
    <n v="7"/>
    <n v="136"/>
    <s v="Qualidade"/>
  </r>
  <r>
    <n v="3562581"/>
    <x v="491"/>
    <s v="ESF - EQUIPE DE SAUDE DA FAMILIA"/>
    <s v="Brasilia Teimosa/Van Lee - 1"/>
    <x v="1"/>
    <n v="10"/>
    <n v="144"/>
    <s v="Qualidade"/>
  </r>
  <r>
    <n v="3562581"/>
    <x v="492"/>
    <s v="ESF - EQUIPE DE SAUDE DA FAMILIA"/>
    <s v="Brasilia Teimosa/Van Lee - 2"/>
    <x v="1"/>
    <n v="46"/>
    <n v="124"/>
    <s v="Qualidade"/>
  </r>
  <r>
    <n v="3562581"/>
    <x v="493"/>
    <s v="ESF - EQUIPE DE SAUDE DA FAMILIA"/>
    <s v="Brasilia Teimosa/Van Lee - 4"/>
    <x v="1"/>
    <n v="22"/>
    <n v="146"/>
    <s v="Qualidade"/>
  </r>
  <r>
    <n v="3562581"/>
    <x v="494"/>
    <s v="ESF - EQUIPE DE SAUDE DA FAMILIA"/>
    <s v="Brasilia Teimosa/Van Lee - 3"/>
    <x v="1"/>
    <n v="20"/>
    <n v="58"/>
    <s v="Aperfeiçoamento"/>
  </r>
  <r>
    <n v="3562581"/>
    <x v="495"/>
    <s v="ESB - EQUIPE DE SAUDE BUCAL"/>
    <s v="SBM1 Brasilia Teimosa Vanlee I"/>
    <x v="1"/>
    <n v="2"/>
    <n v="200"/>
    <s v="Excelência"/>
  </r>
  <r>
    <n v="3562581"/>
    <x v="496"/>
    <s v="ESB - EQUIPE DE SAUDE BUCAL"/>
    <s v="SBM1 Brasilia Teimosa Vanlee3"/>
    <x v="1"/>
    <n v="3"/>
    <n v="112"/>
    <s v="Qualidade"/>
  </r>
  <r>
    <n v="3562638"/>
    <x v="497"/>
    <s v="ESF - EQUIPE DE SAUDE DA FAMILIA"/>
    <s v="Ur - 03 Equipe II"/>
    <x v="1"/>
    <n v="35"/>
    <n v="80"/>
    <s v="Aperfeiçoamento"/>
  </r>
  <r>
    <n v="3562638"/>
    <x v="498"/>
    <s v="ESF - EQUIPE DE SAUDE DA FAMILIA"/>
    <s v="Ur-03"/>
    <x v="1"/>
    <n v="55"/>
    <n v="124"/>
    <s v="Qualidade"/>
  </r>
  <r>
    <n v="3562638"/>
    <x v="499"/>
    <s v="ESB - EQUIPE DE SAUDE BUCAL"/>
    <s v="SBM1 Ur-03"/>
    <x v="1"/>
    <n v="4"/>
    <n v="136"/>
    <s v="Qualidade"/>
  </r>
  <r>
    <n v="3562638"/>
    <x v="500"/>
    <s v="ESB - EQUIPE DE SAUDE BUCAL"/>
    <s v="SBM1 Ur-03 Equipe 2"/>
    <x v="1"/>
    <n v="0"/>
    <m/>
    <s v="Sem avaliação"/>
  </r>
  <r>
    <n v="3567826"/>
    <x v="501"/>
    <s v="ESF - EQUIPE DE SAUDE DA FAMILIA"/>
    <s v="Alto do Maracana II"/>
    <x v="1"/>
    <n v="7"/>
    <n v="196"/>
    <s v="Excelência"/>
  </r>
  <r>
    <n v="3567826"/>
    <x v="502"/>
    <s v="ESF - EQUIPE DE SAUDE DA FAMILIA"/>
    <s v="Alto do Maracana I"/>
    <x v="1"/>
    <n v="17"/>
    <n v="152"/>
    <s v="Qualidade"/>
  </r>
  <r>
    <n v="3567826"/>
    <x v="503"/>
    <s v="ESB - EQUIPE DE SAUDE BUCAL"/>
    <s v="SBM1 Alto do Maracana I"/>
    <x v="1"/>
    <n v="2"/>
    <n v="200"/>
    <s v="Excelência"/>
  </r>
  <r>
    <n v="3569322"/>
    <x v="504"/>
    <s v="ESF - EQUIPE DE SAUDE DA FAMILIA"/>
    <s v="Tres Carneiros B/Z.Pacheco - 3"/>
    <x v="1"/>
    <n v="14"/>
    <n v="106"/>
    <s v="Qualidade"/>
  </r>
  <r>
    <n v="3569322"/>
    <x v="505"/>
    <s v="ESF - EQUIPE DE SAUDE DA FAMILIA"/>
    <s v="Tres Carneiros B/Z.Pacheco - 1"/>
    <x v="1"/>
    <n v="18"/>
    <n v="188"/>
    <s v="Excelência"/>
  </r>
  <r>
    <n v="3569322"/>
    <x v="506"/>
    <s v="ESF - EQUIPE DE SAUDE DA FAMILIA"/>
    <s v="Tres Carneiros B/Z.Pacheco - 2"/>
    <x v="1"/>
    <n v="0"/>
    <m/>
    <s v="Sem avaliação"/>
  </r>
  <r>
    <n v="3569322"/>
    <x v="507"/>
    <s v="ESB - EQUIPE DE SAUDE BUCAL"/>
    <s v="SBM1 Tres Carn/ Z Pacheco 2"/>
    <x v="1"/>
    <n v="0"/>
    <m/>
    <s v="Sem avaliação"/>
  </r>
  <r>
    <n v="3569349"/>
    <x v="508"/>
    <s v="ESF - EQUIPE DE SAUDE DA FAMILIA"/>
    <s v="Agua VIva"/>
    <x v="1"/>
    <n v="20"/>
    <n v="84"/>
    <s v="Aperfeiçoamento"/>
  </r>
  <r>
    <n v="3639827"/>
    <x v="509"/>
    <s v="ESF - EQUIPE DE SAUDE DA FAMILIA"/>
    <s v="Rio Pajeu - 2"/>
    <x v="1"/>
    <n v="21"/>
    <n v="180"/>
    <s v="Qualidade"/>
  </r>
  <r>
    <n v="3639827"/>
    <x v="510"/>
    <s v="ESF - EQUIPE DE SAUDE DA FAMILIA"/>
    <s v="Rio Pajeu - 3"/>
    <x v="1"/>
    <n v="24"/>
    <n v="176"/>
    <s v="Qualidade"/>
  </r>
  <r>
    <n v="3639827"/>
    <x v="511"/>
    <s v="ESF - EQUIPE DE SAUDE DA FAMILIA"/>
    <s v="Rio Pajeu - 1"/>
    <x v="1"/>
    <n v="15"/>
    <n v="106"/>
    <s v="Qualidade"/>
  </r>
  <r>
    <n v="3639827"/>
    <x v="512"/>
    <s v="ESB - EQUIPE DE SAUDE BUCAL"/>
    <s v="SBM1 Rio Pajeu - 1"/>
    <x v="1"/>
    <n v="7"/>
    <n v="96"/>
    <s v="Aperfeiçoamento"/>
  </r>
  <r>
    <n v="3639827"/>
    <x v="513"/>
    <s v="ESB - EQUIPE DE SAUDE BUCAL"/>
    <s v="SBM1 Rio Pajeu- 3"/>
    <x v="1"/>
    <n v="1"/>
    <n v="200"/>
    <s v="Excelência"/>
  </r>
  <r>
    <n v="3639827"/>
    <x v="514"/>
    <s v="ESB - EQUIPE DE SAUDE BUCAL"/>
    <s v="SBM1 Rio Pajeu - 2"/>
    <x v="1"/>
    <n v="4"/>
    <n v="200"/>
    <s v="Excelência"/>
  </r>
  <r>
    <n v="3639827"/>
    <x v="515"/>
    <s v="ESF - EQUIPE DE SAUDE DA FAMILIA"/>
    <s v="Rio do Pajeu - 4"/>
    <x v="1"/>
    <n v="4"/>
    <n v="80"/>
    <s v="Aperfeiçoamento"/>
  </r>
  <r>
    <n v="3639827"/>
    <x v="516"/>
    <s v="ESB - EQUIPE DE SAUDE BUCAL"/>
    <s v="SBM1 Rio Pajeu - 4"/>
    <x v="1"/>
    <n v="1"/>
    <n v="200"/>
    <s v="Excelência"/>
  </r>
  <r>
    <n v="3703223"/>
    <x v="517"/>
    <s v="ESF - EQUIPE DE SAUDE DA FAMILIA"/>
    <s v="Jd. Teresopolis de Cima"/>
    <x v="1"/>
    <n v="11"/>
    <n v="190"/>
    <s v="Excelência"/>
  </r>
  <r>
    <n v="3703223"/>
    <x v="518"/>
    <s v="ESF - EQUIPE DE SAUDE DA FAMILIA"/>
    <s v="Jd. Teresopolis de Baixo"/>
    <x v="1"/>
    <n v="13"/>
    <n v="76"/>
    <s v="Aperfeiçoamento"/>
  </r>
  <r>
    <n v="3703223"/>
    <x v="519"/>
    <s v="ESF - EQUIPE DE SAUDE DA FAMILIA"/>
    <s v="Ur 7 Varzea / Brega E Chique"/>
    <x v="1"/>
    <n v="15"/>
    <n v="122"/>
    <s v="Qualidade"/>
  </r>
  <r>
    <n v="3703223"/>
    <x v="520"/>
    <s v="ESB - EQUIPE DE SAUDE BUCAL"/>
    <s v="SBM2 Jd. Teresopolis de Cima"/>
    <x v="1"/>
    <n v="0"/>
    <m/>
    <s v="Sem avaliação"/>
  </r>
  <r>
    <n v="3703223"/>
    <x v="521"/>
    <s v="ESB - EQUIPE DE SAUDE BUCAL"/>
    <s v="SBM1 Amaury de Medeiros II"/>
    <x v="1"/>
    <n v="0"/>
    <m/>
    <s v="Sem avaliação"/>
  </r>
  <r>
    <n v="3703223"/>
    <x v="522"/>
    <s v="ESF - EQUIPE DE SAUDE DA FAMILIA"/>
    <s v="Equipe 4"/>
    <x v="1"/>
    <n v="0"/>
    <m/>
    <s v="Sem avaliação"/>
  </r>
  <r>
    <n v="3862836"/>
    <x v="523"/>
    <s v="ESF - EQUIPE DE SAUDE DA FAMILIA"/>
    <s v="Psf Cabanga"/>
    <x v="1"/>
    <n v="4"/>
    <n v="200"/>
    <s v="Excelência"/>
  </r>
  <r>
    <n v="3862836"/>
    <x v="524"/>
    <s v="ESB - EQUIPE DE SAUDE BUCAL"/>
    <s v="SBM1 Cabanga I"/>
    <x v="1"/>
    <n v="0"/>
    <m/>
    <s v="Sem avaliação"/>
  </r>
  <r>
    <n v="3862836"/>
    <x v="525"/>
    <s v="ESF - EQUIPE DE SAUDE DA FAMILIA"/>
    <s v="Cabanga II"/>
    <x v="1"/>
    <n v="5"/>
    <n v="40"/>
    <s v="Crítica"/>
  </r>
  <r>
    <n v="4426150"/>
    <x v="526"/>
    <s v="ESF - EQUIPE DE SAUDE DA FAMILIA"/>
    <s v="Encanta Moca 1"/>
    <x v="1"/>
    <n v="0"/>
    <m/>
    <s v="Sem avaliação"/>
  </r>
  <r>
    <n v="4426150"/>
    <x v="527"/>
    <s v="ESF - EQUIPE DE SAUDE DA FAMILIA"/>
    <s v="Encanta Moca 2"/>
    <x v="1"/>
    <n v="0"/>
    <m/>
    <s v="Sem avaliação"/>
  </r>
  <r>
    <n v="4426150"/>
    <x v="528"/>
    <s v="ESF - EQUIPE DE SAUDE DA FAMILIA"/>
    <s v="Encanta Moca 3"/>
    <x v="1"/>
    <n v="0"/>
    <m/>
    <s v="Sem avaliação"/>
  </r>
  <r>
    <n v="4426150"/>
    <x v="529"/>
    <s v="ESF - EQUIPE DE SAUDE DA FAMILIA"/>
    <s v="Encanta Moca 4"/>
    <x v="1"/>
    <n v="0"/>
    <m/>
    <s v="Sem avaliação"/>
  </r>
  <r>
    <n v="4426150"/>
    <x v="530"/>
    <s v="ESF - EQUIPE DE SAUDE DA FAMILIA"/>
    <s v="Encanta Moca 5"/>
    <x v="1"/>
    <n v="0"/>
    <m/>
    <s v="Sem avaliação"/>
  </r>
  <r>
    <n v="4426150"/>
    <x v="531"/>
    <s v="ESF - EQUIPE DE SAUDE DA FAMILIA"/>
    <s v="Encanta Moca 6"/>
    <x v="1"/>
    <n v="0"/>
    <m/>
    <s v="Sem avaliação"/>
  </r>
  <r>
    <n v="4426150"/>
    <x v="532"/>
    <s v="ESB - EQUIPE DE SAUDE BUCAL"/>
    <s v="SBM1 Encanta Moca 1"/>
    <x v="1"/>
    <n v="0"/>
    <m/>
    <s v="Sem avaliação"/>
  </r>
  <r>
    <n v="4426150"/>
    <x v="533"/>
    <s v="ESB - EQUIPE DE SAUDE BUCAL"/>
    <s v="SBM1 Encanta Moca 3"/>
    <x v="1"/>
    <n v="0"/>
    <m/>
    <s v="Sem avaliação"/>
  </r>
  <r>
    <n v="4426150"/>
    <x v="534"/>
    <s v="ESB - EQUIPE DE SAUDE BUCAL"/>
    <s v="SBM1 Encanta Moca 4"/>
    <x v="1"/>
    <n v="0"/>
    <m/>
    <s v="Sem avaliação"/>
  </r>
  <r>
    <n v="4426150"/>
    <x v="535"/>
    <s v="ESB - EQUIPE DE SAUDE BUCAL"/>
    <s v="SBM1 Encanta Moca 5"/>
    <x v="1"/>
    <n v="0"/>
    <m/>
    <s v="Sem avaliação"/>
  </r>
  <r>
    <n v="5139155"/>
    <x v="536"/>
    <s v="ESF - EQUIPE DE SAUDE DA FAMILIA"/>
    <s v="Uniao das VIlas 1"/>
    <x v="1"/>
    <n v="13"/>
    <n v="200"/>
    <s v="Excelência"/>
  </r>
  <r>
    <n v="5139155"/>
    <x v="537"/>
    <s v="ESB - EQUIPE DE SAUDE BUCAL"/>
    <s v="SBM1 Uniao das VIlas"/>
    <x v="1"/>
    <n v="6"/>
    <n v="100"/>
    <s v="Aperfeiçoamento"/>
  </r>
  <r>
    <n v="5139155"/>
    <x v="538"/>
    <s v="ESF - EQUIPE DE SAUDE DA FAMILIA"/>
    <s v="Uniao das VIlas 3"/>
    <x v="1"/>
    <n v="1"/>
    <n v="200"/>
    <s v="Excelência"/>
  </r>
  <r>
    <n v="5139155"/>
    <x v="539"/>
    <s v="ESF - EQUIPE DE SAUDE DA FAMILIA"/>
    <s v="Uniao da VIlas 2"/>
    <x v="1"/>
    <n v="5"/>
    <n v="176"/>
    <s v="Qualidade"/>
  </r>
  <r>
    <n v="5139155"/>
    <x v="540"/>
    <s v="ESF - EQUIPE DE SAUDE DA FAMILIA"/>
    <s v="Uniao das VIlas 4"/>
    <x v="1"/>
    <n v="0"/>
    <m/>
    <s v="Sem avaliação"/>
  </r>
  <r>
    <n v="5320380"/>
    <x v="541"/>
    <s v="ESF - EQUIPE DE SAUDE DA FAMILIA"/>
    <s v="Sitio Wanderley I"/>
    <x v="1"/>
    <n v="5"/>
    <n v="62"/>
    <s v="Aperfeiçoamento"/>
  </r>
  <r>
    <n v="5320380"/>
    <x v="542"/>
    <s v="ESF - EQUIPE DE SAUDE DA FAMILIA"/>
    <s v="Sitio Wanderley II"/>
    <x v="1"/>
    <n v="32"/>
    <n v="94"/>
    <s v="Aperfeiçoamento"/>
  </r>
  <r>
    <n v="5320380"/>
    <x v="543"/>
    <s v="ESF - EQUIPE DE SAUDE DA FAMILIA"/>
    <s v="Sitio Wanderley III"/>
    <x v="1"/>
    <n v="10"/>
    <n v="146"/>
    <s v="Qualidade"/>
  </r>
  <r>
    <n v="5320380"/>
    <x v="544"/>
    <s v="ESB - EQUIPE DE SAUDE BUCAL"/>
    <s v="SBM1 Sitio Wanderley III"/>
    <x v="1"/>
    <n v="2"/>
    <n v="186"/>
    <s v="Excelência"/>
  </r>
  <r>
    <n v="5320380"/>
    <x v="545"/>
    <s v="ESB - EQUIPE DE SAUDE BUCAL"/>
    <s v="SBM2 Sitio Wanderley I"/>
    <x v="1"/>
    <n v="5"/>
    <n v="96"/>
    <s v="Aperfeiçoamento"/>
  </r>
  <r>
    <n v="5320380"/>
    <x v="546"/>
    <s v="ESF - EQUIPE DE SAUDE DA FAMILIA"/>
    <s v="Equipe 4"/>
    <x v="1"/>
    <n v="3"/>
    <n v="172"/>
    <s v="Qualidade"/>
  </r>
  <r>
    <n v="5342074"/>
    <x v="547"/>
    <s v="ESF - EQUIPE DE SAUDE DA FAMILIA"/>
    <s v="Jardim Sao Paulo II"/>
    <x v="1"/>
    <n v="10"/>
    <n v="146"/>
    <s v="Qualidade"/>
  </r>
  <r>
    <n v="5342074"/>
    <x v="548"/>
    <s v="ESF - EQUIPE DE SAUDE DA FAMILIA"/>
    <s v="Jardim Sao Paulo I"/>
    <x v="1"/>
    <n v="53"/>
    <n v="120"/>
    <s v="Qualidade"/>
  </r>
  <r>
    <n v="5342074"/>
    <x v="549"/>
    <s v="ESF - EQUIPE DE SAUDE DA FAMILIA"/>
    <s v="Jardim Sao Paulo III"/>
    <x v="1"/>
    <n v="24"/>
    <n v="192"/>
    <s v="Excelência"/>
  </r>
  <r>
    <n v="5342074"/>
    <x v="550"/>
    <s v="ESB - EQUIPE DE SAUDE BUCAL"/>
    <s v="SBM1 Jardim Sao Paulo I"/>
    <x v="1"/>
    <n v="4"/>
    <n v="176"/>
    <s v="Qualidade"/>
  </r>
  <r>
    <n v="5342074"/>
    <x v="551"/>
    <s v="ESB - EQUIPE DE SAUDE BUCAL"/>
    <s v="SBM2 Jardim Sao Paulo II"/>
    <x v="1"/>
    <n v="4"/>
    <n v="120"/>
    <s v="Qualidade"/>
  </r>
  <r>
    <n v="5342074"/>
    <x v="552"/>
    <s v="ESB - EQUIPE DE SAUDE BUCAL"/>
    <s v="SBM1 Jardim Sao Paulo III"/>
    <x v="1"/>
    <n v="10"/>
    <n v="136"/>
    <s v="Qualidade"/>
  </r>
  <r>
    <n v="5342074"/>
    <x v="553"/>
    <s v="ESF - EQUIPE DE SAUDE DA FAMILIA"/>
    <s v="Jardim Sao Paulo IV"/>
    <x v="1"/>
    <n v="34"/>
    <n v="136"/>
    <s v="Qualidade"/>
  </r>
  <r>
    <n v="5342074"/>
    <x v="554"/>
    <s v="ESF - EQUIPE DE SAUDE DA FAMILIA"/>
    <s v="Jardim Sao Paulo V"/>
    <x v="1"/>
    <n v="38"/>
    <n v="124"/>
    <s v="Qualidade"/>
  </r>
  <r>
    <n v="5342074"/>
    <x v="555"/>
    <s v="ESF - EQUIPE DE SAUDE DA FAMILIA"/>
    <s v="Jardim Sao Paulo VI"/>
    <x v="1"/>
    <n v="28"/>
    <n v="106"/>
    <s v="Qualidade"/>
  </r>
  <r>
    <n v="5342074"/>
    <x v="556"/>
    <s v="ESB - EQUIPE DE SAUDE BUCAL"/>
    <s v="SBM1Jardim Sao Paulo IV"/>
    <x v="1"/>
    <n v="14"/>
    <n v="114"/>
    <s v="Qualidade"/>
  </r>
  <r>
    <n v="5342074"/>
    <x v="557"/>
    <s v="ESB - EQUIPE DE SAUDE BUCAL"/>
    <s v="SBM1 Jardim Sao Paulo V"/>
    <x v="1"/>
    <n v="21"/>
    <n v="140"/>
    <s v="Qualidade"/>
  </r>
  <r>
    <n v="5342074"/>
    <x v="558"/>
    <s v="ESB - EQUIPE DE SAUDE BUCAL"/>
    <s v="SBM1 Jardim Sao Paulo VI"/>
    <x v="1"/>
    <n v="0"/>
    <m/>
    <s v="Sem avaliação"/>
  </r>
  <r>
    <n v="5356881"/>
    <x v="559"/>
    <s v="ESF - EQUIPE DE SAUDE DA FAMILIA"/>
    <s v="Alto do Capitao II"/>
    <x v="1"/>
    <n v="10"/>
    <n v="162"/>
    <s v="Qualidade"/>
  </r>
  <r>
    <n v="5356881"/>
    <x v="560"/>
    <s v="ESF - EQUIPE DE SAUDE DA FAMILIA"/>
    <s v="Alto do Capitao I"/>
    <x v="1"/>
    <n v="6"/>
    <n v="52"/>
    <s v="Aperfeiçoamento"/>
  </r>
  <r>
    <n v="5356881"/>
    <x v="561"/>
    <s v="ESB - EQUIPE DE SAUDE BUCAL"/>
    <s v="SBM1 Alto do Capitao I"/>
    <x v="1"/>
    <n v="2"/>
    <n v="132"/>
    <s v="Qualidade"/>
  </r>
  <r>
    <n v="5392039"/>
    <x v="562"/>
    <s v="ESF - EQUIPE DE SAUDE DA FAMILIA"/>
    <s v="Pantanal I"/>
    <x v="1"/>
    <n v="10"/>
    <n v="114"/>
    <s v="Qualidade"/>
  </r>
  <r>
    <n v="5392039"/>
    <x v="563"/>
    <s v="ESF - EQUIPE DE SAUDE DA FAMILIA"/>
    <s v="Pantanal II"/>
    <x v="1"/>
    <n v="22"/>
    <n v="58"/>
    <s v="Aperfeiçoamento"/>
  </r>
  <r>
    <n v="5392039"/>
    <x v="564"/>
    <s v="ESB - EQUIPE DE SAUDE BUCAL"/>
    <s v="SBM1 Pantanal I"/>
    <x v="1"/>
    <n v="6"/>
    <n v="94"/>
    <s v="Aperfeiçoamento"/>
  </r>
  <r>
    <n v="5392039"/>
    <x v="565"/>
    <s v="ESB - EQUIPE DE SAUDE BUCAL"/>
    <s v="SBM2 Pantanal 2"/>
    <x v="1"/>
    <n v="1"/>
    <n v="52"/>
    <s v="Aperfeiçoamento"/>
  </r>
  <r>
    <n v="5392136"/>
    <x v="566"/>
    <s v="ESF - EQUIPE DE SAUDE DA FAMILIA"/>
    <s v="Djalma de Holanda - Equipe IV"/>
    <x v="1"/>
    <n v="14"/>
    <n v="136"/>
    <s v="Qualidade"/>
  </r>
  <r>
    <n v="5392136"/>
    <x v="567"/>
    <s v="ESF - EQUIPE DE SAUDE DA FAMILIA"/>
    <s v="Djalma de Holanda - Equipe I"/>
    <x v="1"/>
    <n v="15"/>
    <n v="120"/>
    <s v="Qualidade"/>
  </r>
  <r>
    <n v="5392136"/>
    <x v="568"/>
    <s v="ESF - EQUIPE DE SAUDE DA FAMILIA"/>
    <s v="Djalma de Holanda - Equipe II"/>
    <x v="1"/>
    <n v="24"/>
    <n v="72"/>
    <s v="Aperfeiçoamento"/>
  </r>
  <r>
    <n v="5392136"/>
    <x v="569"/>
    <s v="ESF - EQUIPE DE SAUDE DA FAMILIA"/>
    <s v="Djalma de Holanda - Equipe III"/>
    <x v="1"/>
    <n v="23"/>
    <n v="176"/>
    <s v="Qualidade"/>
  </r>
  <r>
    <n v="5392136"/>
    <x v="570"/>
    <s v="ESB - EQUIPE DE SAUDE BUCAL"/>
    <s v="SBM1 Djalma de Holanda Eq. I"/>
    <x v="1"/>
    <n v="0"/>
    <m/>
    <s v="Sem avaliação"/>
  </r>
  <r>
    <n v="5392136"/>
    <x v="571"/>
    <s v="ESB - EQUIPE DE SAUDE BUCAL"/>
    <s v="SBM2 Djalma de Holanda - III"/>
    <x v="1"/>
    <n v="1"/>
    <n v="172"/>
    <s v="Qualidade"/>
  </r>
  <r>
    <n v="5601037"/>
    <x v="572"/>
    <s v="ESF - EQUIPE DE SAUDE DA FAMILIA"/>
    <s v="Jiquia II"/>
    <x v="1"/>
    <n v="10"/>
    <n v="196"/>
    <s v="Excelência"/>
  </r>
  <r>
    <n v="5601037"/>
    <x v="573"/>
    <s v="ESF - EQUIPE DE SAUDE DA FAMILIA"/>
    <s v="Jiquia I"/>
    <x v="1"/>
    <n v="10"/>
    <n v="94"/>
    <s v="Aperfeiçoamento"/>
  </r>
  <r>
    <n v="5601037"/>
    <x v="574"/>
    <s v="ESB - EQUIPE DE SAUDE BUCAL"/>
    <s v="SBM1 Jiquia I"/>
    <x v="1"/>
    <n v="3"/>
    <n v="196"/>
    <s v="Excelência"/>
  </r>
  <r>
    <n v="5601037"/>
    <x v="575"/>
    <s v="ESF - EQUIPE DE SAUDE DA FAMILIA"/>
    <s v="Jiquia III"/>
    <x v="1"/>
    <n v="20"/>
    <n v="148"/>
    <s v="Qualidade"/>
  </r>
  <r>
    <n v="5601037"/>
    <x v="576"/>
    <s v="ESB - EQUIPE DE SAUDE BUCAL"/>
    <s v="SBM1 Jiquia III"/>
    <x v="1"/>
    <n v="6"/>
    <n v="156"/>
    <s v="Qualidade"/>
  </r>
  <r>
    <n v="5601037"/>
    <x v="577"/>
    <s v="ESB - EQUIPE DE SAUDE BUCAL"/>
    <s v="SBM1 Jiquia II"/>
    <x v="1"/>
    <n v="1"/>
    <n v="0"/>
    <s v="Crítica"/>
  </r>
  <r>
    <n v="5601053"/>
    <x v="578"/>
    <s v="ESF - EQUIPE DE SAUDE DA FAMILIA"/>
    <s v="Planeta dos Macacos I"/>
    <x v="1"/>
    <n v="13"/>
    <n v="140"/>
    <s v="Qualidade"/>
  </r>
  <r>
    <n v="5601053"/>
    <x v="579"/>
    <s v="ESF - EQUIPE DE SAUDE DA FAMILIA"/>
    <s v="Planeta dos Macacos I B"/>
    <x v="1"/>
    <n v="4"/>
    <n v="88"/>
    <s v="Aperfeiçoamento"/>
  </r>
  <r>
    <n v="5653304"/>
    <x v="580"/>
    <s v="ESF - EQUIPE DE SAUDE DA FAMILIA"/>
    <s v="Alto da Jaqueira I"/>
    <x v="1"/>
    <n v="9"/>
    <n v="142"/>
    <s v="Qualidade"/>
  </r>
  <r>
    <n v="5653304"/>
    <x v="581"/>
    <s v="ESF - EQUIPE DE SAUDE DA FAMILIA"/>
    <s v="Alto da Jaqueira II"/>
    <x v="1"/>
    <n v="3"/>
    <n v="44"/>
    <s v="Aperfeiçoamento"/>
  </r>
  <r>
    <n v="5653304"/>
    <x v="582"/>
    <s v="ESB - EQUIPE DE SAUDE BUCAL"/>
    <s v="SBM1 Alto da Jaqueira I"/>
    <x v="1"/>
    <n v="3"/>
    <n v="40"/>
    <s v="Crítica"/>
  </r>
  <r>
    <n v="5656893"/>
    <x v="583"/>
    <s v="ESF - EQUIPE DE SAUDE DA FAMILIA"/>
    <s v="Parque do Milagre II"/>
    <x v="1"/>
    <n v="4"/>
    <n v="56"/>
    <s v="Aperfeiçoamento"/>
  </r>
  <r>
    <n v="5656893"/>
    <x v="584"/>
    <s v="ESF - EQUIPE DE SAUDE DA FAMILIA"/>
    <s v="Parque do Milagre I"/>
    <x v="1"/>
    <n v="15"/>
    <n v="68"/>
    <s v="Aperfeiçoamento"/>
  </r>
  <r>
    <n v="5656893"/>
    <x v="585"/>
    <s v="ESB - EQUIPE DE SAUDE BUCAL"/>
    <s v="SBM1 Parque do Milagre I"/>
    <x v="1"/>
    <n v="5"/>
    <n v="160"/>
    <s v="Qualidade"/>
  </r>
  <r>
    <n v="6008984"/>
    <x v="586"/>
    <s v="ESF - EQUIPE DE SAUDE DA FAMILIA"/>
    <s v="Casarao I"/>
    <x v="1"/>
    <n v="3"/>
    <n v="108"/>
    <s v="Qualidade"/>
  </r>
  <r>
    <n v="6008984"/>
    <x v="587"/>
    <s v="ESB - EQUIPE DE SAUDE BUCAL"/>
    <s v="SBM1 Casarao I"/>
    <x v="1"/>
    <n v="0"/>
    <m/>
    <s v="Sem avaliação"/>
  </r>
  <r>
    <n v="6008984"/>
    <x v="588"/>
    <s v="ESF - EQUIPE DE SAUDE DA FAMILIA"/>
    <s v="Equipe 2"/>
    <x v="1"/>
    <n v="1"/>
    <n v="0"/>
    <s v="Crítica"/>
  </r>
  <r>
    <n v="6334067"/>
    <x v="589"/>
    <s v="ESF - EQUIPE DE SAUDE DA FAMILIA"/>
    <s v="Corrego do Eucalipto I"/>
    <x v="1"/>
    <n v="20"/>
    <n v="160"/>
    <s v="Qualidade"/>
  </r>
  <r>
    <n v="6334067"/>
    <x v="590"/>
    <s v="ESF - EQUIPE DE SAUDE DA FAMILIA"/>
    <s v="Corrego do Eucalipto II"/>
    <x v="1"/>
    <n v="11"/>
    <n v="74"/>
    <s v="Aperfeiçoamento"/>
  </r>
  <r>
    <n v="6334067"/>
    <x v="591"/>
    <s v="ESB - EQUIPE DE SAUDE BUCAL"/>
    <s v="SBM1 Corrego do Eucalipto I"/>
    <x v="1"/>
    <n v="0"/>
    <m/>
    <s v="Sem avaliação"/>
  </r>
  <r>
    <n v="6334067"/>
    <x v="592"/>
    <s v="ESF - EQUIPE DE SAUDE DA FAMILIA"/>
    <s v="Equipe 3"/>
    <x v="1"/>
    <n v="0"/>
    <m/>
    <s v="Sem avaliação"/>
  </r>
  <r>
    <n v="6362494"/>
    <x v="593"/>
    <s v="ESF - EQUIPE DE SAUDE DA FAMILIA"/>
    <s v="Paz E Amor - Equipe II"/>
    <x v="1"/>
    <n v="11"/>
    <n v="76"/>
    <s v="Aperfeiçoamento"/>
  </r>
  <r>
    <n v="6362494"/>
    <x v="594"/>
    <s v="ESF - EQUIPE DE SAUDE DA FAMILIA"/>
    <s v="Paz E Amor - Equipe I"/>
    <x v="1"/>
    <n v="18"/>
    <n v="56"/>
    <s v="Aperfeiçoamento"/>
  </r>
  <r>
    <n v="6362494"/>
    <x v="595"/>
    <s v="ESB - EQUIPE DE SAUDE BUCAL"/>
    <s v="SBM1 Paz E Amor - Equipe II"/>
    <x v="1"/>
    <n v="3"/>
    <n v="172"/>
    <s v="Qualidade"/>
  </r>
  <r>
    <n v="6362508"/>
    <x v="596"/>
    <s v="ESF - EQUIPE DE SAUDE DA FAMILIA"/>
    <s v="Corrego Jenipapo II"/>
    <x v="1"/>
    <n v="8"/>
    <n v="132"/>
    <s v="Qualidade"/>
  </r>
  <r>
    <n v="6362508"/>
    <x v="597"/>
    <s v="ESF - EQUIPE DE SAUDE DA FAMILIA"/>
    <s v="Corrego Jenipapo I"/>
    <x v="1"/>
    <n v="5"/>
    <n v="70"/>
    <s v="Aperfeiçoamento"/>
  </r>
  <r>
    <n v="6362508"/>
    <x v="598"/>
    <s v="ESF - EQUIPE DE SAUDE DA FAMILIA"/>
    <s v="Equipe III Corrego do Jenipapo"/>
    <x v="1"/>
    <n v="9"/>
    <n v="76"/>
    <s v="Aperfeiçoamento"/>
  </r>
  <r>
    <n v="6362508"/>
    <x v="599"/>
    <s v="ESB - EQUIPE DE SAUDE BUCAL"/>
    <s v="SBM1 Corrego Jenipapo I"/>
    <x v="1"/>
    <n v="1"/>
    <n v="88"/>
    <s v="Aperfeiçoamento"/>
  </r>
  <r>
    <n v="6362508"/>
    <x v="600"/>
    <s v="ESB - EQUIPE DE SAUDE BUCAL"/>
    <s v="SBM1 Corrego Jenipapo II"/>
    <x v="1"/>
    <n v="2"/>
    <n v="144"/>
    <s v="Qualidade"/>
  </r>
  <r>
    <n v="6362508"/>
    <x v="601"/>
    <s v="ESB - EQUIPE DE SAUDE BUCAL"/>
    <s v="SBM1 Corrego do Jenipapo III"/>
    <x v="1"/>
    <n v="4"/>
    <n v="144"/>
    <s v="Qualidade"/>
  </r>
  <r>
    <n v="6362508"/>
    <x v="602"/>
    <s v="ESF - EQUIPE DE SAUDE DA FAMILIA"/>
    <s v="Equipe 4"/>
    <x v="1"/>
    <n v="3"/>
    <n v="172"/>
    <s v="Qualidade"/>
  </r>
  <r>
    <n v="6691285"/>
    <x v="603"/>
    <s v="ESF - EQUIPE DE SAUDE DA FAMILIA"/>
    <s v="Cidade Operaria Equipe III"/>
    <x v="1"/>
    <n v="7"/>
    <n v="106"/>
    <s v="Qualidade"/>
  </r>
  <r>
    <n v="6691285"/>
    <x v="604"/>
    <s v="ESF - EQUIPE DE SAUDE DA FAMILIA"/>
    <s v="Cidade Operaria Equipe II"/>
    <x v="1"/>
    <n v="30"/>
    <n v="76"/>
    <s v="Aperfeiçoamento"/>
  </r>
  <r>
    <n v="6691285"/>
    <x v="605"/>
    <s v="ESF - EQUIPE DE SAUDE DA FAMILIA"/>
    <s v="Cidade Operaria - Equipe I"/>
    <x v="1"/>
    <n v="20"/>
    <n v="76"/>
    <s v="Aperfeiçoamento"/>
  </r>
  <r>
    <n v="6691285"/>
    <x v="606"/>
    <s v="ESB - EQUIPE DE SAUDE BUCAL"/>
    <s v="SBM1 Cidade Operaria Eqp III"/>
    <x v="1"/>
    <n v="3"/>
    <n v="158"/>
    <s v="Qualidade"/>
  </r>
  <r>
    <n v="6691285"/>
    <x v="607"/>
    <s v="ESB - EQUIPE DE SAUDE BUCAL"/>
    <s v="SBM2 Cidade Operaria I"/>
    <x v="1"/>
    <n v="0"/>
    <m/>
    <s v="Sem avaliação"/>
  </r>
  <r>
    <n v="6916325"/>
    <x v="608"/>
    <s v="ESF - EQUIPE DE SAUDE DA FAMILIA"/>
    <s v="Jardim Teresopolis"/>
    <x v="1"/>
    <n v="28"/>
    <n v="180"/>
    <s v="Qualidade"/>
  </r>
  <r>
    <n v="6916325"/>
    <x v="609"/>
    <s v="ESB - EQUIPE DE SAUDE BUCAL"/>
    <s v="SBM1 Jardim Teresopolis"/>
    <x v="1"/>
    <n v="17"/>
    <n v="88"/>
    <s v="Aperfeiçoamento"/>
  </r>
  <r>
    <n v="7404379"/>
    <x v="610"/>
    <s v="ESF - EQUIPE DE SAUDE DA FAMILIA"/>
    <s v="Novo Prado"/>
    <x v="1"/>
    <n v="18"/>
    <n v="70"/>
    <s v="Aperfeiçoamento"/>
  </r>
  <r>
    <n v="7404379"/>
    <x v="611"/>
    <s v="ESB - EQUIPE DE SAUDE BUCAL"/>
    <s v="SBM1 Equipe Novo Prado"/>
    <x v="1"/>
    <n v="2"/>
    <n v="52"/>
    <s v="Aperfeiçoamento"/>
  </r>
  <r>
    <n v="7415788"/>
    <x v="612"/>
    <s v="ESF - EQUIPE DE SAUDE DA FAMILIA"/>
    <s v="Equipe III - Vasco da Gama"/>
    <x v="1"/>
    <n v="15"/>
    <n v="180"/>
    <s v="Qualidade"/>
  </r>
  <r>
    <n v="7415788"/>
    <x v="613"/>
    <s v="ESF - EQUIPE DE SAUDE DA FAMILIA"/>
    <s v="Equipe II - Morro da Conceicao"/>
    <x v="1"/>
    <n v="12"/>
    <n v="104"/>
    <s v="Qualidade"/>
  </r>
  <r>
    <n v="7415788"/>
    <x v="614"/>
    <s v="ESF - EQUIPE DE SAUDE DA FAMILIA"/>
    <s v="Equipe I - Alto Jose do Pinho"/>
    <x v="1"/>
    <n v="13"/>
    <n v="96"/>
    <s v="Aperfeiçoamento"/>
  </r>
  <r>
    <n v="7415788"/>
    <x v="615"/>
    <s v="ESB - EQUIPE DE SAUDE BUCAL"/>
    <s v="SBM1 Eqp III Vasco da Gama"/>
    <x v="1"/>
    <n v="1"/>
    <n v="200"/>
    <s v="Excelência"/>
  </r>
  <r>
    <n v="7415788"/>
    <x v="616"/>
    <s v="ESB - EQUIPE DE SAUDE BUCAL"/>
    <s v="SBM1 Equipe II Morro da Concei"/>
    <x v="1"/>
    <n v="2"/>
    <n v="184"/>
    <s v="Excelência"/>
  </r>
  <r>
    <n v="7415788"/>
    <x v="617"/>
    <s v="ESB - EQUIPE DE SAUDE BUCAL"/>
    <s v="SBM1 Eqp I Alto Jose do Pinho"/>
    <x v="1"/>
    <n v="0"/>
    <m/>
    <s v="Sem avaliação"/>
  </r>
  <r>
    <n v="7415788"/>
    <x v="618"/>
    <s v="ESF - EQUIPE DE SAUDE DA FAMILIA"/>
    <s v="Equipe 4"/>
    <x v="1"/>
    <n v="17"/>
    <n v="176"/>
    <s v="Qualidade"/>
  </r>
  <r>
    <n v="7524501"/>
    <x v="619"/>
    <s v="ESF - EQUIPE DE SAUDE DA FAMILIA"/>
    <s v="Fernanda Wanderley III"/>
    <x v="1"/>
    <n v="20"/>
    <n v="146"/>
    <s v="Qualidade"/>
  </r>
  <r>
    <n v="7524501"/>
    <x v="620"/>
    <s v="ESF - EQUIPE DE SAUDE DA FAMILIA"/>
    <s v="Fernanda Wanderley II"/>
    <x v="1"/>
    <n v="24"/>
    <n v="112"/>
    <s v="Qualidade"/>
  </r>
  <r>
    <n v="7524501"/>
    <x v="621"/>
    <s v="ESF - EQUIPE DE SAUDE DA FAMILIA"/>
    <s v="Fernanda Wanderley I"/>
    <x v="1"/>
    <n v="19"/>
    <n v="112"/>
    <s v="Qualidade"/>
  </r>
  <r>
    <n v="7524501"/>
    <x v="622"/>
    <s v="ESB - EQUIPE DE SAUDE BUCAL"/>
    <s v="SBM1 Fernanda Wanderley I"/>
    <x v="1"/>
    <n v="7"/>
    <n v="100"/>
    <s v="Aperfeiçoamento"/>
  </r>
  <r>
    <n v="7524501"/>
    <x v="623"/>
    <s v="ESB - EQUIPE DE SAUDE BUCAL"/>
    <s v="SBM1 Fernanda Wanderley III"/>
    <x v="1"/>
    <n v="3"/>
    <n v="148"/>
    <s v="Qualidade"/>
  </r>
  <r>
    <n v="7524501"/>
    <x v="624"/>
    <s v="ESB - EQUIPE DE SAUDE BUCAL"/>
    <s v="SBM1 Fernanda Wanderley II"/>
    <x v="1"/>
    <n v="6"/>
    <n v="156"/>
    <s v="Qualidade"/>
  </r>
  <r>
    <n v="7524501"/>
    <x v="625"/>
    <s v="ESF - EQUIPE DE SAUDE DA FAMILIA"/>
    <s v="Fernanda Wanderley IV"/>
    <x v="1"/>
    <n v="18"/>
    <n v="148"/>
    <s v="Qualidade"/>
  </r>
  <r>
    <n v="7524501"/>
    <x v="626"/>
    <s v="ESB - EQUIPE DE SAUDE BUCAL"/>
    <s v="SBM1 Fernanda Wanderley IV"/>
    <x v="1"/>
    <n v="0"/>
    <m/>
    <s v="Sem avaliação"/>
  </r>
  <r>
    <n v="7524501"/>
    <x v="627"/>
    <s v="ESF - EQUIPE DE SAUDE DA FAMILIA"/>
    <s v="Fernanda Wanderley V"/>
    <x v="1"/>
    <n v="29"/>
    <n v="92"/>
    <s v="Aperfeiçoamento"/>
  </r>
  <r>
    <n v="7524501"/>
    <x v="628"/>
    <s v="ESF - EQUIPE DE SAUDE DA FAMILIA"/>
    <s v="Fernanda Wanderley VI"/>
    <x v="1"/>
    <n v="12"/>
    <n v="132"/>
    <s v="Qualidade"/>
  </r>
  <r>
    <n v="7524501"/>
    <x v="629"/>
    <s v="ESF - EQUIPE DE SAUDE DA FAMILIA"/>
    <s v="Fernanda Wanderley VII"/>
    <x v="1"/>
    <n v="1"/>
    <n v="0"/>
    <s v="Crítica"/>
  </r>
  <r>
    <n v="7524501"/>
    <x v="630"/>
    <s v="ESF - EQUIPE DE SAUDE DA FAMILIA"/>
    <s v="Fernanda Wanderley VIIi"/>
    <x v="1"/>
    <n v="0"/>
    <m/>
    <s v="Sem avaliação"/>
  </r>
  <r>
    <n v="7563736"/>
    <x v="631"/>
    <s v="ESF - EQUIPE DE SAUDE DA FAMILIA"/>
    <s v="Corrego do Euclides III"/>
    <x v="1"/>
    <n v="18"/>
    <n v="120"/>
    <s v="Qualidade"/>
  </r>
  <r>
    <n v="7563736"/>
    <x v="632"/>
    <s v="ESF - EQUIPE DE SAUDE DA FAMILIA"/>
    <s v="Equipe 2 Corrego do Euclides"/>
    <x v="1"/>
    <n v="16"/>
    <n v="122"/>
    <s v="Qualidade"/>
  </r>
  <r>
    <n v="7563736"/>
    <x v="633"/>
    <s v="ESF - EQUIPE DE SAUDE DA FAMILIA"/>
    <s v="Equipe I Corrego do Euclides"/>
    <x v="1"/>
    <n v="22"/>
    <n v="112"/>
    <s v="Qualidade"/>
  </r>
  <r>
    <n v="7563736"/>
    <x v="634"/>
    <s v="ESB - EQUIPE DE SAUDE BUCAL"/>
    <s v="SBM1 Corrego do Euclides"/>
    <x v="1"/>
    <n v="3"/>
    <n v="170"/>
    <s v="Qualidade"/>
  </r>
  <r>
    <n v="7563736"/>
    <x v="635"/>
    <s v="ESB - EQUIPE DE SAUDE BUCAL"/>
    <s v="SBM1 Eqp 2 Corrego do Euclides"/>
    <x v="1"/>
    <n v="1"/>
    <n v="200"/>
    <s v="Excelência"/>
  </r>
  <r>
    <n v="7563736"/>
    <x v="636"/>
    <s v="ESB - EQUIPE DE SAUDE BUCAL"/>
    <s v="SBM1 Eqp 3 Corrego do Euclides"/>
    <x v="1"/>
    <n v="2"/>
    <n v="200"/>
    <s v="Excelência"/>
  </r>
  <r>
    <n v="7563736"/>
    <x v="637"/>
    <s v="ESF - EQUIPE DE SAUDE DA FAMILIA"/>
    <s v="Equipe 4 Corrego do Euclides"/>
    <x v="1"/>
    <n v="17"/>
    <n v="132"/>
    <s v="Qualidade"/>
  </r>
  <r>
    <n v="7648480"/>
    <x v="638"/>
    <s v="ESF - EQUIPE DE SAUDE DA FAMILIA"/>
    <s v="Novo Jiquia"/>
    <x v="1"/>
    <n v="12"/>
    <n v="116"/>
    <s v="Qualidade"/>
  </r>
  <r>
    <n v="7648480"/>
    <x v="639"/>
    <s v="ESB - EQUIPE DE SAUDE BUCAL"/>
    <s v="SBM1 Novo Jiquia I"/>
    <x v="1"/>
    <n v="1"/>
    <n v="40"/>
    <s v="Crítica"/>
  </r>
  <r>
    <n v="7845367"/>
    <x v="640"/>
    <s v="ESF - EQUIPE DE SAUDE DA FAMILIA"/>
    <s v="Equipe II - Vasco da Gama"/>
    <x v="1"/>
    <n v="16"/>
    <n v="92"/>
    <s v="Aperfeiçoamento"/>
  </r>
  <r>
    <n v="7845367"/>
    <x v="641"/>
    <s v="ESF - EQUIPE DE SAUDE DA FAMILIA"/>
    <s v="Equipe I - Brejo de Beberibe"/>
    <x v="1"/>
    <n v="11"/>
    <n v="156"/>
    <s v="Qualidade"/>
  </r>
  <r>
    <n v="7845367"/>
    <x v="642"/>
    <s v="ESF - EQUIPE DE SAUDE DA FAMILIA"/>
    <s v="Equipe 3 - Nova Descoberta"/>
    <x v="1"/>
    <n v="7"/>
    <n v="164"/>
    <s v="Qualidade"/>
  </r>
  <r>
    <n v="7845367"/>
    <x v="643"/>
    <s v="ESB - EQUIPE DE SAUDE BUCAL"/>
    <s v="SBM1 Equipe II - Vasco da Gama"/>
    <x v="1"/>
    <n v="2"/>
    <n v="200"/>
    <s v="Excelência"/>
  </r>
  <r>
    <n v="7845367"/>
    <x v="644"/>
    <s v="ESB - EQUIPE DE SAUDE BUCAL"/>
    <s v="SBM1 Eqp I Brejo de Beberibe"/>
    <x v="1"/>
    <n v="3"/>
    <n v="96"/>
    <s v="Aperfeiçoamento"/>
  </r>
  <r>
    <n v="7845367"/>
    <x v="645"/>
    <s v="ESB - EQUIPE DE SAUDE BUCAL"/>
    <s v="SBM1 Eqp 3 Nova Descoberta"/>
    <x v="1"/>
    <n v="1"/>
    <n v="200"/>
    <s v="Excelência"/>
  </r>
  <r>
    <n v="7845367"/>
    <x v="646"/>
    <s v="ESF - EQUIPE DE SAUDE DA FAMILIA"/>
    <s v="Equipe 4"/>
    <x v="1"/>
    <n v="13"/>
    <n v="144"/>
    <s v="Qualidade"/>
  </r>
  <r>
    <n v="7946651"/>
    <x v="647"/>
    <s v="ESF - EQUIPE DE SAUDE DA FAMILIA"/>
    <s v="Eduardo Campos I"/>
    <x v="1"/>
    <n v="7"/>
    <n v="68"/>
    <s v="Aperfeiçoamento"/>
  </r>
  <r>
    <n v="7946651"/>
    <x v="648"/>
    <s v="ESF - EQUIPE DE SAUDE DA FAMILIA"/>
    <s v="Eduardo Campos II"/>
    <x v="1"/>
    <n v="6"/>
    <n v="200"/>
    <s v="Excelência"/>
  </r>
  <r>
    <n v="7946651"/>
    <x v="649"/>
    <s v="ESF - EQUIPE DE SAUDE DA FAMILIA"/>
    <s v="Eduardo Campos III"/>
    <x v="1"/>
    <n v="15"/>
    <n v="74"/>
    <s v="Aperfeiçoamento"/>
  </r>
  <r>
    <n v="7946651"/>
    <x v="650"/>
    <s v="ESB - EQUIPE DE SAUDE BUCAL"/>
    <s v="SBM1 Eduardo Campos I"/>
    <x v="1"/>
    <n v="0"/>
    <m/>
    <s v="Sem avaliação"/>
  </r>
  <r>
    <n v="7946651"/>
    <x v="651"/>
    <s v="ESB - EQUIPE DE SAUDE BUCAL"/>
    <s v="SBM1 Eduardo Campos II"/>
    <x v="1"/>
    <n v="0"/>
    <m/>
    <s v="Sem avaliação"/>
  </r>
  <r>
    <n v="7946651"/>
    <x v="652"/>
    <s v="ESB - EQUIPE DE SAUDE BUCAL"/>
    <s v="SBM1 Eduardo Campos III"/>
    <x v="1"/>
    <n v="4"/>
    <n v="80"/>
    <s v="Aperfeiçoamento"/>
  </r>
  <r>
    <n v="7946651"/>
    <x v="653"/>
    <s v="ESF - EQUIPE DE SAUDE DA FAMILIA"/>
    <s v="Eduardo Campos IV"/>
    <x v="1"/>
    <n v="12"/>
    <n v="98"/>
    <s v="Aperfeiçoamento"/>
  </r>
  <r>
    <n v="7946651"/>
    <x v="654"/>
    <s v="ESB - EQUIPE DE SAUDE BUCAL"/>
    <s v="SBM1 Eduardo Campos IV"/>
    <x v="1"/>
    <n v="0"/>
    <m/>
    <s v="Sem avaliação"/>
  </r>
  <r>
    <n v="7946651"/>
    <x v="655"/>
    <s v="ESF - EQUIPE DE SAUDE DA FAMILIA"/>
    <s v="Eduardo Campos V"/>
    <x v="1"/>
    <n v="13"/>
    <n v="114"/>
    <s v="Qualidade"/>
  </r>
  <r>
    <n v="7946651"/>
    <x v="656"/>
    <s v="ESF - EQUIPE DE SAUDE DA FAMILIA"/>
    <s v="Eduardo Campos VI"/>
    <x v="1"/>
    <n v="8"/>
    <n v="180"/>
    <s v="Qualidade"/>
  </r>
  <r>
    <n v="7992955"/>
    <x v="657"/>
    <s v="ESF - EQUIPE DE SAUDE DA FAMILIA"/>
    <s v="Chie I"/>
    <x v="1"/>
    <n v="8"/>
    <n v="168"/>
    <s v="Qualidade"/>
  </r>
  <r>
    <n v="7992955"/>
    <x v="658"/>
    <s v="ESF - EQUIPE DE SAUDE DA FAMILIA"/>
    <s v="Chie II"/>
    <x v="1"/>
    <n v="24"/>
    <n v="112"/>
    <s v="Qualidade"/>
  </r>
  <r>
    <n v="7992955"/>
    <x v="659"/>
    <s v="ESB - EQUIPE DE SAUDE BUCAL"/>
    <s v="SBM1 Chie I"/>
    <x v="1"/>
    <n v="1"/>
    <n v="0"/>
    <s v="Crítica"/>
  </r>
  <r>
    <n v="7992955"/>
    <x v="660"/>
    <s v="ESB - EQUIPE DE SAUDE BUCAL"/>
    <s v="SBM1 Chie II"/>
    <x v="1"/>
    <n v="4"/>
    <n v="112"/>
    <s v="Qualidade"/>
  </r>
  <r>
    <n v="7992955"/>
    <x v="661"/>
    <s v="ESF - EQUIPE DE SAUDE DA FAMILIA"/>
    <s v="Chie III"/>
    <x v="1"/>
    <n v="3"/>
    <n v="196"/>
    <s v="Excelência"/>
  </r>
  <r>
    <n v="9069569"/>
    <x v="662"/>
    <s v="ESF - EQUIPE DE SAUDE DA FAMILIA"/>
    <s v="Santa Luzia II"/>
    <x v="1"/>
    <n v="14"/>
    <n v="140"/>
    <s v="Qualidade"/>
  </r>
  <r>
    <n v="9069569"/>
    <x v="663"/>
    <s v="ESF - EQUIPE DE SAUDE DA FAMILIA"/>
    <s v="Cordeiro II"/>
    <x v="1"/>
    <n v="10"/>
    <n v="160"/>
    <s v="Qualidade"/>
  </r>
  <r>
    <n v="9069569"/>
    <x v="664"/>
    <s v="ESF - EQUIPE DE SAUDE DA FAMILIA"/>
    <s v="Santa Luzia I"/>
    <x v="1"/>
    <n v="24"/>
    <n v="88"/>
    <s v="Aperfeiçoamento"/>
  </r>
  <r>
    <n v="9069569"/>
    <x v="665"/>
    <s v="ESB - EQUIPE DE SAUDE BUCAL"/>
    <s v="SBM1 Cordeiro II"/>
    <x v="1"/>
    <n v="0"/>
    <m/>
    <s v="Sem avaliação"/>
  </r>
  <r>
    <n v="9069569"/>
    <x v="666"/>
    <s v="ESB - EQUIPE DE SAUDE BUCAL"/>
    <s v="SBM2 Santa Luzia I"/>
    <x v="1"/>
    <n v="2"/>
    <n v="128"/>
    <s v="Qualidade"/>
  </r>
  <r>
    <n v="9069569"/>
    <x v="667"/>
    <s v="ESB - EQUIPE DE SAUDE BUCAL"/>
    <s v="SBM1 Santa Luzia III"/>
    <x v="1"/>
    <n v="2"/>
    <n v="72"/>
    <s v="Aperfeiçoamento"/>
  </r>
  <r>
    <n v="9069569"/>
    <x v="668"/>
    <s v="ESF - EQUIPE DE SAUDE DA FAMILIA"/>
    <s v="Santa Luzia IV"/>
    <x v="1"/>
    <n v="0"/>
    <m/>
    <s v="Sem avaliação"/>
  </r>
  <r>
    <n v="9069569"/>
    <x v="669"/>
    <s v="ESF - EQUIPE DE SAUDE DA FAMILIA"/>
    <s v="Santa Luzia V"/>
    <x v="1"/>
    <n v="0"/>
    <m/>
    <s v="Sem avaliação"/>
  </r>
  <r>
    <n v="9069569"/>
    <x v="670"/>
    <s v="ESF - EQUIPE DE SAUDE DA FAMILIA"/>
    <s v="Eq Santa Luzia VI"/>
    <x v="1"/>
    <n v="0"/>
    <m/>
    <s v="Sem avaliação"/>
  </r>
  <r>
    <n v="9384324"/>
    <x v="671"/>
    <s v="ESF - EQUIPE DE SAUDE DA FAMILIA"/>
    <s v="Sto Amaro I-Sitio do Ceu Eq.I"/>
    <x v="1"/>
    <n v="13"/>
    <n v="200"/>
    <s v="Excelência"/>
  </r>
  <r>
    <n v="9384324"/>
    <x v="672"/>
    <s v="ESB - EQUIPE DE SAUDE BUCAL"/>
    <s v="SBM1 Sto Amaro I-Sitio do Ceu"/>
    <x v="1"/>
    <n v="7"/>
    <n v="200"/>
    <s v="Excelência"/>
  </r>
  <r>
    <n v="9384324"/>
    <x v="673"/>
    <s v="ESF - EQUIPE DE SAUDE DA FAMILIA"/>
    <s v="Santo Amaro III Equipe II"/>
    <x v="1"/>
    <n v="7"/>
    <n v="96"/>
    <s v="Aperfeiçoamento"/>
  </r>
  <r>
    <n v="9890327"/>
    <x v="674"/>
    <s v="ESF - EQUIPE DE SAUDE DA FAMILIA"/>
    <s v="Usf Rio da Prata"/>
    <x v="1"/>
    <n v="10"/>
    <n v="80"/>
    <s v="Aperfeiçoamento"/>
  </r>
  <r>
    <n v="9890327"/>
    <x v="675"/>
    <s v="ESB - EQUIPE DE SAUDE BUCAL"/>
    <s v="SBM1 Rio da Prata"/>
    <x v="1"/>
    <n v="0"/>
    <m/>
    <s v="Sem avaliação"/>
  </r>
  <r>
    <n v="639"/>
    <x v="0"/>
    <s v="ESF - EQUIPE DE SAUDE DA FAMILIA"/>
    <s v="Pacs Berardo"/>
    <x v="2"/>
    <n v="0"/>
    <m/>
    <s v="Sem avaliação"/>
  </r>
  <r>
    <n v="639"/>
    <x v="1"/>
    <s v="ESF - EQUIPE DE SAUDE DA FAMILIA"/>
    <s v="Inc Pacs Ds IV Equipe II Prado"/>
    <x v="2"/>
    <n v="7"/>
    <n v="60"/>
    <s v="Aperfeiçoamento"/>
  </r>
  <r>
    <n v="639"/>
    <x v="2"/>
    <s v="ESF - EQUIPE DE SAUDE DA FAMILIA"/>
    <s v="Inc Pacs Dsiv Equipe 3 Torroes"/>
    <x v="2"/>
    <n v="4"/>
    <n v="108"/>
    <s v="Qualidade"/>
  </r>
  <r>
    <n v="639"/>
    <x v="3"/>
    <s v="ESF - EQUIPE DE SAUDE DA FAMILIA"/>
    <s v="Inc Pacs Joaq. Cavalcanti Eq 4"/>
    <x v="2"/>
    <n v="13"/>
    <n v="64"/>
    <s v="Aperfeiçoamento"/>
  </r>
  <r>
    <n v="639"/>
    <x v="4"/>
    <s v="ESF - EQUIPE DE SAUDE DA FAMILIA"/>
    <s v="Inc Pacs Zumbi"/>
    <x v="2"/>
    <n v="0"/>
    <m/>
    <s v="Sem avaliação"/>
  </r>
  <r>
    <n v="639"/>
    <x v="5"/>
    <s v="ESF - EQUIPE DE SAUDE DA FAMILIA"/>
    <s v="Equipe 1"/>
    <x v="2"/>
    <n v="13"/>
    <n v="162"/>
    <s v="Qualidade"/>
  </r>
  <r>
    <n v="639"/>
    <x v="6"/>
    <s v="ESF - EQUIPE DE SAUDE DA FAMILIA"/>
    <s v="Equipe 2"/>
    <x v="2"/>
    <n v="5"/>
    <n v="68"/>
    <s v="Aperfeiçoamento"/>
  </r>
  <r>
    <n v="639"/>
    <x v="7"/>
    <s v="ESF - EQUIPE DE SAUDE DA FAMILIA"/>
    <s v="Equipe 3"/>
    <x v="2"/>
    <n v="6"/>
    <n v="128"/>
    <s v="Qualidade"/>
  </r>
  <r>
    <n v="639"/>
    <x v="8"/>
    <s v="ESF - EQUIPE DE SAUDE DA FAMILIA"/>
    <s v="Equipe 4"/>
    <x v="2"/>
    <n v="12"/>
    <n v="68"/>
    <s v="Aperfeiçoamento"/>
  </r>
  <r>
    <n v="752"/>
    <x v="9"/>
    <s v="ESF - EQUIPE DE SAUDE DA FAMILIA"/>
    <s v="Pacs do Pina II"/>
    <x v="2"/>
    <n v="0"/>
    <m/>
    <s v="Sem avaliação"/>
  </r>
  <r>
    <n v="752"/>
    <x v="10"/>
    <s v="ESF - EQUIPE DE SAUDE DA FAMILIA"/>
    <s v="Pacs Ilha do Destino"/>
    <x v="2"/>
    <n v="7"/>
    <n v="56"/>
    <s v="Aperfeiçoamento"/>
  </r>
  <r>
    <n v="760"/>
    <x v="11"/>
    <s v="ESF - EQUIPE DE SAUDE DA FAMILIA"/>
    <s v="Eacs Mustardinha II"/>
    <x v="2"/>
    <n v="0"/>
    <m/>
    <s v="Sem avaliação"/>
  </r>
  <r>
    <n v="760"/>
    <x v="12"/>
    <s v="ESF - EQUIPE DE SAUDE DA FAMILIA"/>
    <s v="Eacs Afogados II"/>
    <x v="2"/>
    <n v="0"/>
    <m/>
    <s v="Sem avaliação"/>
  </r>
  <r>
    <n v="760"/>
    <x v="13"/>
    <s v="ESF - EQUIPE DE SAUDE DA FAMILIA"/>
    <s v="Eacs Afogados I"/>
    <x v="2"/>
    <n v="0"/>
    <m/>
    <s v="Sem avaliação"/>
  </r>
  <r>
    <n v="760"/>
    <x v="14"/>
    <s v="ESF - EQUIPE DE SAUDE DA FAMILIA"/>
    <s v="Eacs Mustardinha I"/>
    <x v="2"/>
    <n v="0"/>
    <m/>
    <s v="Sem avaliação"/>
  </r>
  <r>
    <n v="817"/>
    <x v="15"/>
    <s v="ESF - EQUIPE DE SAUDE DA FAMILIA"/>
    <s v="Pacs Ds4 Equipe4 Varzea I"/>
    <x v="2"/>
    <n v="0"/>
    <m/>
    <s v="Sem avaliação"/>
  </r>
  <r>
    <n v="817"/>
    <x v="16"/>
    <s v="ESF - EQUIPE DE SAUDE DA FAMILIA"/>
    <s v="Inc Pacs Varzea II"/>
    <x v="2"/>
    <n v="2"/>
    <n v="60"/>
    <s v="Aperfeiçoamento"/>
  </r>
  <r>
    <n v="825"/>
    <x v="17"/>
    <s v="ESF - EQUIPE DE SAUDE DA FAMILIA"/>
    <s v="Sitio do Rosario"/>
    <x v="2"/>
    <n v="15"/>
    <n v="160"/>
    <s v="Qualidade"/>
  </r>
  <r>
    <n v="825"/>
    <x v="18"/>
    <s v="ESF - EQUIPE DE SAUDE DA FAMILIA"/>
    <s v="Beberibe II"/>
    <x v="2"/>
    <n v="15"/>
    <n v="60"/>
    <s v="Aperfeiçoamento"/>
  </r>
  <r>
    <n v="825"/>
    <x v="19"/>
    <s v="ESF - EQUIPE DE SAUDE DA FAMILIA"/>
    <s v="Beberibe I"/>
    <x v="2"/>
    <n v="12"/>
    <n v="80"/>
    <s v="Aperfeiçoamento"/>
  </r>
  <r>
    <n v="825"/>
    <x v="20"/>
    <s v="ESB - EQUIPE DE SAUDE BUCAL"/>
    <s v="SBM2 Beberibe I"/>
    <x v="2"/>
    <n v="0"/>
    <m/>
    <s v="Sem avaliação"/>
  </r>
  <r>
    <n v="825"/>
    <x v="21"/>
    <s v="ESF - EQUIPE DE SAUDE DA FAMILIA"/>
    <s v="Beberibe III"/>
    <x v="2"/>
    <n v="11"/>
    <n v="88"/>
    <s v="Aperfeiçoamento"/>
  </r>
  <r>
    <n v="825"/>
    <x v="22"/>
    <s v="ESF - EQUIPE DE SAUDE DA FAMILIA"/>
    <s v="Beberibe IV"/>
    <x v="2"/>
    <n v="0"/>
    <m/>
    <s v="Sem avaliação"/>
  </r>
  <r>
    <n v="833"/>
    <x v="23"/>
    <s v="ESF - EQUIPE DE SAUDE DA FAMILIA"/>
    <s v="Borborema"/>
    <x v="2"/>
    <n v="26"/>
    <n v="84"/>
    <s v="Aperfeiçoamento"/>
  </r>
  <r>
    <n v="833"/>
    <x v="24"/>
    <s v="ESB - EQUIPE DE SAUDE BUCAL"/>
    <s v="SBM1 Borborema"/>
    <x v="2"/>
    <n v="3"/>
    <n v="156"/>
    <s v="Qualidade"/>
  </r>
  <r>
    <n v="833"/>
    <x v="25"/>
    <s v="ESF - EQUIPE DE SAUDE DA FAMILIA"/>
    <s v="Esf 2 Borborema"/>
    <x v="2"/>
    <n v="0"/>
    <m/>
    <s v="Sem avaliação"/>
  </r>
  <r>
    <n v="833"/>
    <x v="26"/>
    <s v="ESF - EQUIPE DE SAUDE DA FAMILIA"/>
    <s v="Esf 3 Borborema"/>
    <x v="2"/>
    <n v="0"/>
    <m/>
    <s v="Sem avaliação"/>
  </r>
  <r>
    <n v="841"/>
    <x v="27"/>
    <s v="ESF - EQUIPE DE SAUDE DA FAMILIA"/>
    <s v="Eacs Estancia"/>
    <x v="2"/>
    <n v="36"/>
    <n v="80"/>
    <s v="Aperfeiçoamento"/>
  </r>
  <r>
    <n v="868"/>
    <x v="28"/>
    <s v="ESF - EQUIPE DE SAUDE DA FAMILIA"/>
    <s v="Sancho"/>
    <x v="2"/>
    <n v="0"/>
    <m/>
    <s v="Sem avaliação"/>
  </r>
  <r>
    <n v="868"/>
    <x v="29"/>
    <s v="ESF - EQUIPE DE SAUDE DA FAMILIA"/>
    <s v="Toto"/>
    <x v="2"/>
    <n v="0"/>
    <m/>
    <s v="Sem avaliação"/>
  </r>
  <r>
    <n v="868"/>
    <x v="30"/>
    <s v="ESF - EQUIPE DE SAUDE DA FAMILIA"/>
    <s v="Tejipio"/>
    <x v="2"/>
    <n v="0"/>
    <m/>
    <s v="Sem avaliação"/>
  </r>
  <r>
    <n v="868"/>
    <x v="31"/>
    <s v="ESF - EQUIPE DE SAUDE DA FAMILIA"/>
    <s v="Coqueiral"/>
    <x v="2"/>
    <n v="0"/>
    <m/>
    <s v="Sem avaliação"/>
  </r>
  <r>
    <n v="876"/>
    <x v="32"/>
    <s v="ESF - EQUIPE DE SAUDE DA FAMILIA"/>
    <s v="Luiz Wilson IV"/>
    <x v="2"/>
    <n v="9"/>
    <n v="50"/>
    <s v="Aperfeiçoamento"/>
  </r>
  <r>
    <n v="876"/>
    <x v="33"/>
    <s v="ESF - EQUIPE DE SAUDE DA FAMILIA"/>
    <s v="Luiz Wilson I"/>
    <x v="2"/>
    <n v="2"/>
    <n v="80"/>
    <s v="Aperfeiçoamento"/>
  </r>
  <r>
    <n v="876"/>
    <x v="34"/>
    <s v="ESF - EQUIPE DE SAUDE DA FAMILIA"/>
    <s v="Luiz Wilson III"/>
    <x v="2"/>
    <n v="0"/>
    <m/>
    <s v="Sem avaliação"/>
  </r>
  <r>
    <n v="876"/>
    <x v="35"/>
    <s v="ESF - EQUIPE DE SAUDE DA FAMILIA"/>
    <s v="Luiz Wilson II"/>
    <x v="2"/>
    <n v="8"/>
    <n v="28"/>
    <s v="Crítica"/>
  </r>
  <r>
    <n v="876"/>
    <x v="36"/>
    <s v="ESB - EQUIPE DE SAUDE BUCAL"/>
    <s v="SBM1 Luiz Wilson I"/>
    <x v="2"/>
    <n v="0"/>
    <m/>
    <s v="Sem avaliação"/>
  </r>
  <r>
    <n v="876"/>
    <x v="37"/>
    <s v="ESB - EQUIPE DE SAUDE BUCAL"/>
    <s v="SBM1 Luiz Wilson II"/>
    <x v="2"/>
    <n v="0"/>
    <m/>
    <s v="Sem avaliação"/>
  </r>
  <r>
    <n v="876"/>
    <x v="38"/>
    <s v="ESB - EQUIPE DE SAUDE BUCAL"/>
    <s v="SBM1 Luiz Wilson III"/>
    <x v="2"/>
    <n v="0"/>
    <m/>
    <s v="Sem avaliação"/>
  </r>
  <r>
    <n v="876"/>
    <x v="39"/>
    <s v="ESB - EQUIPE DE SAUDE BUCAL"/>
    <s v="SBM1 Luiz Wilson IV"/>
    <x v="2"/>
    <n v="0"/>
    <m/>
    <s v="Sem avaliação"/>
  </r>
  <r>
    <n v="876"/>
    <x v="40"/>
    <s v="ESF - EQUIPE DE SAUDE DA FAMILIA"/>
    <s v="Luiz Wilson V"/>
    <x v="2"/>
    <n v="2"/>
    <n v="88"/>
    <s v="Aperfeiçoamento"/>
  </r>
  <r>
    <n v="957"/>
    <x v="41"/>
    <s v="ESF - EQUIPE DE SAUDE DA FAMILIA"/>
    <s v="Sitio Grande - 1"/>
    <x v="2"/>
    <n v="10"/>
    <n v="94"/>
    <s v="Aperfeiçoamento"/>
  </r>
  <r>
    <n v="957"/>
    <x v="42"/>
    <s v="ESF - EQUIPE DE SAUDE DA FAMILIA"/>
    <s v="Sitio Grande 2"/>
    <x v="2"/>
    <n v="12"/>
    <n v="100"/>
    <s v="Aperfeiçoamento"/>
  </r>
  <r>
    <n v="957"/>
    <x v="43"/>
    <s v="ESF - EQUIPE DE SAUDE DA FAMILIA"/>
    <s v="Sitio Grande - 3"/>
    <x v="2"/>
    <n v="21"/>
    <n v="122"/>
    <s v="Qualidade"/>
  </r>
  <r>
    <n v="957"/>
    <x v="44"/>
    <s v="ESB - EQUIPE DE SAUDE BUCAL"/>
    <s v="SBM1 Sitio Grande 2"/>
    <x v="2"/>
    <n v="2"/>
    <n v="12"/>
    <s v="Crítica"/>
  </r>
  <r>
    <n v="957"/>
    <x v="45"/>
    <s v="ESB - EQUIPE DE SAUDE BUCAL"/>
    <s v="SBM1 Sitio Grande - 3"/>
    <x v="2"/>
    <n v="3"/>
    <n v="0"/>
    <s v="Crítica"/>
  </r>
  <r>
    <n v="957"/>
    <x v="46"/>
    <s v="ESF - EQUIPE DE SAUDE DA FAMILIA"/>
    <s v="Sitio Grande - 4"/>
    <x v="2"/>
    <n v="6"/>
    <n v="64"/>
    <s v="Aperfeiçoamento"/>
  </r>
  <r>
    <n v="965"/>
    <x v="47"/>
    <s v="ESF - EQUIPE DE SAUDE DA FAMILIA"/>
    <s v="Ximbore"/>
    <x v="2"/>
    <n v="20"/>
    <n v="92"/>
    <s v="Aperfeiçoamento"/>
  </r>
  <r>
    <n v="965"/>
    <x v="48"/>
    <s v="ESF - EQUIPE DE SAUDE DA FAMILIA"/>
    <s v="Chico Mendes"/>
    <x v="2"/>
    <n v="11"/>
    <n v="110"/>
    <s v="Qualidade"/>
  </r>
  <r>
    <n v="965"/>
    <x v="49"/>
    <s v="ESB - EQUIPE DE SAUDE BUCAL"/>
    <s v="SBM2 Chico Mendes"/>
    <x v="2"/>
    <n v="0"/>
    <m/>
    <s v="Sem avaliação"/>
  </r>
  <r>
    <n v="1058"/>
    <x v="50"/>
    <s v="ESF - EQUIPE DE SAUDE DA FAMILIA"/>
    <s v="Bruno Maia - I"/>
    <x v="2"/>
    <n v="14"/>
    <n v="140"/>
    <s v="Qualidade"/>
  </r>
  <r>
    <n v="1058"/>
    <x v="51"/>
    <s v="ESF - EQUIPE DE SAUDE DA FAMILIA"/>
    <s v="Inc Pacs Ds III 6.1"/>
    <x v="2"/>
    <n v="26"/>
    <n v="76"/>
    <s v="Aperfeiçoamento"/>
  </r>
  <r>
    <n v="1058"/>
    <x v="52"/>
    <s v="ESF - EQUIPE DE SAUDE DA FAMILIA"/>
    <s v="Bruno Maia - III"/>
    <x v="2"/>
    <n v="18"/>
    <n v="110"/>
    <s v="Qualidade"/>
  </r>
  <r>
    <n v="1058"/>
    <x v="53"/>
    <s v="ESF - EQUIPE DE SAUDE DA FAMILIA"/>
    <s v="Bruno Maia - II"/>
    <x v="2"/>
    <n v="2"/>
    <n v="66"/>
    <s v="Aperfeiçoamento"/>
  </r>
  <r>
    <n v="1058"/>
    <x v="54"/>
    <s v="ESF - EQUIPE DE SAUDE DA FAMILIA"/>
    <s v="Inc Pacs Ds III 6.3"/>
    <x v="2"/>
    <n v="4"/>
    <n v="104"/>
    <s v="Qualidade"/>
  </r>
  <r>
    <n v="1058"/>
    <x v="55"/>
    <s v="ESF - EQUIPE DE SAUDE DA FAMILIA"/>
    <s v="Inc Pacs 6.2 Ds III"/>
    <x v="2"/>
    <n v="0"/>
    <m/>
    <s v="Sem avaliação"/>
  </r>
  <r>
    <n v="1058"/>
    <x v="56"/>
    <s v="ESB - EQUIPE DE SAUDE BUCAL"/>
    <s v="SBM1 Bruno Maia - I"/>
    <x v="2"/>
    <n v="3"/>
    <n v="100"/>
    <s v="Aperfeiçoamento"/>
  </r>
  <r>
    <n v="1058"/>
    <x v="57"/>
    <s v="ESB - EQUIPE DE SAUDE BUCAL"/>
    <s v="SBM2 Bruno Maia - II"/>
    <x v="2"/>
    <n v="11"/>
    <n v="28"/>
    <s v="Crítica"/>
  </r>
  <r>
    <n v="1058"/>
    <x v="58"/>
    <s v="ESB - EQUIPE DE SAUDE BUCAL"/>
    <s v="SBM1 Bruno Maia - III"/>
    <x v="2"/>
    <n v="2"/>
    <n v="140"/>
    <s v="Qualidade"/>
  </r>
  <r>
    <n v="1082"/>
    <x v="59"/>
    <s v="ESF - EQUIPE DE SAUDE DA FAMILIA"/>
    <s v="Pacs Ur-01 I"/>
    <x v="2"/>
    <n v="2"/>
    <n v="66"/>
    <s v="Aperfeiçoamento"/>
  </r>
  <r>
    <n v="1082"/>
    <x v="60"/>
    <s v="ESF - EQUIPE DE SAUDE DA FAMILIA"/>
    <s v="Pacs Ur-01 II / Dois Rios"/>
    <x v="2"/>
    <n v="1"/>
    <n v="60"/>
    <s v="Aperfeiçoamento"/>
  </r>
  <r>
    <n v="1082"/>
    <x v="61"/>
    <s v="ESF - EQUIPE DE SAUDE DA FAMILIA"/>
    <s v="Ur 1 - VIla"/>
    <x v="2"/>
    <n v="22"/>
    <n v="44"/>
    <s v="Aperfeiçoamento"/>
  </r>
  <r>
    <n v="1090"/>
    <x v="62"/>
    <s v="ESF - EQUIPE DE SAUDE DA FAMILIA"/>
    <s v="Inc Pacs Tijolos / Joca"/>
    <x v="2"/>
    <n v="2"/>
    <n v="200"/>
    <s v="Excelência"/>
  </r>
  <r>
    <n v="1090"/>
    <x v="63"/>
    <s v="ESF - EQUIPE DE SAUDE DA FAMILIA"/>
    <s v="Romildo Gomes Equipe I"/>
    <x v="2"/>
    <n v="13"/>
    <n v="86"/>
    <s v="Aperfeiçoamento"/>
  </r>
  <r>
    <n v="1112"/>
    <x v="64"/>
    <s v="ESF - EQUIPE DE SAUDE DA FAMILIA"/>
    <s v="Jardim Uchoa I"/>
    <x v="2"/>
    <n v="10"/>
    <n v="78"/>
    <s v="Aperfeiçoamento"/>
  </r>
  <r>
    <n v="1112"/>
    <x v="65"/>
    <s v="ESF - EQUIPE DE SAUDE DA FAMILIA"/>
    <s v="Jardim Uchoa II"/>
    <x v="2"/>
    <n v="6"/>
    <n v="84"/>
    <s v="Aperfeiçoamento"/>
  </r>
  <r>
    <n v="1112"/>
    <x v="66"/>
    <s v="ESB - EQUIPE DE SAUDE BUCAL"/>
    <s v="SBM1 Jardim Uchoa"/>
    <x v="2"/>
    <n v="0"/>
    <m/>
    <s v="Sem avaliação"/>
  </r>
  <r>
    <n v="1112"/>
    <x v="67"/>
    <s v="ESF - EQUIPE DE SAUDE DA FAMILIA"/>
    <s v="Jardim Uchoa III"/>
    <x v="2"/>
    <n v="0"/>
    <m/>
    <s v="Sem avaliação"/>
  </r>
  <r>
    <n v="1163"/>
    <x v="68"/>
    <s v="ESF - EQUIPE DE SAUDE DA FAMILIA"/>
    <s v="Equipe V"/>
    <x v="2"/>
    <n v="12"/>
    <n v="88"/>
    <s v="Aperfeiçoamento"/>
  </r>
  <r>
    <n v="1163"/>
    <x v="69"/>
    <s v="ESF - EQUIPE DE SAUDE DA FAMILIA"/>
    <s v="Inc Pacs Ds III Equipe 5.2"/>
    <x v="2"/>
    <n v="3"/>
    <n v="144"/>
    <s v="Qualidade"/>
  </r>
  <r>
    <n v="1163"/>
    <x v="70"/>
    <s v="ESF - EQUIPE DE SAUDE DA FAMILIA"/>
    <s v="Inc Pacs Ds III Equipe 5.1"/>
    <x v="2"/>
    <n v="13"/>
    <n v="64"/>
    <s v="Aperfeiçoamento"/>
  </r>
  <r>
    <n v="1198"/>
    <x v="71"/>
    <s v="ESF - EQUIPE DE SAUDE DA FAMILIA"/>
    <s v="Pacs Alto da Jaqueira"/>
    <x v="2"/>
    <n v="9"/>
    <n v="196"/>
    <s v="Excelência"/>
  </r>
  <r>
    <n v="1236"/>
    <x v="72"/>
    <s v="ESF - EQUIPE DE SAUDE DA FAMILIA"/>
    <s v="Pacs - Ina Rosa 1.1"/>
    <x v="2"/>
    <n v="11"/>
    <n v="32"/>
    <s v="Crítica"/>
  </r>
  <r>
    <n v="1236"/>
    <x v="73"/>
    <s v="ESF - EQUIPE DE SAUDE DA FAMILIA"/>
    <s v="Pacs - Ina Rosa 1.2"/>
    <x v="2"/>
    <n v="10"/>
    <n v="140"/>
    <s v="Qualidade"/>
  </r>
  <r>
    <n v="1236"/>
    <x v="74"/>
    <s v="ESF - EQUIPE DE SAUDE DA FAMILIA"/>
    <s v="Pacs - Ina Rosa 4.2"/>
    <x v="2"/>
    <n v="0"/>
    <m/>
    <s v="Sem avaliação"/>
  </r>
  <r>
    <n v="1236"/>
    <x v="75"/>
    <s v="ESF - EQUIPE DE SAUDE DA FAMILIA"/>
    <s v="Pacs - Ina Rosa 4.1"/>
    <x v="2"/>
    <n v="2"/>
    <n v="12"/>
    <s v="Crítica"/>
  </r>
  <r>
    <n v="1236"/>
    <x v="76"/>
    <s v="ESF - EQUIPE DE SAUDE DA FAMILIA"/>
    <s v="Pacs - Ina Rosa 4.3"/>
    <x v="2"/>
    <n v="4"/>
    <n v="120"/>
    <s v="Qualidade"/>
  </r>
  <r>
    <n v="1244"/>
    <x v="77"/>
    <s v="ESF - EQUIPE DE SAUDE DA FAMILIA"/>
    <s v="Alto do Reservatorio"/>
    <x v="2"/>
    <n v="5"/>
    <n v="192"/>
    <s v="Excelência"/>
  </r>
  <r>
    <n v="1244"/>
    <x v="78"/>
    <s v="ESF - EQUIPE DE SAUDE DA FAMILIA"/>
    <s v="Alto da Brasileira"/>
    <x v="2"/>
    <n v="6"/>
    <n v="110"/>
    <s v="Qualidade"/>
  </r>
  <r>
    <n v="1244"/>
    <x v="79"/>
    <s v="ESB - EQUIPE DE SAUDE BUCAL"/>
    <s v="SBM1 Alto da Brasileira"/>
    <x v="2"/>
    <n v="0"/>
    <m/>
    <s v="Sem avaliação"/>
  </r>
  <r>
    <n v="1244"/>
    <x v="80"/>
    <s v="ESB - EQUIPE DE SAUDE BUCAL"/>
    <s v="SBM1 Alto do Reservatorio"/>
    <x v="2"/>
    <n v="2"/>
    <n v="200"/>
    <s v="Excelência"/>
  </r>
  <r>
    <n v="1244"/>
    <x v="81"/>
    <s v="ESF - EQUIPE DE SAUDE DA FAMILIA"/>
    <s v="Equipe 3"/>
    <x v="2"/>
    <n v="0"/>
    <m/>
    <s v="Sem avaliação"/>
  </r>
  <r>
    <n v="1252"/>
    <x v="82"/>
    <s v="ESF - EQUIPE DE SAUDE DA FAMILIA"/>
    <s v="Coque I"/>
    <x v="2"/>
    <n v="4"/>
    <n v="70"/>
    <s v="Aperfeiçoamento"/>
  </r>
  <r>
    <n v="1252"/>
    <x v="83"/>
    <s v="ESF - EQUIPE DE SAUDE DA FAMILIA"/>
    <s v="Coque III"/>
    <x v="2"/>
    <n v="17"/>
    <n v="42"/>
    <s v="Aperfeiçoamento"/>
  </r>
  <r>
    <n v="1252"/>
    <x v="84"/>
    <s v="ESF - EQUIPE DE SAUDE DA FAMILIA"/>
    <s v="Coque II"/>
    <x v="2"/>
    <n v="13"/>
    <n v="102"/>
    <s v="Qualidade"/>
  </r>
  <r>
    <n v="1252"/>
    <x v="85"/>
    <s v="ESF - EQUIPE DE SAUDE DA FAMILIA"/>
    <s v="Coque IV"/>
    <x v="2"/>
    <n v="0"/>
    <m/>
    <s v="Sem avaliação"/>
  </r>
  <r>
    <n v="1252"/>
    <x v="86"/>
    <s v="ESB - EQUIPE DE SAUDE BUCAL"/>
    <s v="SBM1 Coque II"/>
    <x v="2"/>
    <n v="0"/>
    <m/>
    <s v="Sem avaliação"/>
  </r>
  <r>
    <n v="1252"/>
    <x v="87"/>
    <s v="ESB - EQUIPE DE SAUDE BUCAL"/>
    <s v="SBM2 Coque I"/>
    <x v="2"/>
    <n v="9"/>
    <n v="34"/>
    <s v="Crítica"/>
  </r>
  <r>
    <n v="1317"/>
    <x v="88"/>
    <s v="ESF - EQUIPE DE SAUDE DA FAMILIA"/>
    <s v="Inc Pacs - Mario Monteiro 3.3"/>
    <x v="2"/>
    <n v="1"/>
    <n v="0"/>
    <s v="Crítica"/>
  </r>
  <r>
    <n v="1317"/>
    <x v="89"/>
    <s v="ESF - EQUIPE DE SAUDE DA FAMILIA"/>
    <s v="Inc Pacs - Mario Monteiro 3.2"/>
    <x v="2"/>
    <n v="1"/>
    <n v="200"/>
    <s v="Excelência"/>
  </r>
  <r>
    <n v="1317"/>
    <x v="90"/>
    <s v="ESF - EQUIPE DE SAUDE DA FAMILIA"/>
    <s v="Inc Pacs - Mario Monteiro 3.1"/>
    <x v="2"/>
    <n v="9"/>
    <n v="88"/>
    <s v="Aperfeiçoamento"/>
  </r>
  <r>
    <n v="1368"/>
    <x v="91"/>
    <s v="ESF - EQUIPE DE SAUDE DA FAMILIA"/>
    <s v="Eacs Inferninho - Jsp"/>
    <x v="2"/>
    <n v="5"/>
    <n v="156"/>
    <s v="Qualidade"/>
  </r>
  <r>
    <n v="1414"/>
    <x v="92"/>
    <s v="ESF - EQUIPE DE SAUDE DA FAMILIA"/>
    <s v="Gaspar Regueira Costa Barro I"/>
    <x v="2"/>
    <n v="16"/>
    <n v="128"/>
    <s v="Qualidade"/>
  </r>
  <r>
    <n v="1414"/>
    <x v="93"/>
    <s v="ESF - EQUIPE DE SAUDE DA FAMILIA"/>
    <s v="Gaspar Regueira Costa Cacote"/>
    <x v="2"/>
    <n v="13"/>
    <n v="168"/>
    <s v="Qualidade"/>
  </r>
  <r>
    <n v="1414"/>
    <x v="94"/>
    <s v="ESF - EQUIPE DE SAUDE DA FAMILIA"/>
    <s v="Gaspar Reg Costa Areias Capua"/>
    <x v="2"/>
    <n v="30"/>
    <n v="130"/>
    <s v="Qualidade"/>
  </r>
  <r>
    <n v="1414"/>
    <x v="95"/>
    <s v="ESB - EQUIPE DE SAUDE BUCAL"/>
    <s v="SBM1 Barro 2"/>
    <x v="2"/>
    <n v="4"/>
    <n v="152"/>
    <s v="Qualidade"/>
  </r>
  <r>
    <n v="1414"/>
    <x v="96"/>
    <s v="ESB - EQUIPE DE SAUDE BUCAL"/>
    <s v="SBM1 Barro 1"/>
    <x v="2"/>
    <n v="5"/>
    <n v="60"/>
    <s v="Aperfeiçoamento"/>
  </r>
  <r>
    <n v="1503"/>
    <x v="97"/>
    <s v="ESF - EQUIPE DE SAUDE DA FAMILIA"/>
    <s v="Alto do Ceu I"/>
    <x v="2"/>
    <n v="9"/>
    <n v="44"/>
    <s v="Aperfeiçoamento"/>
  </r>
  <r>
    <n v="1503"/>
    <x v="98"/>
    <s v="ESF - EQUIPE DE SAUDE DA FAMILIA"/>
    <s v="Alto do Ceu II"/>
    <x v="2"/>
    <n v="8"/>
    <n v="132"/>
    <s v="Qualidade"/>
  </r>
  <r>
    <n v="1511"/>
    <x v="99"/>
    <s v="ESF - EQUIPE DE SAUDE DA FAMILIA"/>
    <s v="Vila Uniao / Barbalho"/>
    <x v="2"/>
    <n v="44"/>
    <n v="110"/>
    <s v="Qualidade"/>
  </r>
  <r>
    <n v="1511"/>
    <x v="100"/>
    <s v="ESF - EQUIPE DE SAUDE DA FAMILIA"/>
    <s v="Vila Uniao / Airton Sena"/>
    <x v="2"/>
    <n v="12"/>
    <n v="92"/>
    <s v="Aperfeiçoamento"/>
  </r>
  <r>
    <n v="1511"/>
    <x v="101"/>
    <s v="ESF - EQUIPE DE SAUDE DA FAMILIA"/>
    <s v="Vila Uniao / Santa Marta"/>
    <x v="2"/>
    <n v="18"/>
    <n v="96"/>
    <s v="Aperfeiçoamento"/>
  </r>
  <r>
    <n v="1511"/>
    <x v="102"/>
    <s v="ESF - EQUIPE DE SAUDE DA FAMILIA"/>
    <s v="Vila Uniao"/>
    <x v="2"/>
    <n v="22"/>
    <n v="82"/>
    <s v="Aperfeiçoamento"/>
  </r>
  <r>
    <n v="1511"/>
    <x v="103"/>
    <s v="ESB - EQUIPE DE SAUDE BUCAL"/>
    <s v="SBM1 VIla Uniao"/>
    <x v="2"/>
    <n v="3"/>
    <n v="180"/>
    <s v="Qualidade"/>
  </r>
  <r>
    <n v="1511"/>
    <x v="104"/>
    <s v="ESB - EQUIPE DE SAUDE BUCAL"/>
    <s v="SBM2 VIla Uniao Airton Sena"/>
    <x v="2"/>
    <n v="1"/>
    <n v="52"/>
    <s v="Aperfeiçoamento"/>
  </r>
  <r>
    <n v="1759"/>
    <x v="105"/>
    <s v="ESF - EQUIPE DE SAUDE DA FAMILIA"/>
    <s v="Inc Pacs-Mario Ramos"/>
    <x v="2"/>
    <n v="10"/>
    <n v="200"/>
    <s v="Excelência"/>
  </r>
  <r>
    <n v="1813"/>
    <x v="106"/>
    <s v="ESF - EQUIPE DE SAUDE DA FAMILIA"/>
    <s v="Inc Pacs Ds4-Equipe1-Iputinga2"/>
    <x v="2"/>
    <n v="5"/>
    <n v="50"/>
    <s v="Aperfeiçoamento"/>
  </r>
  <r>
    <n v="1813"/>
    <x v="107"/>
    <s v="ESF - EQUIPE DE SAUDE DA FAMILIA"/>
    <s v="Pacs Jose Dustan Equipe I"/>
    <x v="2"/>
    <n v="4"/>
    <n v="60"/>
    <s v="Aperfeiçoamento"/>
  </r>
  <r>
    <n v="1813"/>
    <x v="108"/>
    <s v="ESF - EQUIPE DE SAUDE DA FAMILIA"/>
    <s v="Equipe 1"/>
    <x v="2"/>
    <n v="21"/>
    <n v="86"/>
    <s v="Aperfeiçoamento"/>
  </r>
  <r>
    <n v="1813"/>
    <x v="109"/>
    <s v="ESF - EQUIPE DE SAUDE DA FAMILIA"/>
    <s v="Equipe 2"/>
    <x v="2"/>
    <n v="10"/>
    <n v="134"/>
    <s v="Qualidade"/>
  </r>
  <r>
    <n v="1813"/>
    <x v="110"/>
    <s v="ESF - EQUIPE DE SAUDE DA FAMILIA"/>
    <s v="Equipe 3"/>
    <x v="2"/>
    <n v="2"/>
    <n v="96"/>
    <s v="Aperfeiçoamento"/>
  </r>
  <r>
    <n v="2011"/>
    <x v="111"/>
    <s v="ESF - EQUIPE DE SAUDE DA FAMILIA"/>
    <s v="Alto do Mandu 1"/>
    <x v="2"/>
    <n v="16"/>
    <n v="90"/>
    <s v="Aperfeiçoamento"/>
  </r>
  <r>
    <n v="2011"/>
    <x v="112"/>
    <s v="ESF - EQUIPE DE SAUDE DA FAMILIA"/>
    <s v="Alto do Mandu 2"/>
    <x v="2"/>
    <n v="22"/>
    <n v="86"/>
    <s v="Aperfeiçoamento"/>
  </r>
  <r>
    <n v="2011"/>
    <x v="113"/>
    <s v="ESB - EQUIPE DE SAUDE BUCAL"/>
    <s v="SBM1 Us 171 Usf Joaquim Costa"/>
    <x v="2"/>
    <n v="2"/>
    <n v="184"/>
    <s v="Excelência"/>
  </r>
  <r>
    <n v="2011"/>
    <x v="114"/>
    <s v="ESF - EQUIPE DE SAUDE DA FAMILIA"/>
    <s v="Alto do Mandu 3"/>
    <x v="2"/>
    <n v="3"/>
    <n v="60"/>
    <s v="Aperfeiçoamento"/>
  </r>
  <r>
    <n v="2062"/>
    <x v="115"/>
    <s v="ESF - EQUIPE DE SAUDE DA FAMILIA"/>
    <s v="Tres Carneiros - Equipe 3"/>
    <x v="2"/>
    <n v="8"/>
    <n v="68"/>
    <s v="Aperfeiçoamento"/>
  </r>
  <r>
    <n v="2062"/>
    <x v="116"/>
    <s v="ESF - EQUIPE DE SAUDE DA FAMILIA"/>
    <s v="Tres Carneiros Equipe 1"/>
    <x v="2"/>
    <n v="16"/>
    <n v="110"/>
    <s v="Qualidade"/>
  </r>
  <r>
    <n v="2062"/>
    <x v="117"/>
    <s v="ESF - EQUIPE DE SAUDE DA FAMILIA"/>
    <s v="Tres Carneiros - Equipe 2"/>
    <x v="2"/>
    <n v="12"/>
    <n v="164"/>
    <s v="Qualidade"/>
  </r>
  <r>
    <n v="2062"/>
    <x v="118"/>
    <s v="ESB - EQUIPE DE SAUDE BUCAL"/>
    <s v="SBM1 Tres Carneiros"/>
    <x v="2"/>
    <n v="0"/>
    <m/>
    <s v="Sem avaliação"/>
  </r>
  <r>
    <n v="2062"/>
    <x v="119"/>
    <s v="ESB - EQUIPE DE SAUDE BUCAL"/>
    <s v="SBM1 Tres Carneiros Equipe 3"/>
    <x v="2"/>
    <n v="1"/>
    <n v="200"/>
    <s v="Excelência"/>
  </r>
  <r>
    <n v="2062"/>
    <x v="120"/>
    <s v="ESF - EQUIPE DE SAUDE DA FAMILIA"/>
    <s v="Tres Carneiros IV"/>
    <x v="2"/>
    <n v="8"/>
    <n v="128"/>
    <s v="Qualidade"/>
  </r>
  <r>
    <n v="2062"/>
    <x v="121"/>
    <s v="ESB - EQUIPE DE SAUDE BUCAL"/>
    <s v="SBM1 Tres Carneiros Equipe 2"/>
    <x v="2"/>
    <n v="0"/>
    <m/>
    <s v="Sem avaliação"/>
  </r>
  <r>
    <n v="2062"/>
    <x v="122"/>
    <s v="ESB - EQUIPE DE SAUDE BUCAL"/>
    <s v="SBM1 Tres Carneiros Equipe 4"/>
    <x v="2"/>
    <n v="4"/>
    <n v="136"/>
    <s v="Qualidade"/>
  </r>
  <r>
    <n v="2070"/>
    <x v="123"/>
    <s v="ESF - EQUIPE DE SAUDE DA FAMILIA"/>
    <s v="Dancing Days"/>
    <x v="2"/>
    <n v="18"/>
    <n v="88"/>
    <s v="Aperfeiçoamento"/>
  </r>
  <r>
    <n v="2070"/>
    <x v="124"/>
    <s v="ESB - EQUIPE DE SAUDE BUCAL"/>
    <s v="SBM1 Dancing Days"/>
    <x v="2"/>
    <n v="1"/>
    <n v="116"/>
    <s v="Qualidade"/>
  </r>
  <r>
    <n v="2070"/>
    <x v="125"/>
    <s v="ESF - EQUIPE DE SAUDE DA FAMILIA"/>
    <s v="Dancing Days Equipe II"/>
    <x v="2"/>
    <n v="19"/>
    <n v="112"/>
    <s v="Qualidade"/>
  </r>
  <r>
    <n v="2097"/>
    <x v="126"/>
    <s v="ESF - EQUIPE DE SAUDE DA FAMILIA"/>
    <s v="Sitios dos Macacos"/>
    <x v="2"/>
    <n v="12"/>
    <n v="200"/>
    <s v="Excelência"/>
  </r>
  <r>
    <n v="2097"/>
    <x v="127"/>
    <s v="ESB - EQUIPE DE SAUDE BUCAL"/>
    <s v="SBM1 Sitio dos Macacos"/>
    <x v="2"/>
    <n v="4"/>
    <n v="200"/>
    <s v="Excelência"/>
  </r>
  <r>
    <n v="2100"/>
    <x v="128"/>
    <s v="ESF - EQUIPE DE SAUDE DA FAMILIA"/>
    <s v="Ilha de Deus"/>
    <x v="2"/>
    <n v="23"/>
    <n v="58"/>
    <s v="Aperfeiçoamento"/>
  </r>
  <r>
    <n v="2100"/>
    <x v="129"/>
    <s v="ESB - EQUIPE DE SAUDE BUCAL"/>
    <s v="SBM1 Ilha de Deus"/>
    <x v="2"/>
    <n v="2"/>
    <n v="6"/>
    <s v="Crítica"/>
  </r>
  <r>
    <n v="2127"/>
    <x v="130"/>
    <s v="ESF - EQUIPE DE SAUDE DA FAMILIA"/>
    <s v="Apipucos"/>
    <x v="2"/>
    <n v="13"/>
    <n v="96"/>
    <s v="Aperfeiçoamento"/>
  </r>
  <r>
    <n v="2127"/>
    <x v="131"/>
    <s v="ESB - EQUIPE DE SAUDE BUCAL"/>
    <s v="SBM1 Apipucos"/>
    <x v="2"/>
    <n v="3"/>
    <n v="138"/>
    <s v="Qualidade"/>
  </r>
  <r>
    <n v="2127"/>
    <x v="132"/>
    <s v="ESF - EQUIPE DE SAUDE DA FAMILIA"/>
    <s v="Apipucos 2"/>
    <x v="2"/>
    <n v="0"/>
    <m/>
    <s v="Sem avaliação"/>
  </r>
  <r>
    <n v="2135"/>
    <x v="133"/>
    <s v="ESF - EQUIPE DE SAUDE DA FAMILIA"/>
    <s v="Ilha de Joaneiro Equipe II"/>
    <x v="2"/>
    <n v="7"/>
    <n v="172"/>
    <s v="Qualidade"/>
  </r>
  <r>
    <n v="2135"/>
    <x v="134"/>
    <s v="ESF - EQUIPE DE SAUDE DA FAMILIA"/>
    <s v="Ilha de Joaneiro Equipe I"/>
    <x v="2"/>
    <n v="4"/>
    <n v="136"/>
    <s v="Qualidade"/>
  </r>
  <r>
    <n v="2135"/>
    <x v="135"/>
    <s v="ESB - EQUIPE DE SAUDE BUCAL"/>
    <s v="SBM1 Ilha de Joaneiro"/>
    <x v="2"/>
    <n v="0"/>
    <m/>
    <s v="Sem avaliação"/>
  </r>
  <r>
    <n v="2135"/>
    <x v="136"/>
    <s v="ESF - EQUIPE DE SAUDE DA FAMILIA"/>
    <s v="Ilha de Joaneiro III"/>
    <x v="2"/>
    <n v="0"/>
    <m/>
    <s v="Sem avaliação"/>
  </r>
  <r>
    <n v="20567"/>
    <x v="137"/>
    <s v="ESF - EQUIPE DE SAUDE DA FAMILIA"/>
    <s v="Poco da Panela"/>
    <x v="2"/>
    <n v="20"/>
    <n v="188"/>
    <s v="Excelência"/>
  </r>
  <r>
    <n v="20567"/>
    <x v="138"/>
    <s v="ESF - EQUIPE DE SAUDE DA FAMILIA"/>
    <s v="Santana"/>
    <x v="2"/>
    <n v="14"/>
    <n v="190"/>
    <s v="Excelência"/>
  </r>
  <r>
    <n v="20567"/>
    <x v="139"/>
    <s v="ESB - EQUIPE DE SAUDE BUCAL"/>
    <s v="SBM1 Santana"/>
    <x v="2"/>
    <n v="3"/>
    <n v="200"/>
    <s v="Excelência"/>
  </r>
  <r>
    <n v="20567"/>
    <x v="140"/>
    <s v="ESB - EQUIPE DE SAUDE BUCAL"/>
    <s v="SBM1 Usf Poco da Panela"/>
    <x v="2"/>
    <n v="5"/>
    <n v="200"/>
    <s v="Excelência"/>
  </r>
  <r>
    <n v="20567"/>
    <x v="141"/>
    <s v="ESF - EQUIPE DE SAUDE DA FAMILIA"/>
    <s v="Santana 2"/>
    <x v="2"/>
    <n v="2"/>
    <n v="200"/>
    <s v="Excelência"/>
  </r>
  <r>
    <n v="20567"/>
    <x v="142"/>
    <s v="ESF - EQUIPE DE SAUDE DA FAMILIA"/>
    <s v="Poco da Panela 2"/>
    <x v="2"/>
    <n v="0"/>
    <m/>
    <s v="Sem avaliação"/>
  </r>
  <r>
    <n v="20648"/>
    <x v="143"/>
    <s v="ESF - EQUIPE DE SAUDE DA FAMILIA"/>
    <s v="Corrego do Curio"/>
    <x v="2"/>
    <n v="9"/>
    <n v="76"/>
    <s v="Aperfeiçoamento"/>
  </r>
  <r>
    <n v="22187"/>
    <x v="144"/>
    <s v="ESF - EQUIPE DE SAUDE DA FAMILIA"/>
    <s v="Santa Teresinha II"/>
    <x v="2"/>
    <n v="7"/>
    <n v="172"/>
    <s v="Qualidade"/>
  </r>
  <r>
    <n v="22187"/>
    <x v="145"/>
    <s v="ESF - EQUIPE DE SAUDE DA FAMILIA"/>
    <s v="Santa Terezinha I"/>
    <x v="2"/>
    <n v="14"/>
    <n v="76"/>
    <s v="Aperfeiçoamento"/>
  </r>
  <r>
    <n v="22187"/>
    <x v="146"/>
    <s v="ESB - EQUIPE DE SAUDE BUCAL"/>
    <s v="SBM1 Santa Teresinha II"/>
    <x v="2"/>
    <n v="9"/>
    <n v="124"/>
    <s v="Qualidade"/>
  </r>
  <r>
    <n v="22187"/>
    <x v="147"/>
    <s v="ESF - EQUIPE DE SAUDE DA FAMILIA"/>
    <s v="Santa Terezinha III"/>
    <x v="2"/>
    <n v="0"/>
    <m/>
    <s v="Sem avaliação"/>
  </r>
  <r>
    <n v="22195"/>
    <x v="148"/>
    <s v="ESF - EQUIPE DE SAUDE DA FAMILIA"/>
    <s v="Coelhos I"/>
    <x v="2"/>
    <n v="13"/>
    <n v="188"/>
    <s v="Excelência"/>
  </r>
  <r>
    <n v="22195"/>
    <x v="149"/>
    <s v="ESB - EQUIPE DE SAUDE BUCAL"/>
    <s v="SBM1 Coelhos I"/>
    <x v="2"/>
    <n v="1"/>
    <n v="0"/>
    <s v="Crítica"/>
  </r>
  <r>
    <n v="22195"/>
    <x v="150"/>
    <s v="ESF - EQUIPE DE SAUDE DA FAMILIA"/>
    <s v="Coelhos Equipe II"/>
    <x v="2"/>
    <n v="2"/>
    <n v="200"/>
    <s v="Excelência"/>
  </r>
  <r>
    <n v="22209"/>
    <x v="151"/>
    <s v="ESF - EQUIPE DE SAUDE DA FAMILIA"/>
    <s v="Coelhos II-Cais Jose Mariano"/>
    <x v="2"/>
    <n v="6"/>
    <n v="156"/>
    <s v="Qualidade"/>
  </r>
  <r>
    <n v="22209"/>
    <x v="152"/>
    <s v="ESB - EQUIPE DE SAUDE BUCAL"/>
    <s v="SBM1 Coelhos II-Cais Jose"/>
    <x v="2"/>
    <n v="10"/>
    <n v="200"/>
    <s v="Excelência"/>
  </r>
  <r>
    <n v="22209"/>
    <x v="153"/>
    <s v="ESF - EQUIPE DE SAUDE DA FAMILIA"/>
    <s v="Coelhos II - Equipe II"/>
    <x v="2"/>
    <n v="8"/>
    <n v="148"/>
    <s v="Qualidade"/>
  </r>
  <r>
    <n v="22217"/>
    <x v="154"/>
    <s v="ESF - EQUIPE DE SAUDE DA FAMILIA"/>
    <s v="Sto Amaro I-Sitio do Ceu Eq.II"/>
    <x v="2"/>
    <n v="7"/>
    <n v="176"/>
    <s v="Qualidade"/>
  </r>
  <r>
    <n v="22217"/>
    <x v="155"/>
    <s v="ESF - EQUIPE DE SAUDE DA FAMILIA"/>
    <s v="Sitio do Ceu II"/>
    <x v="2"/>
    <n v="3"/>
    <n v="200"/>
    <s v="Excelência"/>
  </r>
  <r>
    <n v="22225"/>
    <x v="156"/>
    <s v="ESF - EQUIPE DE SAUDE DA FAMILIA"/>
    <s v="Santo Amaro II - Equipe I"/>
    <x v="2"/>
    <n v="4"/>
    <n v="44"/>
    <s v="Aperfeiçoamento"/>
  </r>
  <r>
    <n v="22225"/>
    <x v="157"/>
    <s v="ESF - EQUIPE DE SAUDE DA FAMILIA"/>
    <s v="Santo Amaro II - Equipe II"/>
    <x v="2"/>
    <n v="0"/>
    <m/>
    <s v="Sem avaliação"/>
  </r>
  <r>
    <n v="22225"/>
    <x v="158"/>
    <s v="ESB - EQUIPE DE SAUDE BUCAL"/>
    <s v="SBM2 Santo Amaro I"/>
    <x v="2"/>
    <n v="0"/>
    <m/>
    <s v="Sem avaliação"/>
  </r>
  <r>
    <n v="22225"/>
    <x v="159"/>
    <s v="ESF - EQUIPE DE SAUDE DA FAMILIA"/>
    <s v="Santo Amaro II Equipe III"/>
    <x v="2"/>
    <n v="0"/>
    <m/>
    <s v="Sem avaliação"/>
  </r>
  <r>
    <n v="22233"/>
    <x v="160"/>
    <s v="ESF - EQUIPE DE SAUDE DA FAMILIA"/>
    <s v="Chao de Estrela III"/>
    <x v="2"/>
    <n v="5"/>
    <n v="120"/>
    <s v="Qualidade"/>
  </r>
  <r>
    <n v="22233"/>
    <x v="161"/>
    <s v="ESF - EQUIPE DE SAUDE DA FAMILIA"/>
    <s v="Chao de Estrela I"/>
    <x v="2"/>
    <n v="12"/>
    <n v="200"/>
    <s v="Excelência"/>
  </r>
  <r>
    <n v="22233"/>
    <x v="162"/>
    <s v="ESF - EQUIPE DE SAUDE DA FAMILIA"/>
    <s v="Chao de Estrela II"/>
    <x v="2"/>
    <n v="3"/>
    <n v="164"/>
    <s v="Qualidade"/>
  </r>
  <r>
    <n v="22233"/>
    <x v="163"/>
    <s v="ESB - EQUIPE DE SAUDE BUCAL"/>
    <s v="SBM1 Chao de Estrela I"/>
    <x v="2"/>
    <n v="2"/>
    <n v="18"/>
    <s v="Crítica"/>
  </r>
  <r>
    <n v="22233"/>
    <x v="164"/>
    <s v="ESB - EQUIPE DE SAUDE BUCAL"/>
    <s v="SBM2 Chao de Estrela III"/>
    <x v="2"/>
    <n v="1"/>
    <n v="48"/>
    <s v="Aperfeiçoamento"/>
  </r>
  <r>
    <n v="22233"/>
    <x v="165"/>
    <s v="ESB - EQUIPE DE SAUDE BUCAL"/>
    <s v="SBM1 Chao de Estrela II"/>
    <x v="2"/>
    <n v="1"/>
    <n v="200"/>
    <s v="Excelência"/>
  </r>
  <r>
    <n v="22233"/>
    <x v="166"/>
    <s v="ESF - EQUIPE DE SAUDE DA FAMILIA"/>
    <s v="Chao de Estrelas IV"/>
    <x v="2"/>
    <n v="2"/>
    <n v="96"/>
    <s v="Aperfeiçoamento"/>
  </r>
  <r>
    <n v="22233"/>
    <x v="167"/>
    <s v="ESF - EQUIPE DE SAUDE DA FAMILIA"/>
    <s v="Chao de Estrelas V"/>
    <x v="2"/>
    <n v="2"/>
    <n v="12"/>
    <s v="Crítica"/>
  </r>
  <r>
    <n v="22233"/>
    <x v="168"/>
    <s v="ESF - EQUIPE DE SAUDE DA FAMILIA"/>
    <s v="Chao de Estrelas VI"/>
    <x v="2"/>
    <n v="0"/>
    <m/>
    <s v="Sem avaliação"/>
  </r>
  <r>
    <n v="22268"/>
    <x v="169"/>
    <s v="ESF - EQUIPE DE SAUDE DA FAMILIA"/>
    <s v="Francisco Areias I"/>
    <x v="2"/>
    <n v="11"/>
    <n v="46"/>
    <s v="Aperfeiçoamento"/>
  </r>
  <r>
    <n v="22268"/>
    <x v="170"/>
    <s v="ESF - EQUIPE DE SAUDE DA FAMILIA"/>
    <s v="Francisco Areias II"/>
    <x v="2"/>
    <n v="15"/>
    <n v="136"/>
    <s v="Qualidade"/>
  </r>
  <r>
    <n v="22268"/>
    <x v="171"/>
    <s v="ESB - EQUIPE DE SAUDE BUCAL"/>
    <s v="SBM1 Francisco Areias I"/>
    <x v="2"/>
    <n v="3"/>
    <n v="200"/>
    <s v="Excelência"/>
  </r>
  <r>
    <n v="22276"/>
    <x v="172"/>
    <s v="ESF - EQUIPE DE SAUDE DA FAMILIA"/>
    <s v="Corrego da Bica II"/>
    <x v="2"/>
    <n v="13"/>
    <n v="68"/>
    <s v="Aperfeiçoamento"/>
  </r>
  <r>
    <n v="22276"/>
    <x v="173"/>
    <s v="ESF - EQUIPE DE SAUDE DA FAMILIA"/>
    <s v="Corrego da Bica IV"/>
    <x v="2"/>
    <n v="1"/>
    <n v="0"/>
    <s v="Crítica"/>
  </r>
  <r>
    <n v="22276"/>
    <x v="174"/>
    <s v="ESF - EQUIPE DE SAUDE DA FAMILIA"/>
    <s v="Corrego da Bica I"/>
    <x v="2"/>
    <n v="20"/>
    <n v="80"/>
    <s v="Aperfeiçoamento"/>
  </r>
  <r>
    <n v="22276"/>
    <x v="175"/>
    <s v="ESF - EQUIPE DE SAUDE DA FAMILIA"/>
    <s v="Corrego da Bica III"/>
    <x v="2"/>
    <n v="5"/>
    <n v="56"/>
    <s v="Aperfeiçoamento"/>
  </r>
  <r>
    <n v="22276"/>
    <x v="176"/>
    <s v="ESB - EQUIPE DE SAUDE BUCAL"/>
    <s v="SBM2 Corrego da Bica I"/>
    <x v="2"/>
    <n v="4"/>
    <n v="80"/>
    <s v="Aperfeiçoamento"/>
  </r>
  <r>
    <n v="22276"/>
    <x v="177"/>
    <s v="ESF - EQUIPE DE SAUDE DA FAMILIA"/>
    <s v="Corrego da Bica V"/>
    <x v="2"/>
    <n v="9"/>
    <n v="124"/>
    <s v="Qualidade"/>
  </r>
  <r>
    <n v="22292"/>
    <x v="178"/>
    <s v="ESF - EQUIPE DE SAUDE DA FAMILIA"/>
    <s v="Guabiraba II"/>
    <x v="2"/>
    <n v="13"/>
    <n v="134"/>
    <s v="Qualidade"/>
  </r>
  <r>
    <n v="22292"/>
    <x v="179"/>
    <s v="ESF - EQUIPE DE SAUDE DA FAMILIA"/>
    <s v="Guabiraba I Val Paraiso"/>
    <x v="2"/>
    <n v="10"/>
    <n v="148"/>
    <s v="Qualidade"/>
  </r>
  <r>
    <n v="22292"/>
    <x v="180"/>
    <s v="ESB - EQUIPE DE SAUDE BUCAL"/>
    <s v="SBM1 Guabiraba II"/>
    <x v="2"/>
    <n v="2"/>
    <n v="150"/>
    <s v="Qualidade"/>
  </r>
  <r>
    <n v="22292"/>
    <x v="181"/>
    <s v="ESF - EQUIPE DE SAUDE DA FAMILIA"/>
    <s v="Equipe 3"/>
    <x v="2"/>
    <n v="12"/>
    <n v="92"/>
    <s v="Aperfeiçoamento"/>
  </r>
  <r>
    <n v="22306"/>
    <x v="182"/>
    <s v="ESF - EQUIPE DE SAUDE DA FAMILIA"/>
    <s v="Skylab II"/>
    <x v="2"/>
    <n v="20"/>
    <n v="62"/>
    <s v="Aperfeiçoamento"/>
  </r>
  <r>
    <n v="22306"/>
    <x v="183"/>
    <s v="ESF - EQUIPE DE SAUDE DA FAMILIA"/>
    <s v="Skylab I"/>
    <x v="2"/>
    <n v="10"/>
    <n v="148"/>
    <s v="Qualidade"/>
  </r>
  <r>
    <n v="22306"/>
    <x v="184"/>
    <s v="ESF - EQUIPE DE SAUDE DA FAMILIA"/>
    <s v="Abencoada Por Deus"/>
    <x v="2"/>
    <n v="17"/>
    <n v="112"/>
    <s v="Qualidade"/>
  </r>
  <r>
    <n v="22306"/>
    <x v="185"/>
    <s v="ESB - EQUIPE DE SAUDE BUCAL"/>
    <s v="SBM1 Skylab I"/>
    <x v="2"/>
    <n v="5"/>
    <n v="176"/>
    <s v="Qualidade"/>
  </r>
  <r>
    <n v="22306"/>
    <x v="186"/>
    <s v="ESB - EQUIPE DE SAUDE BUCAL"/>
    <s v="SBM1 Abencoada Por Deus"/>
    <x v="2"/>
    <n v="0"/>
    <m/>
    <s v="Sem avaliação"/>
  </r>
  <r>
    <n v="22306"/>
    <x v="187"/>
    <s v="ESF - EQUIPE DE SAUDE DA FAMILIA"/>
    <s v="Equipe 4"/>
    <x v="2"/>
    <n v="3"/>
    <n v="172"/>
    <s v="Qualidade"/>
  </r>
  <r>
    <n v="22314"/>
    <x v="188"/>
    <s v="ESF - EQUIPE DE SAUDE DA FAMILIA"/>
    <s v="Barreiras"/>
    <x v="2"/>
    <n v="6"/>
    <n v="108"/>
    <s v="Qualidade"/>
  </r>
  <r>
    <n v="22314"/>
    <x v="189"/>
    <s v="ESB - EQUIPE DE SAUDE BUCAL"/>
    <s v="SBM1 Barreiras"/>
    <x v="2"/>
    <n v="3"/>
    <n v="170"/>
    <s v="Qualidade"/>
  </r>
  <r>
    <n v="22314"/>
    <x v="190"/>
    <s v="ESF - EQUIPE DE SAUDE DA FAMILIA"/>
    <s v="Equipe 2"/>
    <x v="2"/>
    <n v="21"/>
    <n v="128"/>
    <s v="Qualidade"/>
  </r>
  <r>
    <n v="22322"/>
    <x v="191"/>
    <s v="ESF - EQUIPE DE SAUDE DA FAMILIA"/>
    <s v="Vietnam - 2"/>
    <x v="2"/>
    <n v="20"/>
    <n v="78"/>
    <s v="Aperfeiçoamento"/>
  </r>
  <r>
    <n v="22322"/>
    <x v="192"/>
    <s v="ESF - EQUIPE DE SAUDE DA FAMILIA"/>
    <s v="Vietnam - 1"/>
    <x v="2"/>
    <n v="25"/>
    <n v="80"/>
    <s v="Aperfeiçoamento"/>
  </r>
  <r>
    <n v="22322"/>
    <x v="193"/>
    <s v="ESB - EQUIPE DE SAUDE BUCAL"/>
    <s v="SBM1 VIetnam - 1"/>
    <x v="2"/>
    <n v="3"/>
    <n v="180"/>
    <s v="Qualidade"/>
  </r>
  <r>
    <n v="22330"/>
    <x v="194"/>
    <s v="ESF - EQUIPE DE SAUDE DA FAMILIA"/>
    <s v="Roda de Fogo / Cosirof II"/>
    <x v="2"/>
    <n v="10"/>
    <n v="52"/>
    <s v="Aperfeiçoamento"/>
  </r>
  <r>
    <n v="22330"/>
    <x v="195"/>
    <s v="ESF - EQUIPE DE SAUDE DA FAMILIA"/>
    <s v="Roda de Fogo / Cosirof I"/>
    <x v="2"/>
    <n v="7"/>
    <n v="104"/>
    <s v="Qualidade"/>
  </r>
  <r>
    <n v="22330"/>
    <x v="196"/>
    <s v="ESB - EQUIPE DE SAUDE BUCAL"/>
    <s v="SBM1 Roda de Fogo Cosirof I"/>
    <x v="2"/>
    <n v="3"/>
    <n v="168"/>
    <s v="Qualidade"/>
  </r>
  <r>
    <n v="22330"/>
    <x v="197"/>
    <s v="ESB - EQUIPE DE SAUDE BUCAL"/>
    <s v="SBM2 Roda de Fogo / Cosirof II"/>
    <x v="2"/>
    <n v="6"/>
    <n v="196"/>
    <s v="Excelência"/>
  </r>
  <r>
    <n v="22330"/>
    <x v="198"/>
    <s v="ESF - EQUIPE DE SAUDE DA FAMILIA"/>
    <s v="Equipe 4"/>
    <x v="2"/>
    <n v="0"/>
    <m/>
    <s v="Sem avaliação"/>
  </r>
  <r>
    <n v="22330"/>
    <x v="199"/>
    <s v="ESF - EQUIPE DE SAUDE DA FAMILIA"/>
    <s v="Equipe 3"/>
    <x v="2"/>
    <n v="1"/>
    <n v="160"/>
    <s v="Qualidade"/>
  </r>
  <r>
    <n v="22349"/>
    <x v="200"/>
    <s v="ESF - EQUIPE DE SAUDE DA FAMILIA"/>
    <s v="Roda de Fogo - Sinos I"/>
    <x v="2"/>
    <n v="14"/>
    <n v="116"/>
    <s v="Qualidade"/>
  </r>
  <r>
    <n v="22349"/>
    <x v="201"/>
    <s v="ESB - EQUIPE DE SAUDE BUCAL"/>
    <s v="SBM1 Roda de Fogo - Sinos I"/>
    <x v="2"/>
    <n v="5"/>
    <n v="80"/>
    <s v="Aperfeiçoamento"/>
  </r>
  <r>
    <n v="22357"/>
    <x v="202"/>
    <s v="ESF - EQUIPE DE SAUDE DA FAMILIA"/>
    <s v="Roda de Fogo / Macae"/>
    <x v="2"/>
    <n v="10"/>
    <n v="150"/>
    <s v="Qualidade"/>
  </r>
  <r>
    <n v="22357"/>
    <x v="203"/>
    <s v="ESF - EQUIPE DE SAUDE DA FAMILIA"/>
    <s v="Equipe 2"/>
    <x v="2"/>
    <n v="9"/>
    <n v="40"/>
    <s v="Crítica"/>
  </r>
  <r>
    <n v="22365"/>
    <x v="204"/>
    <s v="ESF - EQUIPE DE SAUDE DA FAMILIA"/>
    <s v="Sitio das Palmeiras I"/>
    <x v="2"/>
    <n v="18"/>
    <n v="96"/>
    <s v="Aperfeiçoamento"/>
  </r>
  <r>
    <n v="22365"/>
    <x v="205"/>
    <s v="ESF - EQUIPE DE SAUDE DA FAMILIA"/>
    <s v="Sitio das Palmeiras II"/>
    <x v="2"/>
    <n v="26"/>
    <n v="70"/>
    <s v="Aperfeiçoamento"/>
  </r>
  <r>
    <n v="22365"/>
    <x v="206"/>
    <s v="ESB - EQUIPE DE SAUDE BUCAL"/>
    <s v="SBM1 Sitio das Palmeiras I"/>
    <x v="2"/>
    <n v="8"/>
    <n v="80"/>
    <s v="Aperfeiçoamento"/>
  </r>
  <r>
    <n v="22365"/>
    <x v="207"/>
    <s v="ESF - EQUIPE DE SAUDE DA FAMILIA"/>
    <s v="Equipe 3"/>
    <x v="2"/>
    <n v="5"/>
    <n v="96"/>
    <s v="Aperfeiçoamento"/>
  </r>
  <r>
    <n v="22373"/>
    <x v="208"/>
    <s v="ESF - EQUIPE DE SAUDE DA FAMILIA"/>
    <s v="Carangueijo II"/>
    <x v="2"/>
    <n v="4"/>
    <n v="70"/>
    <s v="Aperfeiçoamento"/>
  </r>
  <r>
    <n v="22373"/>
    <x v="209"/>
    <s v="ESF - EQUIPE DE SAUDE DA FAMILIA"/>
    <s v="Carangueijo"/>
    <x v="2"/>
    <n v="4"/>
    <n v="72"/>
    <s v="Aperfeiçoamento"/>
  </r>
  <r>
    <n v="22373"/>
    <x v="210"/>
    <s v="ESB - EQUIPE DE SAUDE BUCAL"/>
    <s v="SBM1 Carangueijo"/>
    <x v="2"/>
    <n v="3"/>
    <n v="116"/>
    <s v="Qualidade"/>
  </r>
  <r>
    <n v="22373"/>
    <x v="211"/>
    <s v="ESF - EQUIPE DE SAUDE DA FAMILIA"/>
    <s v="Equipe 3"/>
    <x v="2"/>
    <n v="2"/>
    <n v="200"/>
    <s v="Excelência"/>
  </r>
  <r>
    <n v="22373"/>
    <x v="212"/>
    <s v="ESF - EQUIPE DE SAUDE DA FAMILIA"/>
    <s v="Carangueijo 4"/>
    <x v="2"/>
    <n v="2"/>
    <n v="104"/>
    <s v="Qualidade"/>
  </r>
  <r>
    <n v="22381"/>
    <x v="213"/>
    <s v="ESF - EQUIPE DE SAUDE DA FAMILIA"/>
    <s v="Rosa Selvagem I"/>
    <x v="2"/>
    <n v="9"/>
    <n v="126"/>
    <s v="Qualidade"/>
  </r>
  <r>
    <n v="22381"/>
    <x v="214"/>
    <s v="ESF - EQUIPE DE SAUDE DA FAMILIA"/>
    <s v="Rosa Selvagem II"/>
    <x v="2"/>
    <n v="3"/>
    <n v="126"/>
    <s v="Qualidade"/>
  </r>
  <r>
    <n v="22381"/>
    <x v="215"/>
    <s v="ESB - EQUIPE DE SAUDE BUCAL"/>
    <s v="SBM1 Rosa Selvagem I"/>
    <x v="2"/>
    <n v="3"/>
    <n v="120"/>
    <s v="Qualidade"/>
  </r>
  <r>
    <n v="22403"/>
    <x v="216"/>
    <s v="ESF - EQUIPE DE SAUDE DA FAMILIA"/>
    <s v="Iraque 2 Rua do Rio"/>
    <x v="2"/>
    <n v="19"/>
    <n v="184"/>
    <s v="Excelência"/>
  </r>
  <r>
    <n v="22403"/>
    <x v="217"/>
    <s v="ESF - EQUIPE DE SAUDE DA FAMILIA"/>
    <s v="Iraque I Iraque"/>
    <x v="2"/>
    <n v="21"/>
    <n v="124"/>
    <s v="Qualidade"/>
  </r>
  <r>
    <n v="22403"/>
    <x v="218"/>
    <s v="ESB - EQUIPE DE SAUDE BUCAL"/>
    <s v="SBM2 Iraque I Raque"/>
    <x v="2"/>
    <n v="5"/>
    <n v="100"/>
    <s v="Aperfeiçoamento"/>
  </r>
  <r>
    <n v="22403"/>
    <x v="219"/>
    <s v="ESF - EQUIPE DE SAUDE DA FAMILIA"/>
    <s v="Iraque III VIla Cardeal"/>
    <x v="2"/>
    <n v="49"/>
    <n v="152"/>
    <s v="Qualidade"/>
  </r>
  <r>
    <n v="22403"/>
    <x v="220"/>
    <s v="ESB - EQUIPE DE SAUDE BUCAL"/>
    <s v="SBM2 Iraque III VIla Cardeal"/>
    <x v="2"/>
    <n v="0"/>
    <m/>
    <s v="Sem avaliação"/>
  </r>
  <r>
    <n v="22403"/>
    <x v="221"/>
    <s v="ESB - EQUIPE DE SAUDE BUCAL"/>
    <s v="SBM1 Iraque II Raque"/>
    <x v="2"/>
    <n v="8"/>
    <n v="40"/>
    <s v="Crítica"/>
  </r>
  <r>
    <n v="22403"/>
    <x v="222"/>
    <s v="ESB - EQUIPE DE SAUDE BUCAL"/>
    <s v="SBM1 Iraque IV"/>
    <x v="2"/>
    <n v="0"/>
    <m/>
    <s v="Sem avaliação"/>
  </r>
  <r>
    <n v="22411"/>
    <x v="223"/>
    <s v="ESF - EQUIPE DE SAUDE DA FAMILIA"/>
    <s v="Coqueiral II"/>
    <x v="2"/>
    <n v="17"/>
    <n v="188"/>
    <s v="Excelência"/>
  </r>
  <r>
    <n v="22411"/>
    <x v="224"/>
    <s v="ESF - EQUIPE DE SAUDE DA FAMILIA"/>
    <s v="Coqueiral I"/>
    <x v="2"/>
    <n v="12"/>
    <n v="152"/>
    <s v="Qualidade"/>
  </r>
  <r>
    <n v="22411"/>
    <x v="225"/>
    <s v="ESB - EQUIPE DE SAUDE BUCAL"/>
    <s v="SBM1 Coqueiral II"/>
    <x v="2"/>
    <n v="5"/>
    <n v="160"/>
    <s v="Qualidade"/>
  </r>
  <r>
    <n v="22438"/>
    <x v="226"/>
    <s v="ESF - EQUIPE DE SAUDE DA FAMILIA"/>
    <s v="Planeta dos Macacos II A"/>
    <x v="2"/>
    <n v="14"/>
    <n v="134"/>
    <s v="Qualidade"/>
  </r>
  <r>
    <n v="22438"/>
    <x v="227"/>
    <s v="ESB - EQUIPE DE SAUDE BUCAL"/>
    <s v="SBM1 Planeta dos Macacos II A"/>
    <x v="2"/>
    <n v="1"/>
    <n v="200"/>
    <s v="Excelência"/>
  </r>
  <r>
    <n v="22438"/>
    <x v="228"/>
    <s v="ESF - EQUIPE DE SAUDE DA FAMILIA"/>
    <s v="Planeta dos Macacos II B"/>
    <x v="2"/>
    <n v="22"/>
    <n v="134"/>
    <s v="Qualidade"/>
  </r>
  <r>
    <n v="22438"/>
    <x v="229"/>
    <s v="ESB - EQUIPE DE SAUDE BUCAL"/>
    <s v="SBM1 Planeta dos Macacos II B"/>
    <x v="2"/>
    <n v="9"/>
    <n v="128"/>
    <s v="Qualidade"/>
  </r>
  <r>
    <n v="22454"/>
    <x v="230"/>
    <s v="ESF - EQUIPE DE SAUDE DA FAMILIA"/>
    <s v="Ur 04/05 - 1"/>
    <x v="2"/>
    <n v="7"/>
    <n v="154"/>
    <s v="Qualidade"/>
  </r>
  <r>
    <n v="22454"/>
    <x v="231"/>
    <s v="ESF - EQUIPE DE SAUDE DA FAMILIA"/>
    <s v="Ur 04/05 II"/>
    <x v="2"/>
    <n v="7"/>
    <n v="182"/>
    <s v="Excelência"/>
  </r>
  <r>
    <n v="22454"/>
    <x v="232"/>
    <s v="ESF - EQUIPE DE SAUDE DA FAMILIA"/>
    <s v="Ur 04/05 III"/>
    <x v="2"/>
    <n v="10"/>
    <n v="84"/>
    <s v="Aperfeiçoamento"/>
  </r>
  <r>
    <n v="22454"/>
    <x v="233"/>
    <s v="ESB - EQUIPE DE SAUDE BUCAL"/>
    <s v="SBM2 Ur 04 05 II"/>
    <x v="2"/>
    <n v="0"/>
    <m/>
    <s v="Sem avaliação"/>
  </r>
  <r>
    <n v="22454"/>
    <x v="234"/>
    <s v="ESB - EQUIPE DE SAUDE BUCAL"/>
    <s v="SBM1 Ur 04/05 III"/>
    <x v="2"/>
    <n v="3"/>
    <n v="96"/>
    <s v="Aperfeiçoamento"/>
  </r>
  <r>
    <n v="22454"/>
    <x v="235"/>
    <s v="ESB - EQUIPE DE SAUDE BUCAL"/>
    <s v="SBM1 Ur 04 05 I"/>
    <x v="2"/>
    <n v="4"/>
    <n v="136"/>
    <s v="Qualidade"/>
  </r>
  <r>
    <n v="22454"/>
    <x v="236"/>
    <s v="ESF - EQUIPE DE SAUDE DA FAMILIA"/>
    <s v="Ur 0405 IV"/>
    <x v="2"/>
    <n v="7"/>
    <n v="116"/>
    <s v="Qualidade"/>
  </r>
  <r>
    <n v="22454"/>
    <x v="237"/>
    <s v="ESF - EQUIPE DE SAUDE DA FAMILIA"/>
    <s v="Ur 0405 V"/>
    <x v="2"/>
    <n v="6"/>
    <n v="74"/>
    <s v="Aperfeiçoamento"/>
  </r>
  <r>
    <n v="22454"/>
    <x v="238"/>
    <s v="ESF - EQUIPE DE SAUDE DA FAMILIA"/>
    <s v="Ur 0405 VI"/>
    <x v="2"/>
    <n v="11"/>
    <n v="90"/>
    <s v="Aperfeiçoamento"/>
  </r>
  <r>
    <n v="22454"/>
    <x v="239"/>
    <s v="ESB - EQUIPE DE SAUDE BUCAL"/>
    <s v="SBM1 Ur 0405 IV"/>
    <x v="2"/>
    <n v="1"/>
    <n v="88"/>
    <s v="Aperfeiçoamento"/>
  </r>
  <r>
    <n v="22454"/>
    <x v="240"/>
    <s v="ESB - EQUIPE DE SAUDE BUCAL"/>
    <s v="SBM1 Ur 04/05 V"/>
    <x v="2"/>
    <n v="1"/>
    <n v="0"/>
    <s v="Crítica"/>
  </r>
  <r>
    <n v="22454"/>
    <x v="241"/>
    <s v="ESB - EQUIPE DE SAUDE BUCAL"/>
    <s v="SBM1 Ur 04/05 VI"/>
    <x v="2"/>
    <n v="3"/>
    <n v="118"/>
    <s v="Qualidade"/>
  </r>
  <r>
    <n v="22462"/>
    <x v="242"/>
    <s v="ESF - EQUIPE DE SAUDE DA FAMILIA"/>
    <s v="Ur X - VIla 27 de Abril"/>
    <x v="2"/>
    <n v="15"/>
    <n v="52"/>
    <s v="Aperfeiçoamento"/>
  </r>
  <r>
    <n v="22462"/>
    <x v="243"/>
    <s v="ESF - EQUIPE DE SAUDE DA FAMILIA"/>
    <s v="Ur-10 - 2"/>
    <x v="2"/>
    <n v="23"/>
    <n v="106"/>
    <s v="Qualidade"/>
  </r>
  <r>
    <n v="22462"/>
    <x v="244"/>
    <s v="ESB - EQUIPE DE SAUDE BUCAL"/>
    <s v="SBM1 Ur X VIla 27 de Abril"/>
    <x v="2"/>
    <n v="1"/>
    <n v="200"/>
    <s v="Excelência"/>
  </r>
  <r>
    <n v="22462"/>
    <x v="245"/>
    <s v="ESB - EQUIPE DE SAUDE BUCAL"/>
    <s v="SBM1 Ur 10 - Equipe 2"/>
    <x v="2"/>
    <n v="1"/>
    <n v="160"/>
    <s v="Qualidade"/>
  </r>
  <r>
    <n v="22470"/>
    <x v="246"/>
    <s v="ESF - EQUIPE DE SAUDE DA FAMILIA"/>
    <s v="Alto Asa Branca - Lagoa Enc. I"/>
    <x v="2"/>
    <n v="17"/>
    <n v="78"/>
    <s v="Aperfeiçoamento"/>
  </r>
  <r>
    <n v="22470"/>
    <x v="247"/>
    <s v="ESF - EQUIPE DE SAUDE DA FAMILIA"/>
    <s v="Lagoa Encantada Eq. 3"/>
    <x v="2"/>
    <n v="24"/>
    <n v="88"/>
    <s v="Aperfeiçoamento"/>
  </r>
  <r>
    <n v="22470"/>
    <x v="248"/>
    <s v="ESF - EQUIPE DE SAUDE DA FAMILIA"/>
    <s v="Lagoa Encantada II"/>
    <x v="2"/>
    <n v="9"/>
    <n v="48"/>
    <s v="Aperfeiçoamento"/>
  </r>
  <r>
    <n v="22470"/>
    <x v="249"/>
    <s v="ESB - EQUIPE DE SAUDE BUCAL"/>
    <s v="SBM2 Alto Asa Branca"/>
    <x v="2"/>
    <n v="0"/>
    <m/>
    <s v="Sem avaliação"/>
  </r>
  <r>
    <n v="22470"/>
    <x v="250"/>
    <s v="ESB - EQUIPE DE SAUDE BUCAL"/>
    <s v="SBM1 Lagoa Encantada II"/>
    <x v="2"/>
    <n v="0"/>
    <m/>
    <s v="Sem avaliação"/>
  </r>
  <r>
    <n v="22470"/>
    <x v="251"/>
    <s v="ESB - EQUIPE DE SAUDE BUCAL"/>
    <s v="SBM1 Lagoa Encantada III"/>
    <x v="2"/>
    <n v="0"/>
    <m/>
    <s v="Sem avaliação"/>
  </r>
  <r>
    <n v="22489"/>
    <x v="252"/>
    <s v="ESF - EQUIPE DE SAUDE DA FAMILIA"/>
    <s v="Ur-12/05 Equipe 2"/>
    <x v="2"/>
    <n v="11"/>
    <n v="80"/>
    <s v="Aperfeiçoamento"/>
  </r>
  <r>
    <n v="22489"/>
    <x v="253"/>
    <s v="ESF - EQUIPE DE SAUDE DA FAMILIA"/>
    <s v="Ur 12/05 I"/>
    <x v="2"/>
    <n v="14"/>
    <n v="60"/>
    <s v="Aperfeiçoamento"/>
  </r>
  <r>
    <n v="22489"/>
    <x v="254"/>
    <s v="ESB - EQUIPE DE SAUDE BUCAL"/>
    <s v="SBM1 Ur 12"/>
    <x v="2"/>
    <n v="0"/>
    <m/>
    <s v="Sem avaliação"/>
  </r>
  <r>
    <n v="24503"/>
    <x v="255"/>
    <s v="ESF - EQUIPE DE SAUDE DA FAMILIA"/>
    <s v="Engenho do Meio Equipe I"/>
    <x v="2"/>
    <n v="16"/>
    <n v="182"/>
    <s v="Excelência"/>
  </r>
  <r>
    <n v="24503"/>
    <x v="256"/>
    <s v="ESF - EQUIPE DE SAUDE DA FAMILIA"/>
    <s v="Engenho do Meio Eq. II"/>
    <x v="2"/>
    <n v="6"/>
    <n v="102"/>
    <s v="Qualidade"/>
  </r>
  <r>
    <n v="24503"/>
    <x v="257"/>
    <s v="ESB - EQUIPE DE SAUDE BUCAL"/>
    <s v="SBM1 Engenho do Meio Eq. II"/>
    <x v="2"/>
    <n v="13"/>
    <n v="196"/>
    <s v="Excelência"/>
  </r>
  <r>
    <n v="24503"/>
    <x v="258"/>
    <s v="ESB - EQUIPE DE SAUDE BUCAL"/>
    <s v="SBM1 Eng do Meio Eqp I"/>
    <x v="2"/>
    <n v="1"/>
    <n v="200"/>
    <s v="Excelência"/>
  </r>
  <r>
    <n v="24503"/>
    <x v="259"/>
    <s v="ESF - EQUIPE DE SAUDE DA FAMILIA"/>
    <s v="Equipe 4"/>
    <x v="2"/>
    <n v="12"/>
    <n v="32"/>
    <s v="Crítica"/>
  </r>
  <r>
    <n v="24503"/>
    <x v="260"/>
    <s v="ESF - EQUIPE DE SAUDE DA FAMILIA"/>
    <s v="Equipe 3"/>
    <x v="2"/>
    <n v="8"/>
    <n v="46"/>
    <s v="Aperfeiçoamento"/>
  </r>
  <r>
    <n v="24511"/>
    <x v="261"/>
    <s v="ESF - EQUIPE DE SAUDE DA FAMILIA"/>
    <s v="Brasilit II"/>
    <x v="2"/>
    <n v="9"/>
    <n v="100"/>
    <s v="Aperfeiçoamento"/>
  </r>
  <r>
    <n v="24511"/>
    <x v="262"/>
    <s v="ESF - EQUIPE DE SAUDE DA FAMILIA"/>
    <s v="Brasilit I"/>
    <x v="2"/>
    <n v="14"/>
    <n v="110"/>
    <s v="Qualidade"/>
  </r>
  <r>
    <n v="24511"/>
    <x v="263"/>
    <s v="ESB - EQUIPE DE SAUDE BUCAL"/>
    <s v="SBM1 Brasilit I"/>
    <x v="2"/>
    <n v="3"/>
    <n v="8"/>
    <s v="Crítica"/>
  </r>
  <r>
    <n v="24511"/>
    <x v="264"/>
    <s v="ESF - EQUIPE DE SAUDE DA FAMILIA"/>
    <s v="Equipe 3"/>
    <x v="2"/>
    <n v="1"/>
    <n v="172"/>
    <s v="Qualidade"/>
  </r>
  <r>
    <n v="24538"/>
    <x v="265"/>
    <s v="ESF - EQUIPE DE SAUDE DA FAMILIA"/>
    <s v="Vila Arraes I"/>
    <x v="2"/>
    <n v="21"/>
    <n v="174"/>
    <s v="Qualidade"/>
  </r>
  <r>
    <n v="24538"/>
    <x v="266"/>
    <s v="ESF - EQUIPE DE SAUDE DA FAMILIA"/>
    <s v="Vila Arraes II"/>
    <x v="2"/>
    <n v="26"/>
    <n v="104"/>
    <s v="Qualidade"/>
  </r>
  <r>
    <n v="24538"/>
    <x v="267"/>
    <s v="ESF - EQUIPE DE SAUDE DA FAMILIA"/>
    <s v="Vila Arraes III"/>
    <x v="2"/>
    <n v="20"/>
    <n v="126"/>
    <s v="Qualidade"/>
  </r>
  <r>
    <n v="24538"/>
    <x v="268"/>
    <s v="ESB - EQUIPE DE SAUDE BUCAL"/>
    <s v="SBM1 VIla Arraes II"/>
    <x v="2"/>
    <n v="3"/>
    <n v="200"/>
    <s v="Excelência"/>
  </r>
  <r>
    <n v="24538"/>
    <x v="269"/>
    <s v="ESB - EQUIPE DE SAUDE BUCAL"/>
    <s v="SBM1 VIla Arraes I"/>
    <x v="2"/>
    <n v="0"/>
    <m/>
    <s v="Sem avaliação"/>
  </r>
  <r>
    <n v="24538"/>
    <x v="270"/>
    <s v="ESB - EQUIPE DE SAUDE BUCAL"/>
    <s v="SBM1 VIla Arraes III"/>
    <x v="2"/>
    <n v="3"/>
    <n v="166"/>
    <s v="Qualidade"/>
  </r>
  <r>
    <n v="24538"/>
    <x v="271"/>
    <s v="ESF - EQUIPE DE SAUDE DA FAMILIA"/>
    <s v="Equipe 5"/>
    <x v="2"/>
    <n v="3"/>
    <n v="108"/>
    <s v="Qualidade"/>
  </r>
  <r>
    <n v="24538"/>
    <x v="272"/>
    <s v="ESF - EQUIPE DE SAUDE DA FAMILIA"/>
    <s v="Equipe IV"/>
    <x v="2"/>
    <n v="16"/>
    <n v="112"/>
    <s v="Qualidade"/>
  </r>
  <r>
    <n v="24538"/>
    <x v="273"/>
    <s v="ESF - EQUIPE DE SAUDE DA FAMILIA"/>
    <s v="Vila Arraes VI"/>
    <x v="2"/>
    <n v="0"/>
    <m/>
    <s v="Sem avaliação"/>
  </r>
  <r>
    <n v="24538"/>
    <x v="274"/>
    <s v="ESF - EQUIPE DE SAUDE DA FAMILIA"/>
    <s v="Vila Arraes VII"/>
    <x v="2"/>
    <n v="0"/>
    <m/>
    <s v="Sem avaliação"/>
  </r>
  <r>
    <n v="24538"/>
    <x v="275"/>
    <s v="ESF - EQUIPE DE SAUDE DA FAMILIA"/>
    <s v="Vila Arraes VIIi"/>
    <x v="2"/>
    <n v="0"/>
    <m/>
    <s v="Sem avaliação"/>
  </r>
  <r>
    <n v="26204"/>
    <x v="276"/>
    <s v="ESF - EQUIPE DE SAUDE DA FAMILIA"/>
    <s v="Passarinho Baixo"/>
    <x v="2"/>
    <n v="17"/>
    <n v="144"/>
    <s v="Qualidade"/>
  </r>
  <r>
    <n v="26212"/>
    <x v="277"/>
    <s v="ESF - EQUIPE DE SAUDE DA FAMILIA"/>
    <s v="Sitio Sao Braz"/>
    <x v="2"/>
    <n v="18"/>
    <n v="102"/>
    <s v="Qualidade"/>
  </r>
  <r>
    <n v="26212"/>
    <x v="278"/>
    <s v="ESB - EQUIPE DE SAUDE BUCAL"/>
    <s v="SBM1 Sitio Sao Braz"/>
    <x v="2"/>
    <n v="9"/>
    <n v="148"/>
    <s v="Qualidade"/>
  </r>
  <r>
    <n v="26212"/>
    <x v="279"/>
    <s v="ESF - EQUIPE DE SAUDE DA FAMILIA"/>
    <s v="Sitio Sao Braz II"/>
    <x v="2"/>
    <n v="1"/>
    <n v="76"/>
    <s v="Aperfeiçoamento"/>
  </r>
  <r>
    <n v="26220"/>
    <x v="280"/>
    <s v="ESF - EQUIPE DE SAUDE DA FAMILIA"/>
    <s v="Corrego da Fortuna / Sapucaia"/>
    <x v="2"/>
    <n v="25"/>
    <n v="84"/>
    <s v="Aperfeiçoamento"/>
  </r>
  <r>
    <n v="26220"/>
    <x v="281"/>
    <s v="ESB - EQUIPE DE SAUDE BUCAL"/>
    <s v="SBM1 Corrego da Fortuna Sapuca"/>
    <x v="2"/>
    <n v="14"/>
    <n v="168"/>
    <s v="Qualidade"/>
  </r>
  <r>
    <n v="26220"/>
    <x v="282"/>
    <s v="ESF - EQUIPE DE SAUDE DA FAMILIA"/>
    <s v="Corrego da Fortuna 2"/>
    <x v="2"/>
    <n v="5"/>
    <n v="64"/>
    <s v="Aperfeiçoamento"/>
  </r>
  <r>
    <n v="26301"/>
    <x v="283"/>
    <s v="ESF - EQUIPE DE SAUDE DA FAMILIA"/>
    <s v="Alto do Eucalipto Equipe I"/>
    <x v="2"/>
    <n v="13"/>
    <n v="116"/>
    <s v="Qualidade"/>
  </r>
  <r>
    <n v="26301"/>
    <x v="284"/>
    <s v="ESF - EQUIPE DE SAUDE DA FAMILIA"/>
    <s v="Alto do Eucalipto Equ.II 1/07"/>
    <x v="2"/>
    <n v="16"/>
    <n v="142"/>
    <s v="Qualidade"/>
  </r>
  <r>
    <n v="26301"/>
    <x v="285"/>
    <s v="ESB - EQUIPE DE SAUDE BUCAL"/>
    <s v="SBM1 Alto do Eucalipto"/>
    <x v="2"/>
    <n v="5"/>
    <n v="116"/>
    <s v="Qualidade"/>
  </r>
  <r>
    <n v="26301"/>
    <x v="286"/>
    <s v="ESB - EQUIPE DE SAUDE BUCAL"/>
    <s v="SBM1 Alto do Eucalipto Eq II"/>
    <x v="2"/>
    <n v="0"/>
    <m/>
    <s v="Sem avaliação"/>
  </r>
  <r>
    <n v="26328"/>
    <x v="287"/>
    <s v="ESF - EQUIPE DE SAUDE DA FAMILIA"/>
    <s v="Jose Severiano III"/>
    <x v="2"/>
    <n v="25"/>
    <n v="90"/>
    <s v="Aperfeiçoamento"/>
  </r>
  <r>
    <n v="26328"/>
    <x v="288"/>
    <s v="ESF - EQUIPE DE SAUDE DA FAMILIA"/>
    <s v="Jose Severiano I"/>
    <x v="2"/>
    <n v="6"/>
    <n v="102"/>
    <s v="Qualidade"/>
  </r>
  <r>
    <n v="26328"/>
    <x v="289"/>
    <s v="ESF - EQUIPE DE SAUDE DA FAMILIA"/>
    <s v="Jose Severiano II"/>
    <x v="2"/>
    <n v="24"/>
    <n v="94"/>
    <s v="Aperfeiçoamento"/>
  </r>
  <r>
    <n v="26328"/>
    <x v="290"/>
    <s v="ESB - EQUIPE DE SAUDE BUCAL"/>
    <s v="SBM1 Jose Severiano I"/>
    <x v="2"/>
    <n v="2"/>
    <n v="120"/>
    <s v="Qualidade"/>
  </r>
  <r>
    <n v="26328"/>
    <x v="291"/>
    <s v="ESB - EQUIPE DE SAUDE BUCAL"/>
    <s v="SBM1 Jose Severiano II"/>
    <x v="2"/>
    <n v="4"/>
    <n v="84"/>
    <s v="Aperfeiçoamento"/>
  </r>
  <r>
    <n v="26328"/>
    <x v="292"/>
    <s v="ESB - EQUIPE DE SAUDE BUCAL"/>
    <s v="SBM1 Jose Severiano III"/>
    <x v="2"/>
    <n v="2"/>
    <n v="88"/>
    <s v="Aperfeiçoamento"/>
  </r>
  <r>
    <n v="26328"/>
    <x v="293"/>
    <s v="ESF - EQUIPE DE SAUDE DA FAMILIA"/>
    <s v="Jose Severiano IV"/>
    <x v="2"/>
    <n v="10"/>
    <n v="160"/>
    <s v="Qualidade"/>
  </r>
  <r>
    <n v="26328"/>
    <x v="294"/>
    <s v="ESF - EQUIPE DE SAUDE DA FAMILIA"/>
    <s v="Jose Severiano V"/>
    <x v="2"/>
    <n v="12"/>
    <n v="72"/>
    <s v="Aperfeiçoamento"/>
  </r>
  <r>
    <n v="26328"/>
    <x v="295"/>
    <s v="ESF - EQUIPE DE SAUDE DA FAMILIA"/>
    <s v="Jose Severiano VI"/>
    <x v="2"/>
    <n v="2"/>
    <n v="62"/>
    <s v="Aperfeiçoamento"/>
  </r>
  <r>
    <n v="26336"/>
    <x v="296"/>
    <s v="ESF - EQUIPE DE SAUDE DA FAMILIA"/>
    <s v="Mangueira A-1"/>
    <x v="2"/>
    <n v="24"/>
    <n v="34"/>
    <s v="Crítica"/>
  </r>
  <r>
    <n v="26336"/>
    <x v="297"/>
    <s v="ESF - EQUIPE DE SAUDE DA FAMILIA"/>
    <s v="Mangueira B-I"/>
    <x v="2"/>
    <n v="17"/>
    <n v="92"/>
    <s v="Aperfeiçoamento"/>
  </r>
  <r>
    <n v="26336"/>
    <x v="298"/>
    <s v="ESB - EQUIPE DE SAUDE BUCAL"/>
    <s v="SBM1 Mangueira A-1"/>
    <x v="2"/>
    <n v="2"/>
    <n v="130"/>
    <s v="Qualidade"/>
  </r>
  <r>
    <n v="26344"/>
    <x v="299"/>
    <s v="ESF - EQUIPE DE SAUDE DA FAMILIA"/>
    <s v="Mangueira B-II"/>
    <x v="2"/>
    <n v="15"/>
    <n v="92"/>
    <s v="Aperfeiçoamento"/>
  </r>
  <r>
    <n v="26344"/>
    <x v="300"/>
    <s v="ESF - EQUIPE DE SAUDE DA FAMILIA"/>
    <s v="Mangueira A-II"/>
    <x v="2"/>
    <n v="11"/>
    <n v="120"/>
    <s v="Qualidade"/>
  </r>
  <r>
    <n v="26344"/>
    <x v="301"/>
    <s v="ESB - EQUIPE DE SAUDE BUCAL"/>
    <s v="SBM2 Mangueira A II"/>
    <x v="2"/>
    <n v="3"/>
    <n v="60"/>
    <s v="Aperfeiçoamento"/>
  </r>
  <r>
    <n v="26352"/>
    <x v="302"/>
    <s v="ESF - EQUIPE DE SAUDE DA FAMILIA"/>
    <s v="Ur 2 Equipe - 2"/>
    <x v="2"/>
    <n v="31"/>
    <n v="48"/>
    <s v="Aperfeiçoamento"/>
  </r>
  <r>
    <n v="26352"/>
    <x v="303"/>
    <s v="ESF - EQUIPE DE SAUDE DA FAMILIA"/>
    <s v="Ur 02 Equipe I"/>
    <x v="2"/>
    <n v="35"/>
    <n v="56"/>
    <s v="Aperfeiçoamento"/>
  </r>
  <r>
    <n v="26352"/>
    <x v="304"/>
    <s v="ESB - EQUIPE DE SAUDE BUCAL"/>
    <s v="SBM1 Ur 02 Equipe I"/>
    <x v="2"/>
    <n v="0"/>
    <m/>
    <s v="Sem avaliação"/>
  </r>
  <r>
    <n v="26360"/>
    <x v="305"/>
    <s v="ESF - EQUIPE DE SAUDE DA FAMILIA"/>
    <s v="Cafesopolis - Imbiribeira"/>
    <x v="2"/>
    <n v="19"/>
    <n v="88"/>
    <s v="Aperfeiçoamento"/>
  </r>
  <r>
    <n v="26360"/>
    <x v="306"/>
    <s v="ESB - EQUIPE DE SAUDE BUCAL"/>
    <s v="SBM1 Cafesopolis - Imbiribeira"/>
    <x v="2"/>
    <n v="9"/>
    <n v="176"/>
    <s v="Qualidade"/>
  </r>
  <r>
    <n v="26360"/>
    <x v="307"/>
    <s v="ESF - EQUIPE DE SAUDE DA FAMILIA"/>
    <s v="Cafesopolis Equipe II"/>
    <x v="2"/>
    <n v="16"/>
    <n v="200"/>
    <s v="Excelência"/>
  </r>
  <r>
    <n v="26379"/>
    <x v="308"/>
    <s v="ESF - EQUIPE DE SAUDE DA FAMILIA"/>
    <s v="Beira Rio Equipe - 2"/>
    <x v="2"/>
    <n v="14"/>
    <n v="52"/>
    <s v="Aperfeiçoamento"/>
  </r>
  <r>
    <n v="26379"/>
    <x v="309"/>
    <s v="ESF - EQUIPE DE SAUDE DA FAMILIA"/>
    <s v="Beira Rio ( Mata Sete ) Eq. I"/>
    <x v="2"/>
    <n v="6"/>
    <n v="112"/>
    <s v="Qualidade"/>
  </r>
  <r>
    <n v="26379"/>
    <x v="310"/>
    <s v="ESB - EQUIPE DE SAUDE BUCAL"/>
    <s v="SBM1 Beira Rio (Mata Sete)"/>
    <x v="2"/>
    <n v="1"/>
    <n v="106"/>
    <s v="Qualidade"/>
  </r>
  <r>
    <n v="26379"/>
    <x v="311"/>
    <s v="ESB - EQUIPE DE SAUDE BUCAL"/>
    <s v="SBM1 Beira Rio Equipe - 2"/>
    <x v="2"/>
    <n v="1"/>
    <n v="200"/>
    <s v="Excelência"/>
  </r>
  <r>
    <n v="26387"/>
    <x v="312"/>
    <s v="ESF - EQUIPE DE SAUDE DA FAMILIA"/>
    <s v="Monte Verde - 1"/>
    <x v="2"/>
    <n v="14"/>
    <n v="58"/>
    <s v="Aperfeiçoamento"/>
  </r>
  <r>
    <n v="26387"/>
    <x v="313"/>
    <s v="ESF - EQUIPE DE SAUDE DA FAMILIA"/>
    <s v="Monte Verde - 2"/>
    <x v="2"/>
    <n v="37"/>
    <n v="134"/>
    <s v="Qualidade"/>
  </r>
  <r>
    <n v="26387"/>
    <x v="314"/>
    <s v="ESB - EQUIPE DE SAUDE BUCAL"/>
    <s v="SBM2 Monte Verde - 2"/>
    <x v="2"/>
    <n v="0"/>
    <m/>
    <s v="Sem avaliação"/>
  </r>
  <r>
    <n v="26387"/>
    <x v="315"/>
    <s v="ESB - EQUIPE DE SAUDE BUCAL"/>
    <s v="SBM1 Monte Verde-1"/>
    <x v="2"/>
    <n v="1"/>
    <n v="172"/>
    <s v="Qualidade"/>
  </r>
  <r>
    <n v="28045"/>
    <x v="316"/>
    <s v="ESF - EQUIPE DE SAUDE DA FAMILIA"/>
    <s v="Bola Na Rede I"/>
    <x v="2"/>
    <n v="32"/>
    <n v="156"/>
    <s v="Qualidade"/>
  </r>
  <r>
    <n v="28045"/>
    <x v="317"/>
    <s v="ESF - EQUIPE DE SAUDE DA FAMILIA"/>
    <s v="Bola Na Rede II"/>
    <x v="2"/>
    <n v="17"/>
    <n v="142"/>
    <s v="Qualidade"/>
  </r>
  <r>
    <n v="28045"/>
    <x v="318"/>
    <s v="ESB - EQUIPE DE SAUDE BUCAL"/>
    <s v="SBM1 Bola Na Rede II"/>
    <x v="2"/>
    <n v="3"/>
    <n v="196"/>
    <s v="Excelência"/>
  </r>
  <r>
    <n v="28053"/>
    <x v="319"/>
    <s v="ESF - EQUIPE DE SAUDE DA FAMILIA"/>
    <s v="Sitio dos Pintos"/>
    <x v="2"/>
    <n v="17"/>
    <n v="112"/>
    <s v="Qualidade"/>
  </r>
  <r>
    <n v="28053"/>
    <x v="320"/>
    <s v="ESB - EQUIPE DE SAUDE BUCAL"/>
    <s v="SBM1 Sitio dos Pintos"/>
    <x v="2"/>
    <n v="1"/>
    <n v="200"/>
    <s v="Excelência"/>
  </r>
  <r>
    <n v="28053"/>
    <x v="321"/>
    <s v="ESF - EQUIPE DE SAUDE DA FAMILIA"/>
    <s v="Sitio dos Pintos 2"/>
    <x v="2"/>
    <n v="0"/>
    <m/>
    <s v="Sem avaliação"/>
  </r>
  <r>
    <n v="28061"/>
    <x v="322"/>
    <s v="ESF - EQUIPE DE SAUDE DA FAMILIA"/>
    <s v="Santa Tereza / Frei Damiao"/>
    <x v="2"/>
    <n v="21"/>
    <n v="70"/>
    <s v="Aperfeiçoamento"/>
  </r>
  <r>
    <n v="28088"/>
    <x v="323"/>
    <s v="ESF - EQUIPE DE SAUDE DA FAMILIA"/>
    <s v="Bianor Teodosio I"/>
    <x v="2"/>
    <n v="13"/>
    <n v="126"/>
    <s v="Qualidade"/>
  </r>
  <r>
    <n v="28088"/>
    <x v="324"/>
    <s v="ESF - EQUIPE DE SAUDE DA FAMILIA"/>
    <s v="Bianor Teodosio II"/>
    <x v="2"/>
    <n v="3"/>
    <n v="46"/>
    <s v="Aperfeiçoamento"/>
  </r>
  <r>
    <n v="28088"/>
    <x v="325"/>
    <s v="ESB - EQUIPE DE SAUDE BUCAL"/>
    <s v="SBM2 Bianor Teodosio I"/>
    <x v="2"/>
    <n v="4"/>
    <n v="88"/>
    <s v="Aperfeiçoamento"/>
  </r>
  <r>
    <n v="28088"/>
    <x v="326"/>
    <s v="ESF - EQUIPE DE SAUDE DA FAMILIA"/>
    <s v="Bianor Teodosio III"/>
    <x v="2"/>
    <n v="2"/>
    <n v="0"/>
    <s v="Crítica"/>
  </r>
  <r>
    <n v="28096"/>
    <x v="327"/>
    <s v="ESF - EQUIPE DE SAUDE DA FAMILIA"/>
    <s v="Tia Regina I"/>
    <x v="2"/>
    <n v="13"/>
    <n v="104"/>
    <s v="Qualidade"/>
  </r>
  <r>
    <n v="28096"/>
    <x v="328"/>
    <s v="ESF - EQUIPE DE SAUDE DA FAMILIA"/>
    <s v="Tia Regina III"/>
    <x v="2"/>
    <n v="6"/>
    <n v="60"/>
    <s v="Aperfeiçoamento"/>
  </r>
  <r>
    <n v="28096"/>
    <x v="329"/>
    <s v="ESF - EQUIPE DE SAUDE DA FAMILIA"/>
    <s v="Tia Regina II"/>
    <x v="2"/>
    <n v="9"/>
    <n v="88"/>
    <s v="Aperfeiçoamento"/>
  </r>
  <r>
    <n v="28096"/>
    <x v="330"/>
    <s v="ESB - EQUIPE DE SAUDE BUCAL"/>
    <s v="SBM1 Tia Regina II"/>
    <x v="2"/>
    <n v="2"/>
    <n v="200"/>
    <s v="Excelência"/>
  </r>
  <r>
    <n v="28096"/>
    <x v="331"/>
    <s v="ESB - EQUIPE DE SAUDE BUCAL"/>
    <s v="SBM1 Tia Regina I"/>
    <x v="2"/>
    <n v="4"/>
    <n v="100"/>
    <s v="Aperfeiçoamento"/>
  </r>
  <r>
    <n v="28649"/>
    <x v="332"/>
    <s v="ESF - EQUIPE DE SAUDE DA FAMILIA"/>
    <s v="Alto do Pascoal I"/>
    <x v="2"/>
    <n v="17"/>
    <n v="62"/>
    <s v="Aperfeiçoamento"/>
  </r>
  <r>
    <n v="28649"/>
    <x v="333"/>
    <s v="ESF - EQUIPE DE SAUDE DA FAMILIA"/>
    <s v="Alto do Pascoal IV"/>
    <x v="2"/>
    <n v="10"/>
    <n v="100"/>
    <s v="Aperfeiçoamento"/>
  </r>
  <r>
    <n v="28649"/>
    <x v="334"/>
    <s v="ESF - EQUIPE DE SAUDE DA FAMILIA"/>
    <s v="Alto do Pascoal II"/>
    <x v="2"/>
    <n v="0"/>
    <m/>
    <s v="Sem avaliação"/>
  </r>
  <r>
    <n v="28649"/>
    <x v="335"/>
    <s v="ESF - EQUIPE DE SAUDE DA FAMILIA"/>
    <s v="Alto do Pascoal III"/>
    <x v="2"/>
    <n v="11"/>
    <n v="72"/>
    <s v="Aperfeiçoamento"/>
  </r>
  <r>
    <n v="28649"/>
    <x v="336"/>
    <s v="ESB - EQUIPE DE SAUDE BUCAL"/>
    <s v="SBM1 Alto do Pascoal I"/>
    <x v="2"/>
    <n v="3"/>
    <n v="16"/>
    <s v="Crítica"/>
  </r>
  <r>
    <n v="28649"/>
    <x v="337"/>
    <s v="ESB - EQUIPE DE SAUDE BUCAL"/>
    <s v="SBM2 Alto do Pascoal II"/>
    <x v="2"/>
    <n v="0"/>
    <m/>
    <s v="Sem avaliação"/>
  </r>
  <r>
    <n v="28649"/>
    <x v="338"/>
    <s v="ESB - EQUIPE DE SAUDE BUCAL"/>
    <s v="SBM1 Alto do Pascoal III"/>
    <x v="2"/>
    <n v="6"/>
    <n v="200"/>
    <s v="Excelência"/>
  </r>
  <r>
    <n v="28649"/>
    <x v="339"/>
    <s v="ESB - EQUIPE DE SAUDE BUCAL"/>
    <s v="SBM1 Alto do Pascoal IV"/>
    <x v="2"/>
    <n v="1"/>
    <n v="12"/>
    <s v="Crítica"/>
  </r>
  <r>
    <n v="28649"/>
    <x v="340"/>
    <s v="ESF - EQUIPE DE SAUDE DA FAMILIA"/>
    <s v="Alto Pascoal V"/>
    <x v="2"/>
    <n v="10"/>
    <n v="72"/>
    <s v="Aperfeiçoamento"/>
  </r>
  <r>
    <n v="28665"/>
    <x v="341"/>
    <s v="ESF - EQUIPE DE SAUDE DA FAMILIA"/>
    <s v="Pilar"/>
    <x v="2"/>
    <n v="16"/>
    <n v="152"/>
    <s v="Qualidade"/>
  </r>
  <r>
    <n v="28665"/>
    <x v="342"/>
    <s v="ESB - EQUIPE DE SAUDE BUCAL"/>
    <s v="SBM1 Pilar"/>
    <x v="2"/>
    <n v="4"/>
    <n v="160"/>
    <s v="Qualidade"/>
  </r>
  <r>
    <n v="28673"/>
    <x v="343"/>
    <s v="ESF - EQUIPE DE SAUDE DA FAMILIA"/>
    <s v="Passarinho Alto"/>
    <x v="2"/>
    <n v="17"/>
    <n v="58"/>
    <s v="Aperfeiçoamento"/>
  </r>
  <r>
    <n v="28673"/>
    <x v="344"/>
    <s v="ESB - EQUIPE DE SAUDE BUCAL"/>
    <s v="SBM1 Passarinho Alto"/>
    <x v="2"/>
    <n v="4"/>
    <n v="76"/>
    <s v="Aperfeiçoamento"/>
  </r>
  <r>
    <n v="28975"/>
    <x v="345"/>
    <s v="ESF - EQUIPE DE SAUDE DA FAMILIA"/>
    <s v="Sitio Cardoso / Mang.Torre II"/>
    <x v="2"/>
    <n v="7"/>
    <n v="144"/>
    <s v="Qualidade"/>
  </r>
  <r>
    <n v="28975"/>
    <x v="346"/>
    <s v="ESF - EQUIPE DE SAUDE DA FAMILIA"/>
    <s v="Sitio Cardoso I"/>
    <x v="2"/>
    <n v="8"/>
    <n v="184"/>
    <s v="Excelência"/>
  </r>
  <r>
    <n v="28975"/>
    <x v="347"/>
    <s v="ESB - EQUIPE DE SAUDE BUCAL"/>
    <s v="SBM2 Sitio Cardoso I"/>
    <x v="2"/>
    <n v="1"/>
    <n v="0"/>
    <s v="Crítica"/>
  </r>
  <r>
    <n v="28975"/>
    <x v="348"/>
    <s v="ESF - EQUIPE DE SAUDE DA FAMILIA"/>
    <s v="Sitio do Cardoso III"/>
    <x v="2"/>
    <n v="0"/>
    <m/>
    <s v="Sem avaliação"/>
  </r>
  <r>
    <n v="29041"/>
    <x v="349"/>
    <s v="ESF - EQUIPE DE SAUDE DA FAMILIA"/>
    <s v="Vila dos Milagres - 1"/>
    <x v="2"/>
    <n v="11"/>
    <n v="72"/>
    <s v="Aperfeiçoamento"/>
  </r>
  <r>
    <n v="29041"/>
    <x v="350"/>
    <s v="ESB - EQUIPE DE SAUDE BUCAL"/>
    <s v="Vila dos Milagres - 1"/>
    <x v="2"/>
    <n v="0"/>
    <m/>
    <s v="Sem avaliação"/>
  </r>
  <r>
    <n v="29068"/>
    <x v="351"/>
    <s v="ESF - EQUIPE DE SAUDE DA FAMILIA"/>
    <s v="Vila das Aeromocas - 2"/>
    <x v="2"/>
    <n v="19"/>
    <n v="144"/>
    <s v="Qualidade"/>
  </r>
  <r>
    <n v="29068"/>
    <x v="352"/>
    <s v="ESF - EQUIPE DE SAUDE DA FAMILIA"/>
    <s v="Vila das Aeromocas I"/>
    <x v="2"/>
    <n v="6"/>
    <n v="164"/>
    <s v="Qualidade"/>
  </r>
  <r>
    <n v="29068"/>
    <x v="353"/>
    <s v="ESB - EQUIPE DE SAUDE BUCAL"/>
    <s v="SBM1 VIla das Aeromocas 2"/>
    <x v="2"/>
    <n v="3"/>
    <n v="128"/>
    <s v="Qualidade"/>
  </r>
  <r>
    <n v="29068"/>
    <x v="354"/>
    <s v="ESB - EQUIPE DE SAUDE BUCAL"/>
    <s v="SBM1 VIla das Aeromocas 1"/>
    <x v="2"/>
    <n v="5"/>
    <n v="200"/>
    <s v="Excelência"/>
  </r>
  <r>
    <n v="29068"/>
    <x v="355"/>
    <s v="ESF - EQUIPE DE SAUDE DA FAMILIA"/>
    <s v="Vila das Aeromocas 3"/>
    <x v="2"/>
    <n v="6"/>
    <n v="108"/>
    <s v="Qualidade"/>
  </r>
  <r>
    <n v="29068"/>
    <x v="356"/>
    <s v="ESF - EQUIPE DE SAUDE DA FAMILIA"/>
    <s v="Vila das Aeromocas 4"/>
    <x v="2"/>
    <n v="7"/>
    <n v="134"/>
    <s v="Qualidade"/>
  </r>
  <r>
    <n v="29068"/>
    <x v="357"/>
    <s v="ESB - EQUIPE DE SAUDE BUCAL"/>
    <s v="SBM1 VIla das Aeromocas 3"/>
    <x v="2"/>
    <n v="6"/>
    <n v="196"/>
    <s v="Excelência"/>
  </r>
  <r>
    <n v="29068"/>
    <x v="358"/>
    <s v="ESB - EQUIPE DE SAUDE BUCAL"/>
    <s v="SBM1 VIla das Aeromocas 4"/>
    <x v="2"/>
    <n v="4"/>
    <n v="80"/>
    <s v="Aperfeiçoamento"/>
  </r>
  <r>
    <n v="29106"/>
    <x v="359"/>
    <s v="ESF - EQUIPE DE SAUDE DA FAMILIA"/>
    <s v="Boa VIsta II"/>
    <x v="2"/>
    <n v="9"/>
    <n v="50"/>
    <s v="Aperfeiçoamento"/>
  </r>
  <r>
    <n v="29106"/>
    <x v="360"/>
    <s v="ESF - EQUIPE DE SAUDE DA FAMILIA"/>
    <s v="Boa VIsta I"/>
    <x v="2"/>
    <n v="18"/>
    <n v="184"/>
    <s v="Excelência"/>
  </r>
  <r>
    <n v="29106"/>
    <x v="361"/>
    <s v="ESB - EQUIPE DE SAUDE BUCAL"/>
    <s v="SBM1 Boa VIsta I"/>
    <x v="2"/>
    <n v="2"/>
    <n v="136"/>
    <s v="Qualidade"/>
  </r>
  <r>
    <n v="29106"/>
    <x v="362"/>
    <s v="ESF - EQUIPE DE SAUDE DA FAMILIA"/>
    <s v="Equipe 3"/>
    <x v="2"/>
    <n v="8"/>
    <n v="86"/>
    <s v="Aperfeiçoamento"/>
  </r>
  <r>
    <n v="29114"/>
    <x v="363"/>
    <s v="ESF - EQUIPE DE SAUDE DA FAMILIA"/>
    <s v="Vila S.Miguel Marrom Glace III"/>
    <x v="2"/>
    <n v="1"/>
    <n v="100"/>
    <s v="Aperfeiçoamento"/>
  </r>
  <r>
    <n v="29114"/>
    <x v="364"/>
    <s v="ESF - EQUIPE DE SAUDE DA FAMILIA"/>
    <s v="Vila S.Miguel Marrom Glace II"/>
    <x v="2"/>
    <n v="11"/>
    <n v="156"/>
    <s v="Qualidade"/>
  </r>
  <r>
    <n v="29114"/>
    <x v="365"/>
    <s v="ESF - EQUIPE DE SAUDE DA FAMILIA"/>
    <s v="Vila S.Miguel Marrom Glace I"/>
    <x v="2"/>
    <n v="34"/>
    <n v="136"/>
    <s v="Qualidade"/>
  </r>
  <r>
    <n v="29114"/>
    <x v="366"/>
    <s v="ESB - EQUIPE DE SAUDE BUCAL"/>
    <s v="SBM1 VIla S.Miguel/Morron"/>
    <x v="2"/>
    <n v="1"/>
    <n v="90"/>
    <s v="Aperfeiçoamento"/>
  </r>
  <r>
    <n v="29114"/>
    <x v="367"/>
    <s v="ESB - EQUIPE DE SAUDE BUCAL"/>
    <s v="SBM1 VIla S.Miguel/Morron III"/>
    <x v="2"/>
    <n v="1"/>
    <n v="60"/>
    <s v="Aperfeiçoamento"/>
  </r>
  <r>
    <n v="29122"/>
    <x v="368"/>
    <s v="ESF - EQUIPE DE SAUDE DA FAMILIA"/>
    <s v="Irma Terezinha Equipe I"/>
    <x v="2"/>
    <n v="14"/>
    <n v="48"/>
    <s v="Aperfeiçoamento"/>
  </r>
  <r>
    <n v="29122"/>
    <x v="369"/>
    <s v="ESF - EQUIPE DE SAUDE DA FAMILIA"/>
    <s v="Irma Terezinha II"/>
    <x v="2"/>
    <n v="7"/>
    <n v="94"/>
    <s v="Aperfeiçoamento"/>
  </r>
  <r>
    <n v="29122"/>
    <x v="370"/>
    <s v="ESB - EQUIPE DE SAUDE BUCAL"/>
    <s v="SBM1 Irma Terezinha I"/>
    <x v="2"/>
    <n v="0"/>
    <m/>
    <s v="Sem avaliação"/>
  </r>
  <r>
    <n v="29122"/>
    <x v="371"/>
    <s v="ESB - EQUIPE DE SAUDE BUCAL"/>
    <s v="SBM1 Irma Terezinha II"/>
    <x v="2"/>
    <n v="0"/>
    <m/>
    <s v="Sem avaliação"/>
  </r>
  <r>
    <n v="29130"/>
    <x v="372"/>
    <s v="ESF - EQUIPE DE SAUDE DA FAMILIA"/>
    <s v="Sao Jose do Coque II"/>
    <x v="2"/>
    <n v="4"/>
    <n v="112"/>
    <s v="Qualidade"/>
  </r>
  <r>
    <n v="29130"/>
    <x v="373"/>
    <s v="ESF - EQUIPE DE SAUDE DA FAMILIA"/>
    <s v="Sao Jose do Coque I"/>
    <x v="2"/>
    <n v="15"/>
    <n v="110"/>
    <s v="Qualidade"/>
  </r>
  <r>
    <n v="29130"/>
    <x v="374"/>
    <s v="ESB - EQUIPE DE SAUDE BUCAL"/>
    <s v="SBM1 Sao Jose do Coque I"/>
    <x v="2"/>
    <n v="2"/>
    <n v="152"/>
    <s v="Qualidade"/>
  </r>
  <r>
    <n v="29130"/>
    <x v="375"/>
    <s v="ESB - EQUIPE DE SAUDE BUCAL"/>
    <s v="SBM2 Sao Jose do Coque II"/>
    <x v="2"/>
    <n v="2"/>
    <n v="56"/>
    <s v="Aperfeiçoamento"/>
  </r>
  <r>
    <n v="29130"/>
    <x v="376"/>
    <s v="ESF - EQUIPE DE SAUDE DA FAMILIA"/>
    <s v="Sao Jose do Coque III"/>
    <x v="2"/>
    <n v="8"/>
    <n v="48"/>
    <s v="Aperfeiçoamento"/>
  </r>
  <r>
    <n v="29130"/>
    <x v="377"/>
    <s v="ESF - EQUIPE DE SAUDE DA FAMILIA"/>
    <s v="Sao Jose do Coque IV"/>
    <x v="2"/>
    <n v="4"/>
    <n v="96"/>
    <s v="Aperfeiçoamento"/>
  </r>
  <r>
    <n v="215589"/>
    <x v="378"/>
    <s v="ESF - EQUIPE DE SAUDE DA FAMILIA"/>
    <s v="Fundao"/>
    <x v="2"/>
    <n v="0"/>
    <m/>
    <s v="Sem avaliação"/>
  </r>
  <r>
    <n v="215589"/>
    <x v="379"/>
    <s v="ESF - EQUIPE DE SAUDE DA FAMILIA"/>
    <s v="Pacs Cajueiro"/>
    <x v="2"/>
    <n v="0"/>
    <m/>
    <s v="Sem avaliação"/>
  </r>
  <r>
    <n v="266493"/>
    <x v="380"/>
    <s v="ESF - EQUIPE DE SAUDE DA FAMILIA"/>
    <s v="Pacs Boa VIsta Ds 1 Eq1"/>
    <x v="2"/>
    <n v="0"/>
    <m/>
    <s v="Sem avaliação"/>
  </r>
  <r>
    <n v="266507"/>
    <x v="381"/>
    <s v="ESF - EQUIPE DE SAUDE DA FAMILIA"/>
    <s v="Pacs Joao de Barros Eq2"/>
    <x v="2"/>
    <n v="0"/>
    <m/>
    <s v="Sem avaliação"/>
  </r>
  <r>
    <n v="2679779"/>
    <x v="382"/>
    <s v="ESF - EQUIPE DE SAUDE DA FAMILIA"/>
    <s v="Alto Jose do Pinho III"/>
    <x v="2"/>
    <n v="8"/>
    <n v="44"/>
    <s v="Aperfeiçoamento"/>
  </r>
  <r>
    <n v="2679779"/>
    <x v="383"/>
    <s v="ESF - EQUIPE DE SAUDE DA FAMILIA"/>
    <s v="Alto Jose do Pinho I"/>
    <x v="2"/>
    <n v="11"/>
    <n v="64"/>
    <s v="Aperfeiçoamento"/>
  </r>
  <r>
    <n v="2679779"/>
    <x v="384"/>
    <s v="ESF - EQUIPE DE SAUDE DA FAMILIA"/>
    <s v="Alto Jose do Pinho II"/>
    <x v="2"/>
    <n v="6"/>
    <n v="76"/>
    <s v="Aperfeiçoamento"/>
  </r>
  <r>
    <n v="2679779"/>
    <x v="385"/>
    <s v="ESB - EQUIPE DE SAUDE BUCAL"/>
    <s v="SBM1 Alto Jose do Pinho II"/>
    <x v="2"/>
    <n v="1"/>
    <n v="200"/>
    <s v="Excelência"/>
  </r>
  <r>
    <n v="2679787"/>
    <x v="386"/>
    <s v="ESF - EQUIPE DE SAUDE DA FAMILIA"/>
    <s v="Morro da Conceicao I"/>
    <x v="2"/>
    <n v="13"/>
    <n v="172"/>
    <s v="Qualidade"/>
  </r>
  <r>
    <n v="2679787"/>
    <x v="387"/>
    <s v="ESF - EQUIPE DE SAUDE DA FAMILIA"/>
    <s v="Morro da Conceicao II"/>
    <x v="2"/>
    <n v="13"/>
    <n v="172"/>
    <s v="Qualidade"/>
  </r>
  <r>
    <n v="2679787"/>
    <x v="388"/>
    <s v="ESB - EQUIPE DE SAUDE BUCAL"/>
    <s v="SBM1 Morro da Conceicao I"/>
    <x v="2"/>
    <n v="8"/>
    <n v="90"/>
    <s v="Aperfeiçoamento"/>
  </r>
  <r>
    <n v="2752824"/>
    <x v="389"/>
    <s v="ESF - EQUIPE DE SAUDE DA FAMILIA"/>
    <s v="27 de Novembro III"/>
    <x v="2"/>
    <n v="21"/>
    <n v="172"/>
    <s v="Qualidade"/>
  </r>
  <r>
    <n v="2752824"/>
    <x v="390"/>
    <s v="ESF - EQUIPE DE SAUDE DA FAMILIA"/>
    <s v="27 de Novembro IV"/>
    <x v="2"/>
    <n v="18"/>
    <n v="144"/>
    <s v="Qualidade"/>
  </r>
  <r>
    <n v="2752824"/>
    <x v="391"/>
    <s v="ESF - EQUIPE DE SAUDE DA FAMILIA"/>
    <s v="27 de Novembro I"/>
    <x v="2"/>
    <n v="25"/>
    <n v="92"/>
    <s v="Aperfeiçoamento"/>
  </r>
  <r>
    <n v="2752824"/>
    <x v="392"/>
    <s v="ESF - EQUIPE DE SAUDE DA FAMILIA"/>
    <s v="27 de Novembro II"/>
    <x v="2"/>
    <n v="27"/>
    <n v="138"/>
    <s v="Qualidade"/>
  </r>
  <r>
    <n v="2752824"/>
    <x v="393"/>
    <s v="ESB - EQUIPE DE SAUDE BUCAL"/>
    <s v="SBM1 27 de Novembro III"/>
    <x v="2"/>
    <n v="9"/>
    <n v="160"/>
    <s v="Qualidade"/>
  </r>
  <r>
    <n v="2752824"/>
    <x v="394"/>
    <s v="ESB - EQUIPE DE SAUDE BUCAL"/>
    <s v="SBM2 27 de Novembro I"/>
    <x v="2"/>
    <n v="5"/>
    <n v="200"/>
    <s v="Excelência"/>
  </r>
  <r>
    <n v="2752824"/>
    <x v="395"/>
    <s v="ESF - EQUIPE DE SAUDE DA FAMILIA"/>
    <s v="27 de Novembro V"/>
    <x v="2"/>
    <n v="15"/>
    <n v="192"/>
    <s v="Excelência"/>
  </r>
  <r>
    <n v="2752824"/>
    <x v="396"/>
    <s v="ESB - EQUIPE DE SAUDE BUCAL"/>
    <s v="SBM1 27 de Novembro V"/>
    <x v="2"/>
    <n v="2"/>
    <n v="112"/>
    <s v="Qualidade"/>
  </r>
  <r>
    <n v="2752824"/>
    <x v="397"/>
    <s v="ESB - EQUIPE DE SAUDE BUCAL"/>
    <s v="SBM1 27 de Novembro II"/>
    <x v="2"/>
    <n v="4"/>
    <n v="68"/>
    <s v="Aperfeiçoamento"/>
  </r>
  <r>
    <n v="2752824"/>
    <x v="398"/>
    <s v="ESB - EQUIPE DE SAUDE BUCAL"/>
    <s v="SBM1 27 de Novembro IV"/>
    <x v="2"/>
    <n v="5"/>
    <n v="160"/>
    <s v="Qualidade"/>
  </r>
  <r>
    <n v="3006468"/>
    <x v="399"/>
    <s v="ESF - EQUIPE DE SAUDE DA FAMILIA"/>
    <s v="Altos dos Coqueiros II"/>
    <x v="2"/>
    <n v="19"/>
    <n v="200"/>
    <s v="Excelência"/>
  </r>
  <r>
    <n v="3006468"/>
    <x v="400"/>
    <s v="ESF - EQUIPE DE SAUDE DA FAMILIA"/>
    <s v="Alto Coqueiros"/>
    <x v="2"/>
    <n v="2"/>
    <n v="120"/>
    <s v="Qualidade"/>
  </r>
  <r>
    <n v="3006468"/>
    <x v="401"/>
    <s v="ESB - EQUIPE DE SAUDE BUCAL"/>
    <s v="SBM2 Alto Coqueiros"/>
    <x v="2"/>
    <n v="5"/>
    <n v="136"/>
    <s v="Qualidade"/>
  </r>
  <r>
    <n v="3006476"/>
    <x v="402"/>
    <s v="ESF - EQUIPE DE SAUDE DA FAMILIA"/>
    <s v="Mangabeira I"/>
    <x v="2"/>
    <n v="20"/>
    <n v="108"/>
    <s v="Qualidade"/>
  </r>
  <r>
    <n v="3006476"/>
    <x v="403"/>
    <s v="ESF - EQUIPE DE SAUDE DA FAMILIA"/>
    <s v="Mangabeira II"/>
    <x v="2"/>
    <n v="14"/>
    <n v="76"/>
    <s v="Aperfeiçoamento"/>
  </r>
  <r>
    <n v="3006476"/>
    <x v="404"/>
    <s v="ESB - EQUIPE DE SAUDE BUCAL"/>
    <s v="SBM1 Mangabeira II"/>
    <x v="2"/>
    <n v="0"/>
    <m/>
    <s v="Sem avaliação"/>
  </r>
  <r>
    <n v="3007995"/>
    <x v="405"/>
    <s v="ESF - EQUIPE DE SAUDE DA FAMILIA"/>
    <s v="Vila do Ipsep - 2"/>
    <x v="2"/>
    <n v="3"/>
    <n v="200"/>
    <s v="Excelência"/>
  </r>
  <r>
    <n v="3007995"/>
    <x v="406"/>
    <s v="ESF - EQUIPE DE SAUDE DA FAMILIA"/>
    <s v="Vila do Ipsep - 1"/>
    <x v="2"/>
    <n v="18"/>
    <n v="74"/>
    <s v="Aperfeiçoamento"/>
  </r>
  <r>
    <n v="3007995"/>
    <x v="407"/>
    <s v="ESB - EQUIPE DE SAUDE BUCAL"/>
    <s v="SBM1 VIla do Ipsep - 1"/>
    <x v="2"/>
    <n v="0"/>
    <m/>
    <s v="Sem avaliação"/>
  </r>
  <r>
    <n v="3007995"/>
    <x v="408"/>
    <s v="ESB - EQUIPE DE SAUDE BUCAL"/>
    <s v="SBM1 VIla do Ipsep - 2"/>
    <x v="2"/>
    <n v="2"/>
    <n v="200"/>
    <s v="Excelência"/>
  </r>
  <r>
    <n v="3007995"/>
    <x v="409"/>
    <s v="ESF - EQUIPE DE SAUDE DA FAMILIA"/>
    <s v="Vila do Ipsep - 3"/>
    <x v="2"/>
    <n v="11"/>
    <n v="166"/>
    <s v="Qualidade"/>
  </r>
  <r>
    <n v="3007995"/>
    <x v="410"/>
    <s v="ESF - EQUIPE DE SAUDE DA FAMILIA"/>
    <s v="Vila do Ipsep - 4"/>
    <x v="2"/>
    <n v="5"/>
    <n v="84"/>
    <s v="Aperfeiçoamento"/>
  </r>
  <r>
    <n v="3037908"/>
    <x v="411"/>
    <s v="ESF - EQUIPE DE SAUDE DA FAMILIA"/>
    <s v="Beirinha"/>
    <x v="2"/>
    <n v="18"/>
    <n v="76"/>
    <s v="Aperfeiçoamento"/>
  </r>
  <r>
    <n v="3037908"/>
    <x v="412"/>
    <s v="ESF - EQUIPE DE SAUDE DA FAMILIA"/>
    <s v="Vila Tamandare"/>
    <x v="2"/>
    <n v="9"/>
    <n v="72"/>
    <s v="Aperfeiçoamento"/>
  </r>
  <r>
    <n v="3037908"/>
    <x v="413"/>
    <s v="ESB - EQUIPE DE SAUDE BUCAL"/>
    <s v="SBM1 VIla Tamandare Beirinhai"/>
    <x v="2"/>
    <n v="0"/>
    <m/>
    <s v="Sem avaliação"/>
  </r>
  <r>
    <n v="3131521"/>
    <x v="414"/>
    <s v="ESF - EQUIPE DE SAUDE DA FAMILIA"/>
    <s v="San Martin/Povo de Deus III"/>
    <x v="2"/>
    <n v="14"/>
    <n v="56"/>
    <s v="Aperfeiçoamento"/>
  </r>
  <r>
    <n v="3131521"/>
    <x v="415"/>
    <s v="ESF - EQUIPE DE SAUDE DA FAMILIA"/>
    <s v="San Martin/Povo de Deus I"/>
    <x v="2"/>
    <n v="26"/>
    <n v="84"/>
    <s v="Aperfeiçoamento"/>
  </r>
  <r>
    <n v="3131521"/>
    <x v="416"/>
    <s v="ESF - EQUIPE DE SAUDE DA FAMILIA"/>
    <s v="San Martin/Povo de Deus II"/>
    <x v="2"/>
    <n v="17"/>
    <n v="84"/>
    <s v="Aperfeiçoamento"/>
  </r>
  <r>
    <n v="3131521"/>
    <x v="417"/>
    <s v="ESB - EQUIPE DE SAUDE BUCAL"/>
    <s v="SBM1 Povo de Deus I"/>
    <x v="2"/>
    <n v="5"/>
    <n v="92"/>
    <s v="Aperfeiçoamento"/>
  </r>
  <r>
    <n v="3131521"/>
    <x v="418"/>
    <s v="ESB - EQUIPE DE SAUDE BUCAL"/>
    <s v="SBM1 Povo de Deus II"/>
    <x v="2"/>
    <n v="4"/>
    <n v="160"/>
    <s v="Qualidade"/>
  </r>
  <r>
    <n v="3131521"/>
    <x v="419"/>
    <s v="ESB - EQUIPE DE SAUDE BUCAL"/>
    <s v="SBM1 Povo de Deus III"/>
    <x v="2"/>
    <n v="4"/>
    <n v="136"/>
    <s v="Qualidade"/>
  </r>
  <r>
    <n v="3131521"/>
    <x v="420"/>
    <s v="ESF - EQUIPE DE SAUDE DA FAMILIA"/>
    <s v="San Martim Povo de Deus IV"/>
    <x v="2"/>
    <n v="7"/>
    <n v="148"/>
    <s v="Qualidade"/>
  </r>
  <r>
    <n v="3131521"/>
    <x v="421"/>
    <s v="ESB - EQUIPE DE SAUDE BUCAL"/>
    <s v="SBM1 Povo de Deus IV"/>
    <x v="2"/>
    <n v="4"/>
    <n v="88"/>
    <s v="Aperfeiçoamento"/>
  </r>
  <r>
    <n v="3131572"/>
    <x v="422"/>
    <s v="ESF - EQUIPE DE SAUDE DA FAMILIA"/>
    <s v="Bongi/Boa Ideia III"/>
    <x v="2"/>
    <n v="4"/>
    <n v="66"/>
    <s v="Aperfeiçoamento"/>
  </r>
  <r>
    <n v="3131572"/>
    <x v="423"/>
    <s v="ESF - EQUIPE DE SAUDE DA FAMILIA"/>
    <s v="Bongi/Boa Ideia II"/>
    <x v="2"/>
    <n v="0"/>
    <m/>
    <s v="Sem avaliação"/>
  </r>
  <r>
    <n v="3131572"/>
    <x v="424"/>
    <s v="ESF - EQUIPE DE SAUDE DA FAMILIA"/>
    <s v="Bongi/Boa Ideia I"/>
    <x v="2"/>
    <n v="4"/>
    <n v="16"/>
    <s v="Crítica"/>
  </r>
  <r>
    <n v="3131572"/>
    <x v="425"/>
    <s v="ESB - EQUIPE DE SAUDE BUCAL"/>
    <s v="SBM1 Bongi Boa Ideia II"/>
    <x v="2"/>
    <n v="4"/>
    <n v="88"/>
    <s v="Aperfeiçoamento"/>
  </r>
  <r>
    <n v="3153460"/>
    <x v="426"/>
    <s v="ESF - EQUIPE DE SAUDE DA FAMILIA"/>
    <s v="Jordao Alto - 3"/>
    <x v="2"/>
    <n v="11"/>
    <n v="104"/>
    <s v="Qualidade"/>
  </r>
  <r>
    <n v="3153460"/>
    <x v="427"/>
    <s v="ESF - EQUIPE DE SAUDE DA FAMILIA"/>
    <s v="Jordao Alto - 2"/>
    <x v="2"/>
    <n v="11"/>
    <n v="70"/>
    <s v="Aperfeiçoamento"/>
  </r>
  <r>
    <n v="3153460"/>
    <x v="428"/>
    <s v="ESF - EQUIPE DE SAUDE DA FAMILIA"/>
    <s v="Jordao Alto - 1"/>
    <x v="2"/>
    <n v="18"/>
    <n v="96"/>
    <s v="Aperfeiçoamento"/>
  </r>
  <r>
    <n v="3153460"/>
    <x v="429"/>
    <s v="ESB - EQUIPE DE SAUDE BUCAL"/>
    <s v="SBM1 Jordao Alto - 1"/>
    <x v="2"/>
    <n v="1"/>
    <n v="200"/>
    <s v="Excelência"/>
  </r>
  <r>
    <n v="3153460"/>
    <x v="430"/>
    <s v="ESB - EQUIPE DE SAUDE BUCAL"/>
    <s v="SBM1 Jordao Alto - 2"/>
    <x v="2"/>
    <n v="0"/>
    <m/>
    <s v="Sem avaliação"/>
  </r>
  <r>
    <n v="3153479"/>
    <x v="431"/>
    <s v="ESF - EQUIPE DE SAUDE DA FAMILIA"/>
    <s v="Jordao Baixo - 3"/>
    <x v="2"/>
    <n v="11"/>
    <n v="76"/>
    <s v="Aperfeiçoamento"/>
  </r>
  <r>
    <n v="3153479"/>
    <x v="432"/>
    <s v="ESF - EQUIPE DE SAUDE DA FAMILIA"/>
    <s v="Jordao Baixo - 1"/>
    <x v="2"/>
    <n v="26"/>
    <n v="154"/>
    <s v="Qualidade"/>
  </r>
  <r>
    <n v="3153479"/>
    <x v="433"/>
    <s v="ESF - EQUIPE DE SAUDE DA FAMILIA"/>
    <s v="Jordao Baixo - 2"/>
    <x v="2"/>
    <n v="23"/>
    <n v="176"/>
    <s v="Qualidade"/>
  </r>
  <r>
    <n v="3153479"/>
    <x v="434"/>
    <s v="ESB - EQUIPE DE SAUDE BUCAL"/>
    <s v="SBM1 Jordao Baixo - 1"/>
    <x v="2"/>
    <n v="15"/>
    <n v="176"/>
    <s v="Qualidade"/>
  </r>
  <r>
    <n v="3153479"/>
    <x v="435"/>
    <s v="ESB - EQUIPE DE SAUDE BUCAL"/>
    <s v="SBM1 Jordao Baixo - 2"/>
    <x v="2"/>
    <n v="8"/>
    <n v="200"/>
    <s v="Excelência"/>
  </r>
  <r>
    <n v="3153479"/>
    <x v="436"/>
    <s v="ESB - EQUIPE DE SAUDE BUCAL"/>
    <s v="SBM1 Jordao Baixo - 3"/>
    <x v="2"/>
    <n v="12"/>
    <n v="152"/>
    <s v="Qualidade"/>
  </r>
  <r>
    <n v="3153487"/>
    <x v="437"/>
    <s v="ESF - EQUIPE DE SAUDE DA FAMILIA"/>
    <s v="Cosme Damiao"/>
    <x v="2"/>
    <n v="26"/>
    <n v="98"/>
    <s v="Aperfeiçoamento"/>
  </r>
  <r>
    <n v="3153487"/>
    <x v="438"/>
    <s v="ESB - EQUIPE DE SAUDE BUCAL"/>
    <s v="SBM1 Cosme Damiao"/>
    <x v="2"/>
    <n v="8"/>
    <n v="40"/>
    <s v="Crítica"/>
  </r>
  <r>
    <n v="3153487"/>
    <x v="439"/>
    <s v="ESF - EQUIPE DE SAUDE DA FAMILIA"/>
    <s v="Equipe 2"/>
    <x v="2"/>
    <n v="0"/>
    <m/>
    <s v="Sem avaliação"/>
  </r>
  <r>
    <n v="3153568"/>
    <x v="440"/>
    <s v="ESF - EQUIPE DE SAUDE DA FAMILIA"/>
    <s v="Pina - 3"/>
    <x v="2"/>
    <n v="11"/>
    <n v="86"/>
    <s v="Aperfeiçoamento"/>
  </r>
  <r>
    <n v="3153568"/>
    <x v="441"/>
    <s v="ESF - EQUIPE DE SAUDE DA FAMILIA"/>
    <s v="Pina - 2"/>
    <x v="2"/>
    <n v="2"/>
    <n v="200"/>
    <s v="Excelência"/>
  </r>
  <r>
    <n v="3153568"/>
    <x v="442"/>
    <s v="ESF - EQUIPE DE SAUDE DA FAMILIA"/>
    <s v="Pina - 4"/>
    <x v="2"/>
    <n v="2"/>
    <n v="120"/>
    <s v="Qualidade"/>
  </r>
  <r>
    <n v="3153568"/>
    <x v="443"/>
    <s v="ESF - EQUIPE DE SAUDE DA FAMILIA"/>
    <s v="Pina - 1"/>
    <x v="2"/>
    <n v="2"/>
    <n v="136"/>
    <s v="Qualidade"/>
  </r>
  <r>
    <n v="3153568"/>
    <x v="444"/>
    <s v="ESB - EQUIPE DE SAUDE BUCAL"/>
    <s v="SBM1 Pina - 1"/>
    <x v="2"/>
    <n v="0"/>
    <m/>
    <s v="Sem avaliação"/>
  </r>
  <r>
    <n v="3153568"/>
    <x v="445"/>
    <s v="ESB - EQUIPE DE SAUDE BUCAL"/>
    <s v="SBM2 Pina - 4"/>
    <x v="2"/>
    <n v="0"/>
    <m/>
    <s v="Sem avaliação"/>
  </r>
  <r>
    <n v="3153584"/>
    <x v="446"/>
    <s v="ESF - EQUIPE DE SAUDE DA FAMILIA"/>
    <s v="Coqueiral/Imbiribeira - 2"/>
    <x v="2"/>
    <n v="16"/>
    <n v="200"/>
    <s v="Excelência"/>
  </r>
  <r>
    <n v="3153584"/>
    <x v="447"/>
    <s v="ESF - EQUIPE DE SAUDE DA FAMILIA"/>
    <s v="Coqueiral/Imbiribeira - 1"/>
    <x v="2"/>
    <n v="29"/>
    <n v="148"/>
    <s v="Qualidade"/>
  </r>
  <r>
    <n v="3301974"/>
    <x v="448"/>
    <s v="ESF - EQUIPE DE SAUDE DA FAMILIA"/>
    <s v="Byron Sarinho I"/>
    <x v="2"/>
    <n v="10"/>
    <n v="108"/>
    <s v="Qualidade"/>
  </r>
  <r>
    <n v="3301974"/>
    <x v="449"/>
    <s v="ESF - EQUIPE DE SAUDE DA FAMILIA"/>
    <s v="Byron Sarinho II"/>
    <x v="2"/>
    <n v="10"/>
    <n v="158"/>
    <s v="Qualidade"/>
  </r>
  <r>
    <n v="3301974"/>
    <x v="450"/>
    <s v="ESF - EQUIPE DE SAUDE DA FAMILIA"/>
    <s v="Byron Sarinho III"/>
    <x v="2"/>
    <n v="6"/>
    <n v="150"/>
    <s v="Qualidade"/>
  </r>
  <r>
    <n v="3301974"/>
    <x v="451"/>
    <s v="ESB - EQUIPE DE SAUDE BUCAL"/>
    <s v="SBM1 Byron Sarinho I"/>
    <x v="2"/>
    <n v="2"/>
    <n v="184"/>
    <s v="Excelência"/>
  </r>
  <r>
    <n v="3301974"/>
    <x v="452"/>
    <s v="ESB - EQUIPE DE SAUDE BUCAL"/>
    <s v="SBM2 Byron Sarinho II"/>
    <x v="2"/>
    <n v="0"/>
    <m/>
    <s v="Sem avaliação"/>
  </r>
  <r>
    <n v="3302008"/>
    <x v="453"/>
    <s v="ESF - EQUIPE DE SAUDE DA FAMILIA"/>
    <s v="Macaxeira - Burity"/>
    <x v="2"/>
    <n v="3"/>
    <n v="112"/>
    <s v="Qualidade"/>
  </r>
  <r>
    <n v="3302008"/>
    <x v="454"/>
    <s v="ESF - EQUIPE DE SAUDE DA FAMILIA"/>
    <s v="Macaxeira I Campo do Uniao"/>
    <x v="2"/>
    <n v="25"/>
    <n v="90"/>
    <s v="Aperfeiçoamento"/>
  </r>
  <r>
    <n v="3302008"/>
    <x v="455"/>
    <s v="ESF - EQUIPE DE SAUDE DA FAMILIA"/>
    <s v="Macaxeira III Bolo de Noiva"/>
    <x v="2"/>
    <n v="25"/>
    <n v="72"/>
    <s v="Aperfeiçoamento"/>
  </r>
  <r>
    <n v="3302008"/>
    <x v="456"/>
    <s v="ESB - EQUIPE DE SAUDE BUCAL"/>
    <s v="SBM1 Macaxeira - Burity"/>
    <x v="2"/>
    <n v="2"/>
    <n v="144"/>
    <s v="Qualidade"/>
  </r>
  <r>
    <n v="3302008"/>
    <x v="457"/>
    <s v="ESB - EQUIPE DE SAUDE BUCAL"/>
    <s v="SBM1 Macaxeira I Campo do Unia"/>
    <x v="2"/>
    <n v="9"/>
    <n v="120"/>
    <s v="Qualidade"/>
  </r>
  <r>
    <n v="3302008"/>
    <x v="458"/>
    <s v="ESF - EQUIPE DE SAUDE DA FAMILIA"/>
    <s v="Macaxeira IV"/>
    <x v="2"/>
    <n v="21"/>
    <n v="130"/>
    <s v="Qualidade"/>
  </r>
  <r>
    <n v="3302008"/>
    <x v="459"/>
    <s v="ESF - EQUIPE DE SAUDE DA FAMILIA"/>
    <s v="Macaxeira V"/>
    <x v="2"/>
    <n v="16"/>
    <n v="44"/>
    <s v="Aperfeiçoamento"/>
  </r>
  <r>
    <n v="3302032"/>
    <x v="460"/>
    <s v="ESF - EQUIPE DE SAUDE DA FAMILIA"/>
    <s v="Ponto da Parada I"/>
    <x v="2"/>
    <n v="23"/>
    <n v="106"/>
    <s v="Qualidade"/>
  </r>
  <r>
    <n v="3302032"/>
    <x v="461"/>
    <s v="ESF - EQUIPE DE SAUDE DA FAMILIA"/>
    <s v="Ponto da Parada II"/>
    <x v="2"/>
    <n v="49"/>
    <n v="88"/>
    <s v="Aperfeiçoamento"/>
  </r>
  <r>
    <n v="3302032"/>
    <x v="462"/>
    <s v="ESB - EQUIPE DE SAUDE BUCAL"/>
    <s v="SBM1 Ponto da Parada I"/>
    <x v="2"/>
    <n v="6"/>
    <n v="196"/>
    <s v="Excelência"/>
  </r>
  <r>
    <n v="3302032"/>
    <x v="463"/>
    <s v="ESF - EQUIPE DE SAUDE DA FAMILIA"/>
    <s v="Ponto de Parada III"/>
    <x v="2"/>
    <n v="12"/>
    <n v="112"/>
    <s v="Qualidade"/>
  </r>
  <r>
    <n v="3302032"/>
    <x v="464"/>
    <s v="ESF - EQUIPE DE SAUDE DA FAMILIA"/>
    <s v="Ponto de Parada IV"/>
    <x v="2"/>
    <n v="3"/>
    <n v="64"/>
    <s v="Aperfeiçoamento"/>
  </r>
  <r>
    <n v="3371328"/>
    <x v="465"/>
    <s v="ESF - EQUIPE DE SAUDE DA FAMILIA"/>
    <s v="Mustardinha II"/>
    <x v="2"/>
    <n v="11"/>
    <n v="44"/>
    <s v="Aperfeiçoamento"/>
  </r>
  <r>
    <n v="3371328"/>
    <x v="466"/>
    <s v="ESF - EQUIPE DE SAUDE DA FAMILIA"/>
    <s v="Mustardinha I"/>
    <x v="2"/>
    <n v="24"/>
    <n v="126"/>
    <s v="Qualidade"/>
  </r>
  <r>
    <n v="3371328"/>
    <x v="467"/>
    <s v="ESF - EQUIPE DE SAUDE DA FAMILIA"/>
    <s v="Mustardinha III"/>
    <x v="2"/>
    <n v="16"/>
    <n v="112"/>
    <s v="Qualidade"/>
  </r>
  <r>
    <n v="3371328"/>
    <x v="468"/>
    <s v="ESF - EQUIPE DE SAUDE DA FAMILIA"/>
    <s v="Mustardinha IV"/>
    <x v="2"/>
    <n v="18"/>
    <n v="114"/>
    <s v="Qualidade"/>
  </r>
  <r>
    <n v="3371336"/>
    <x v="469"/>
    <s v="ESF - EQUIPE DE SAUDE DA FAMILIA"/>
    <s v="Alto Jose Bonifacio II"/>
    <x v="2"/>
    <n v="12"/>
    <n v="40"/>
    <s v="Crítica"/>
  </r>
  <r>
    <n v="3371336"/>
    <x v="470"/>
    <s v="ESF - EQUIPE DE SAUDE DA FAMILIA"/>
    <s v="Alto Jose Bonifacio III"/>
    <x v="2"/>
    <n v="18"/>
    <n v="48"/>
    <s v="Aperfeiçoamento"/>
  </r>
  <r>
    <n v="3371336"/>
    <x v="471"/>
    <s v="ESF - EQUIPE DE SAUDE DA FAMILIA"/>
    <s v="Alto Jose Bonifacio I"/>
    <x v="2"/>
    <n v="11"/>
    <n v="76"/>
    <s v="Aperfeiçoamento"/>
  </r>
  <r>
    <n v="3371336"/>
    <x v="472"/>
    <s v="ESB - EQUIPE DE SAUDE BUCAL"/>
    <s v="SBM1 Alto Jose Bonifacio II"/>
    <x v="2"/>
    <n v="2"/>
    <n v="88"/>
    <s v="Aperfeiçoamento"/>
  </r>
  <r>
    <n v="3371336"/>
    <x v="473"/>
    <s v="ESB - EQUIPE DE SAUDE BUCAL"/>
    <s v="SBM2 Alto Jose Bonifacio III"/>
    <x v="2"/>
    <n v="3"/>
    <n v="140"/>
    <s v="Qualidade"/>
  </r>
  <r>
    <n v="3380300"/>
    <x v="474"/>
    <s v="ESF - EQUIPE DE SAUDE DA FAMILIA"/>
    <s v="Alto da Bela VIsta"/>
    <x v="2"/>
    <n v="9"/>
    <n v="150"/>
    <s v="Qualidade"/>
  </r>
  <r>
    <n v="3380300"/>
    <x v="475"/>
    <s v="ESB - EQUIPE DE SAUDE BUCAL"/>
    <s v="SBM1 Alto da Bela VIsta"/>
    <x v="2"/>
    <n v="2"/>
    <n v="64"/>
    <s v="Aperfeiçoamento"/>
  </r>
  <r>
    <n v="3445275"/>
    <x v="476"/>
    <s v="ESF - EQUIPE DE SAUDE DA FAMILIA"/>
    <s v="Clube dos Delegados II"/>
    <x v="2"/>
    <n v="14"/>
    <n v="188"/>
    <s v="Excelência"/>
  </r>
  <r>
    <n v="3445275"/>
    <x v="477"/>
    <s v="ESF - EQUIPE DE SAUDE DA FAMILIA"/>
    <s v="Clube dos Delegados I"/>
    <x v="2"/>
    <n v="16"/>
    <n v="82"/>
    <s v="Aperfeiçoamento"/>
  </r>
  <r>
    <n v="3445275"/>
    <x v="478"/>
    <s v="ESB - EQUIPE DE SAUDE BUCAL"/>
    <s v="SBM1 Clube dos Delegados I"/>
    <x v="2"/>
    <n v="5"/>
    <n v="180"/>
    <s v="Qualidade"/>
  </r>
  <r>
    <n v="3445275"/>
    <x v="479"/>
    <s v="ESF - EQUIPE DE SAUDE DA FAMILIA"/>
    <s v="Clube dos Delegados IV"/>
    <x v="2"/>
    <n v="3"/>
    <n v="196"/>
    <s v="Excelência"/>
  </r>
  <r>
    <n v="3470253"/>
    <x v="480"/>
    <s v="ESF - EQUIPE DE SAUDE DA FAMILIA"/>
    <s v="Vila do Sesi - 3"/>
    <x v="2"/>
    <n v="17"/>
    <n v="66"/>
    <s v="Aperfeiçoamento"/>
  </r>
  <r>
    <n v="3470253"/>
    <x v="481"/>
    <s v="ESF - EQUIPE DE SAUDE DA FAMILIA"/>
    <s v="Vila do Sesi - 1"/>
    <x v="2"/>
    <n v="8"/>
    <n v="132"/>
    <s v="Qualidade"/>
  </r>
  <r>
    <n v="3470253"/>
    <x v="482"/>
    <s v="ESF - EQUIPE DE SAUDE DA FAMILIA"/>
    <s v="Vila do Sesi - 2"/>
    <x v="2"/>
    <n v="24"/>
    <n v="104"/>
    <s v="Qualidade"/>
  </r>
  <r>
    <n v="3470253"/>
    <x v="483"/>
    <s v="ESB - EQUIPE DE SAUDE BUCAL"/>
    <s v="SBM1 VIla do Sesi - 2"/>
    <x v="2"/>
    <n v="0"/>
    <m/>
    <s v="Sem avaliação"/>
  </r>
  <r>
    <n v="3470253"/>
    <x v="484"/>
    <s v="ESB - EQUIPE DE SAUDE BUCAL"/>
    <s v="SBM1 VIla do Sesi - 4"/>
    <x v="2"/>
    <n v="0"/>
    <m/>
    <s v="Sem avaliação"/>
  </r>
  <r>
    <n v="3470253"/>
    <x v="485"/>
    <s v="ESF - EQUIPE DE SAUDE DA FAMILIA"/>
    <s v="Vila do Sesi - 4"/>
    <x v="2"/>
    <n v="23"/>
    <n v="86"/>
    <s v="Aperfeiçoamento"/>
  </r>
  <r>
    <n v="3470253"/>
    <x v="486"/>
    <s v="ESB - EQUIPE DE SAUDE BUCAL"/>
    <s v="SBM1 VIla do Sesi - 3"/>
    <x v="2"/>
    <n v="0"/>
    <m/>
    <s v="Sem avaliação"/>
  </r>
  <r>
    <n v="3470253"/>
    <x v="487"/>
    <s v="ESB - EQUIPE DE SAUDE BUCAL"/>
    <s v="SBM1 VIla do Sesi - 1"/>
    <x v="2"/>
    <n v="2"/>
    <n v="132"/>
    <s v="Qualidade"/>
  </r>
  <r>
    <n v="3470261"/>
    <x v="488"/>
    <s v="ESF - EQUIPE DE SAUDE DA FAMILIA"/>
    <s v="Entra Apulso Equipe - 2"/>
    <x v="2"/>
    <n v="14"/>
    <n v="44"/>
    <s v="Aperfeiçoamento"/>
  </r>
  <r>
    <n v="3470261"/>
    <x v="489"/>
    <s v="ESF - EQUIPE DE SAUDE DA FAMILIA"/>
    <s v="Entra Apulso Equipe I"/>
    <x v="2"/>
    <n v="11"/>
    <n v="118"/>
    <s v="Qualidade"/>
  </r>
  <r>
    <n v="3470261"/>
    <x v="490"/>
    <s v="ESB - EQUIPE DE SAUDE BUCAL"/>
    <s v="SBM2 Entra Apulso"/>
    <x v="2"/>
    <n v="7"/>
    <n v="136"/>
    <s v="Qualidade"/>
  </r>
  <r>
    <n v="3562581"/>
    <x v="491"/>
    <s v="ESF - EQUIPE DE SAUDE DA FAMILIA"/>
    <s v="Brasilia Teimosa/Van Lee - 1"/>
    <x v="2"/>
    <n v="10"/>
    <n v="144"/>
    <s v="Qualidade"/>
  </r>
  <r>
    <n v="3562581"/>
    <x v="492"/>
    <s v="ESF - EQUIPE DE SAUDE DA FAMILIA"/>
    <s v="Brasilia Teimosa/Van Lee - 2"/>
    <x v="2"/>
    <n v="46"/>
    <n v="124"/>
    <s v="Qualidade"/>
  </r>
  <r>
    <n v="3562581"/>
    <x v="493"/>
    <s v="ESF - EQUIPE DE SAUDE DA FAMILIA"/>
    <s v="Brasilia Teimosa/Van Lee - 4"/>
    <x v="2"/>
    <n v="22"/>
    <n v="146"/>
    <s v="Qualidade"/>
  </r>
  <r>
    <n v="3562581"/>
    <x v="494"/>
    <s v="ESF - EQUIPE DE SAUDE DA FAMILIA"/>
    <s v="Brasilia Teimosa/Van Lee - 3"/>
    <x v="2"/>
    <n v="20"/>
    <n v="58"/>
    <s v="Aperfeiçoamento"/>
  </r>
  <r>
    <n v="3562581"/>
    <x v="495"/>
    <s v="ESB - EQUIPE DE SAUDE BUCAL"/>
    <s v="SBM1 Brasilia Teimosa Vanlee I"/>
    <x v="2"/>
    <n v="2"/>
    <n v="200"/>
    <s v="Excelência"/>
  </r>
  <r>
    <n v="3562581"/>
    <x v="496"/>
    <s v="ESB - EQUIPE DE SAUDE BUCAL"/>
    <s v="SBM1 Brasilia Teimosa Vanlee3"/>
    <x v="2"/>
    <n v="3"/>
    <n v="112"/>
    <s v="Qualidade"/>
  </r>
  <r>
    <n v="3562638"/>
    <x v="497"/>
    <s v="ESF - EQUIPE DE SAUDE DA FAMILIA"/>
    <s v="Ur - 03 Equipe II"/>
    <x v="2"/>
    <n v="35"/>
    <n v="80"/>
    <s v="Aperfeiçoamento"/>
  </r>
  <r>
    <n v="3562638"/>
    <x v="498"/>
    <s v="ESF - EQUIPE DE SAUDE DA FAMILIA"/>
    <s v="Ur-03"/>
    <x v="2"/>
    <n v="55"/>
    <n v="124"/>
    <s v="Qualidade"/>
  </r>
  <r>
    <n v="3562638"/>
    <x v="499"/>
    <s v="ESB - EQUIPE DE SAUDE BUCAL"/>
    <s v="SBM1 Ur-03"/>
    <x v="2"/>
    <n v="4"/>
    <n v="136"/>
    <s v="Qualidade"/>
  </r>
  <r>
    <n v="3562638"/>
    <x v="500"/>
    <s v="ESB - EQUIPE DE SAUDE BUCAL"/>
    <s v="SBM1 Ur-03 Equipe 2"/>
    <x v="2"/>
    <n v="0"/>
    <m/>
    <s v="Sem avaliação"/>
  </r>
  <r>
    <n v="3567826"/>
    <x v="501"/>
    <s v="ESF - EQUIPE DE SAUDE DA FAMILIA"/>
    <s v="Alto do Maracana II"/>
    <x v="2"/>
    <n v="7"/>
    <n v="196"/>
    <s v="Excelência"/>
  </r>
  <r>
    <n v="3567826"/>
    <x v="502"/>
    <s v="ESF - EQUIPE DE SAUDE DA FAMILIA"/>
    <s v="Alto do Maracana I"/>
    <x v="2"/>
    <n v="17"/>
    <n v="152"/>
    <s v="Qualidade"/>
  </r>
  <r>
    <n v="3567826"/>
    <x v="503"/>
    <s v="ESB - EQUIPE DE SAUDE BUCAL"/>
    <s v="SBM1 Alto do Maracana I"/>
    <x v="2"/>
    <n v="2"/>
    <n v="200"/>
    <s v="Excelência"/>
  </r>
  <r>
    <n v="3569322"/>
    <x v="504"/>
    <s v="ESF - EQUIPE DE SAUDE DA FAMILIA"/>
    <s v="Tres Carneiros B/Z.Pacheco - 3"/>
    <x v="2"/>
    <n v="14"/>
    <n v="106"/>
    <s v="Qualidade"/>
  </r>
  <r>
    <n v="3569322"/>
    <x v="505"/>
    <s v="ESF - EQUIPE DE SAUDE DA FAMILIA"/>
    <s v="Tres Carneiros B/Z.Pacheco - 1"/>
    <x v="2"/>
    <n v="18"/>
    <n v="188"/>
    <s v="Excelência"/>
  </r>
  <r>
    <n v="3569322"/>
    <x v="506"/>
    <s v="ESF - EQUIPE DE SAUDE DA FAMILIA"/>
    <s v="Tres Carneiros B/Z.Pacheco - 2"/>
    <x v="2"/>
    <n v="0"/>
    <m/>
    <s v="Sem avaliação"/>
  </r>
  <r>
    <n v="3569322"/>
    <x v="507"/>
    <s v="ESB - EQUIPE DE SAUDE BUCAL"/>
    <s v="SBM1 Tres Carn/ Z Pacheco 2"/>
    <x v="2"/>
    <n v="0"/>
    <m/>
    <s v="Sem avaliação"/>
  </r>
  <r>
    <n v="3569349"/>
    <x v="508"/>
    <s v="ESF - EQUIPE DE SAUDE DA FAMILIA"/>
    <s v="Agua VIva"/>
    <x v="2"/>
    <n v="20"/>
    <n v="84"/>
    <s v="Aperfeiçoamento"/>
  </r>
  <r>
    <n v="3639827"/>
    <x v="509"/>
    <s v="ESF - EQUIPE DE SAUDE DA FAMILIA"/>
    <s v="Rio Pajeu - 2"/>
    <x v="2"/>
    <n v="21"/>
    <n v="180"/>
    <s v="Qualidade"/>
  </r>
  <r>
    <n v="3639827"/>
    <x v="510"/>
    <s v="ESF - EQUIPE DE SAUDE DA FAMILIA"/>
    <s v="Rio Pajeu - 3"/>
    <x v="2"/>
    <n v="24"/>
    <n v="176"/>
    <s v="Qualidade"/>
  </r>
  <r>
    <n v="3639827"/>
    <x v="511"/>
    <s v="ESF - EQUIPE DE SAUDE DA FAMILIA"/>
    <s v="Rio Pajeu - 1"/>
    <x v="2"/>
    <n v="15"/>
    <n v="106"/>
    <s v="Qualidade"/>
  </r>
  <r>
    <n v="3639827"/>
    <x v="512"/>
    <s v="ESB - EQUIPE DE SAUDE BUCAL"/>
    <s v="SBM1 Rio Pajeu - 1"/>
    <x v="2"/>
    <n v="7"/>
    <n v="96"/>
    <s v="Aperfeiçoamento"/>
  </r>
  <r>
    <n v="3639827"/>
    <x v="513"/>
    <s v="ESB - EQUIPE DE SAUDE BUCAL"/>
    <s v="SBM1 Rio Pajeu- 3"/>
    <x v="2"/>
    <n v="1"/>
    <n v="200"/>
    <s v="Excelência"/>
  </r>
  <r>
    <n v="3639827"/>
    <x v="514"/>
    <s v="ESB - EQUIPE DE SAUDE BUCAL"/>
    <s v="SBM1 Rio Pajeu - 2"/>
    <x v="2"/>
    <n v="4"/>
    <n v="200"/>
    <s v="Excelência"/>
  </r>
  <r>
    <n v="3639827"/>
    <x v="515"/>
    <s v="ESF - EQUIPE DE SAUDE DA FAMILIA"/>
    <s v="Rio do Pajeu - 4"/>
    <x v="2"/>
    <n v="4"/>
    <n v="80"/>
    <s v="Aperfeiçoamento"/>
  </r>
  <r>
    <n v="3639827"/>
    <x v="516"/>
    <s v="ESB - EQUIPE DE SAUDE BUCAL"/>
    <s v="SBM1 Rio Pajeu - 4"/>
    <x v="2"/>
    <n v="1"/>
    <n v="200"/>
    <s v="Excelência"/>
  </r>
  <r>
    <n v="3703223"/>
    <x v="517"/>
    <s v="ESF - EQUIPE DE SAUDE DA FAMILIA"/>
    <s v="Jd. Teresopolis de Cima"/>
    <x v="2"/>
    <n v="11"/>
    <n v="190"/>
    <s v="Excelência"/>
  </r>
  <r>
    <n v="3703223"/>
    <x v="518"/>
    <s v="ESF - EQUIPE DE SAUDE DA FAMILIA"/>
    <s v="Jd. Teresopolis de Baixo"/>
    <x v="2"/>
    <n v="13"/>
    <n v="76"/>
    <s v="Aperfeiçoamento"/>
  </r>
  <r>
    <n v="3703223"/>
    <x v="519"/>
    <s v="ESF - EQUIPE DE SAUDE DA FAMILIA"/>
    <s v="Ur 7 Varzea / Brega E Chique"/>
    <x v="2"/>
    <n v="15"/>
    <n v="122"/>
    <s v="Qualidade"/>
  </r>
  <r>
    <n v="3703223"/>
    <x v="520"/>
    <s v="ESB - EQUIPE DE SAUDE BUCAL"/>
    <s v="SBM2 Jd. Teresopolis de Cima"/>
    <x v="2"/>
    <n v="0"/>
    <m/>
    <s v="Sem avaliação"/>
  </r>
  <r>
    <n v="3703223"/>
    <x v="521"/>
    <s v="ESB - EQUIPE DE SAUDE BUCAL"/>
    <s v="SBM1 Amaury de Medeiros II"/>
    <x v="2"/>
    <n v="0"/>
    <m/>
    <s v="Sem avaliação"/>
  </r>
  <r>
    <n v="3703223"/>
    <x v="522"/>
    <s v="ESF - EQUIPE DE SAUDE DA FAMILIA"/>
    <s v="Equipe 4"/>
    <x v="2"/>
    <n v="0"/>
    <m/>
    <s v="Sem avaliação"/>
  </r>
  <r>
    <n v="3862836"/>
    <x v="523"/>
    <s v="ESF - EQUIPE DE SAUDE DA FAMILIA"/>
    <s v="Psf Cabanga"/>
    <x v="2"/>
    <n v="4"/>
    <n v="200"/>
    <s v="Excelência"/>
  </r>
  <r>
    <n v="3862836"/>
    <x v="524"/>
    <s v="ESB - EQUIPE DE SAUDE BUCAL"/>
    <s v="SBM1 Cabanga I"/>
    <x v="2"/>
    <n v="0"/>
    <m/>
    <s v="Sem avaliação"/>
  </r>
  <r>
    <n v="3862836"/>
    <x v="525"/>
    <s v="ESF - EQUIPE DE SAUDE DA FAMILIA"/>
    <s v="Cabanga II"/>
    <x v="2"/>
    <n v="5"/>
    <n v="40"/>
    <s v="Crítica"/>
  </r>
  <r>
    <n v="4426150"/>
    <x v="526"/>
    <s v="ESF - EQUIPE DE SAUDE DA FAMILIA"/>
    <s v="Encanta Moca 1"/>
    <x v="2"/>
    <n v="0"/>
    <m/>
    <s v="Sem avaliação"/>
  </r>
  <r>
    <n v="4426150"/>
    <x v="527"/>
    <s v="ESF - EQUIPE DE SAUDE DA FAMILIA"/>
    <s v="Encanta Moca 2"/>
    <x v="2"/>
    <n v="0"/>
    <m/>
    <s v="Sem avaliação"/>
  </r>
  <r>
    <n v="4426150"/>
    <x v="528"/>
    <s v="ESF - EQUIPE DE SAUDE DA FAMILIA"/>
    <s v="Encanta Moca 3"/>
    <x v="2"/>
    <n v="0"/>
    <m/>
    <s v="Sem avaliação"/>
  </r>
  <r>
    <n v="4426150"/>
    <x v="529"/>
    <s v="ESF - EQUIPE DE SAUDE DA FAMILIA"/>
    <s v="Encanta Moca 4"/>
    <x v="2"/>
    <n v="0"/>
    <m/>
    <s v="Sem avaliação"/>
  </r>
  <r>
    <n v="4426150"/>
    <x v="530"/>
    <s v="ESF - EQUIPE DE SAUDE DA FAMILIA"/>
    <s v="Encanta Moca 5"/>
    <x v="2"/>
    <n v="0"/>
    <m/>
    <s v="Sem avaliação"/>
  </r>
  <r>
    <n v="4426150"/>
    <x v="531"/>
    <s v="ESF - EQUIPE DE SAUDE DA FAMILIA"/>
    <s v="Encanta Moca 6"/>
    <x v="2"/>
    <n v="0"/>
    <m/>
    <s v="Sem avaliação"/>
  </r>
  <r>
    <n v="4426150"/>
    <x v="532"/>
    <s v="ESB - EQUIPE DE SAUDE BUCAL"/>
    <s v="SBM1 Encanta Moca 1"/>
    <x v="2"/>
    <n v="0"/>
    <m/>
    <s v="Sem avaliação"/>
  </r>
  <r>
    <n v="4426150"/>
    <x v="533"/>
    <s v="ESB - EQUIPE DE SAUDE BUCAL"/>
    <s v="SBM1 Encanta Moca 3"/>
    <x v="2"/>
    <n v="0"/>
    <m/>
    <s v="Sem avaliação"/>
  </r>
  <r>
    <n v="4426150"/>
    <x v="534"/>
    <s v="ESB - EQUIPE DE SAUDE BUCAL"/>
    <s v="SBM1 Encanta Moca 4"/>
    <x v="2"/>
    <n v="0"/>
    <m/>
    <s v="Sem avaliação"/>
  </r>
  <r>
    <n v="4426150"/>
    <x v="535"/>
    <s v="ESB - EQUIPE DE SAUDE BUCAL"/>
    <s v="SBM1 Encanta Moca 5"/>
    <x v="2"/>
    <n v="0"/>
    <m/>
    <s v="Sem avaliação"/>
  </r>
  <r>
    <n v="5139155"/>
    <x v="536"/>
    <s v="ESF - EQUIPE DE SAUDE DA FAMILIA"/>
    <s v="Uniao das VIlas 1"/>
    <x v="2"/>
    <n v="13"/>
    <n v="200"/>
    <s v="Excelência"/>
  </r>
  <r>
    <n v="5139155"/>
    <x v="537"/>
    <s v="ESB - EQUIPE DE SAUDE BUCAL"/>
    <s v="SBM1 Uniao das VIlas"/>
    <x v="2"/>
    <n v="6"/>
    <n v="100"/>
    <s v="Aperfeiçoamento"/>
  </r>
  <r>
    <n v="5139155"/>
    <x v="538"/>
    <s v="ESF - EQUIPE DE SAUDE DA FAMILIA"/>
    <s v="Uniao das VIlas 3"/>
    <x v="2"/>
    <n v="1"/>
    <n v="200"/>
    <s v="Excelência"/>
  </r>
  <r>
    <n v="5139155"/>
    <x v="539"/>
    <s v="ESF - EQUIPE DE SAUDE DA FAMILIA"/>
    <s v="Uniao da VIlas 2"/>
    <x v="2"/>
    <n v="5"/>
    <n v="176"/>
    <s v="Qualidade"/>
  </r>
  <r>
    <n v="5139155"/>
    <x v="540"/>
    <s v="ESF - EQUIPE DE SAUDE DA FAMILIA"/>
    <s v="Uniao das VIlas 4"/>
    <x v="2"/>
    <n v="0"/>
    <m/>
    <s v="Sem avaliação"/>
  </r>
  <r>
    <n v="5320380"/>
    <x v="541"/>
    <s v="ESF - EQUIPE DE SAUDE DA FAMILIA"/>
    <s v="Sitio Wanderley I"/>
    <x v="2"/>
    <n v="5"/>
    <n v="62"/>
    <s v="Aperfeiçoamento"/>
  </r>
  <r>
    <n v="5320380"/>
    <x v="542"/>
    <s v="ESF - EQUIPE DE SAUDE DA FAMILIA"/>
    <s v="Sitio Wanderley II"/>
    <x v="2"/>
    <n v="32"/>
    <n v="94"/>
    <s v="Aperfeiçoamento"/>
  </r>
  <r>
    <n v="5320380"/>
    <x v="543"/>
    <s v="ESF - EQUIPE DE SAUDE DA FAMILIA"/>
    <s v="Sitio Wanderley III"/>
    <x v="2"/>
    <n v="10"/>
    <n v="146"/>
    <s v="Qualidade"/>
  </r>
  <r>
    <n v="5320380"/>
    <x v="544"/>
    <s v="ESB - EQUIPE DE SAUDE BUCAL"/>
    <s v="SBM1 Sitio Wanderley III"/>
    <x v="2"/>
    <n v="2"/>
    <n v="186"/>
    <s v="Excelência"/>
  </r>
  <r>
    <n v="5320380"/>
    <x v="545"/>
    <s v="ESB - EQUIPE DE SAUDE BUCAL"/>
    <s v="SBM2 Sitio Wanderley I"/>
    <x v="2"/>
    <n v="5"/>
    <n v="96"/>
    <s v="Aperfeiçoamento"/>
  </r>
  <r>
    <n v="5320380"/>
    <x v="546"/>
    <s v="ESF - EQUIPE DE SAUDE DA FAMILIA"/>
    <s v="Equipe 4"/>
    <x v="2"/>
    <n v="3"/>
    <n v="172"/>
    <s v="Qualidade"/>
  </r>
  <r>
    <n v="5342074"/>
    <x v="547"/>
    <s v="ESF - EQUIPE DE SAUDE DA FAMILIA"/>
    <s v="Jardim Sao Paulo II"/>
    <x v="2"/>
    <n v="10"/>
    <n v="146"/>
    <s v="Qualidade"/>
  </r>
  <r>
    <n v="5342074"/>
    <x v="548"/>
    <s v="ESF - EQUIPE DE SAUDE DA FAMILIA"/>
    <s v="Jardim Sao Paulo I"/>
    <x v="2"/>
    <n v="53"/>
    <n v="120"/>
    <s v="Qualidade"/>
  </r>
  <r>
    <n v="5342074"/>
    <x v="549"/>
    <s v="ESF - EQUIPE DE SAUDE DA FAMILIA"/>
    <s v="Jardim Sao Paulo III"/>
    <x v="2"/>
    <n v="24"/>
    <n v="192"/>
    <s v="Excelência"/>
  </r>
  <r>
    <n v="5342074"/>
    <x v="550"/>
    <s v="ESB - EQUIPE DE SAUDE BUCAL"/>
    <s v="SBM1 Jardim Sao Paulo I"/>
    <x v="2"/>
    <n v="4"/>
    <n v="176"/>
    <s v="Qualidade"/>
  </r>
  <r>
    <n v="5342074"/>
    <x v="551"/>
    <s v="ESB - EQUIPE DE SAUDE BUCAL"/>
    <s v="SBM2 Jardim Sao Paulo II"/>
    <x v="2"/>
    <n v="4"/>
    <n v="120"/>
    <s v="Qualidade"/>
  </r>
  <r>
    <n v="5342074"/>
    <x v="552"/>
    <s v="ESB - EQUIPE DE SAUDE BUCAL"/>
    <s v="SBM1 Jardim Sao Paulo III"/>
    <x v="2"/>
    <n v="10"/>
    <n v="136"/>
    <s v="Qualidade"/>
  </r>
  <r>
    <n v="5342074"/>
    <x v="553"/>
    <s v="ESF - EQUIPE DE SAUDE DA FAMILIA"/>
    <s v="Jardim Sao Paulo IV"/>
    <x v="2"/>
    <n v="34"/>
    <n v="136"/>
    <s v="Qualidade"/>
  </r>
  <r>
    <n v="5342074"/>
    <x v="554"/>
    <s v="ESF - EQUIPE DE SAUDE DA FAMILIA"/>
    <s v="Jardim Sao Paulo V"/>
    <x v="2"/>
    <n v="38"/>
    <n v="124"/>
    <s v="Qualidade"/>
  </r>
  <r>
    <n v="5342074"/>
    <x v="555"/>
    <s v="ESF - EQUIPE DE SAUDE DA FAMILIA"/>
    <s v="Jardim Sao Paulo VI"/>
    <x v="2"/>
    <n v="28"/>
    <n v="106"/>
    <s v="Qualidade"/>
  </r>
  <r>
    <n v="5342074"/>
    <x v="556"/>
    <s v="ESB - EQUIPE DE SAUDE BUCAL"/>
    <s v="SBM1Jardim Sao Paulo IV"/>
    <x v="2"/>
    <n v="14"/>
    <n v="114"/>
    <s v="Qualidade"/>
  </r>
  <r>
    <n v="5342074"/>
    <x v="557"/>
    <s v="ESB - EQUIPE DE SAUDE BUCAL"/>
    <s v="SBM1 Jardim Sao Paulo V"/>
    <x v="2"/>
    <n v="21"/>
    <n v="140"/>
    <s v="Qualidade"/>
  </r>
  <r>
    <n v="5342074"/>
    <x v="558"/>
    <s v="ESB - EQUIPE DE SAUDE BUCAL"/>
    <s v="SBM1 Jardim Sao Paulo VI"/>
    <x v="2"/>
    <n v="0"/>
    <m/>
    <s v="Sem avaliação"/>
  </r>
  <r>
    <n v="5356881"/>
    <x v="559"/>
    <s v="ESF - EQUIPE DE SAUDE DA FAMILIA"/>
    <s v="Alto do Capitao II"/>
    <x v="2"/>
    <n v="10"/>
    <n v="162"/>
    <s v="Qualidade"/>
  </r>
  <r>
    <n v="5356881"/>
    <x v="560"/>
    <s v="ESF - EQUIPE DE SAUDE DA FAMILIA"/>
    <s v="Alto do Capitao I"/>
    <x v="2"/>
    <n v="6"/>
    <n v="52"/>
    <s v="Aperfeiçoamento"/>
  </r>
  <r>
    <n v="5356881"/>
    <x v="561"/>
    <s v="ESB - EQUIPE DE SAUDE BUCAL"/>
    <s v="SBM1 Alto do Capitao I"/>
    <x v="2"/>
    <n v="2"/>
    <n v="132"/>
    <s v="Qualidade"/>
  </r>
  <r>
    <n v="5392039"/>
    <x v="562"/>
    <s v="ESF - EQUIPE DE SAUDE DA FAMILIA"/>
    <s v="Pantanal I"/>
    <x v="2"/>
    <n v="10"/>
    <n v="114"/>
    <s v="Qualidade"/>
  </r>
  <r>
    <n v="5392039"/>
    <x v="563"/>
    <s v="ESF - EQUIPE DE SAUDE DA FAMILIA"/>
    <s v="Pantanal II"/>
    <x v="2"/>
    <n v="22"/>
    <n v="58"/>
    <s v="Aperfeiçoamento"/>
  </r>
  <r>
    <n v="5392039"/>
    <x v="564"/>
    <s v="ESB - EQUIPE DE SAUDE BUCAL"/>
    <s v="SBM1 Pantanal I"/>
    <x v="2"/>
    <n v="6"/>
    <n v="94"/>
    <s v="Aperfeiçoamento"/>
  </r>
  <r>
    <n v="5392039"/>
    <x v="565"/>
    <s v="ESB - EQUIPE DE SAUDE BUCAL"/>
    <s v="SBM2 Pantanal 2"/>
    <x v="2"/>
    <n v="1"/>
    <n v="52"/>
    <s v="Aperfeiçoamento"/>
  </r>
  <r>
    <n v="5392136"/>
    <x v="566"/>
    <s v="ESF - EQUIPE DE SAUDE DA FAMILIA"/>
    <s v="Djalma de Holanda - Equipe IV"/>
    <x v="2"/>
    <n v="14"/>
    <n v="136"/>
    <s v="Qualidade"/>
  </r>
  <r>
    <n v="5392136"/>
    <x v="567"/>
    <s v="ESF - EQUIPE DE SAUDE DA FAMILIA"/>
    <s v="Djalma de Holanda - Equipe I"/>
    <x v="2"/>
    <n v="15"/>
    <n v="120"/>
    <s v="Qualidade"/>
  </r>
  <r>
    <n v="5392136"/>
    <x v="568"/>
    <s v="ESF - EQUIPE DE SAUDE DA FAMILIA"/>
    <s v="Djalma de Holanda - Equipe II"/>
    <x v="2"/>
    <n v="24"/>
    <n v="72"/>
    <s v="Aperfeiçoamento"/>
  </r>
  <r>
    <n v="5392136"/>
    <x v="569"/>
    <s v="ESF - EQUIPE DE SAUDE DA FAMILIA"/>
    <s v="Djalma de Holanda - Equipe III"/>
    <x v="2"/>
    <n v="23"/>
    <n v="176"/>
    <s v="Qualidade"/>
  </r>
  <r>
    <n v="5392136"/>
    <x v="570"/>
    <s v="ESB - EQUIPE DE SAUDE BUCAL"/>
    <s v="SBM1 Djalma de Holanda Eq. I"/>
    <x v="2"/>
    <n v="0"/>
    <m/>
    <s v="Sem avaliação"/>
  </r>
  <r>
    <n v="5392136"/>
    <x v="571"/>
    <s v="ESB - EQUIPE DE SAUDE BUCAL"/>
    <s v="SBM2 Djalma de Holanda - III"/>
    <x v="2"/>
    <n v="1"/>
    <n v="172"/>
    <s v="Qualidade"/>
  </r>
  <r>
    <n v="5601037"/>
    <x v="572"/>
    <s v="ESF - EQUIPE DE SAUDE DA FAMILIA"/>
    <s v="Jiquia II"/>
    <x v="2"/>
    <n v="10"/>
    <n v="196"/>
    <s v="Excelência"/>
  </r>
  <r>
    <n v="5601037"/>
    <x v="573"/>
    <s v="ESF - EQUIPE DE SAUDE DA FAMILIA"/>
    <s v="Jiquia I"/>
    <x v="2"/>
    <n v="10"/>
    <n v="94"/>
    <s v="Aperfeiçoamento"/>
  </r>
  <r>
    <n v="5601037"/>
    <x v="574"/>
    <s v="ESB - EQUIPE DE SAUDE BUCAL"/>
    <s v="SBM1 Jiquia I"/>
    <x v="2"/>
    <n v="3"/>
    <n v="196"/>
    <s v="Excelência"/>
  </r>
  <r>
    <n v="5601037"/>
    <x v="575"/>
    <s v="ESF - EQUIPE DE SAUDE DA FAMILIA"/>
    <s v="Jiquia III"/>
    <x v="2"/>
    <n v="20"/>
    <n v="148"/>
    <s v="Qualidade"/>
  </r>
  <r>
    <n v="5601037"/>
    <x v="576"/>
    <s v="ESB - EQUIPE DE SAUDE BUCAL"/>
    <s v="SBM1 Jiquia III"/>
    <x v="2"/>
    <n v="6"/>
    <n v="156"/>
    <s v="Qualidade"/>
  </r>
  <r>
    <n v="5601037"/>
    <x v="577"/>
    <s v="ESB - EQUIPE DE SAUDE BUCAL"/>
    <s v="SBM1 Jiquia II"/>
    <x v="2"/>
    <n v="1"/>
    <n v="0"/>
    <s v="Crítica"/>
  </r>
  <r>
    <n v="5601053"/>
    <x v="578"/>
    <s v="ESF - EQUIPE DE SAUDE DA FAMILIA"/>
    <s v="Planeta dos Macacos I"/>
    <x v="2"/>
    <n v="13"/>
    <n v="140"/>
    <s v="Qualidade"/>
  </r>
  <r>
    <n v="5601053"/>
    <x v="579"/>
    <s v="ESF - EQUIPE DE SAUDE DA FAMILIA"/>
    <s v="Planeta dos Macacos I B"/>
    <x v="2"/>
    <n v="4"/>
    <n v="88"/>
    <s v="Aperfeiçoamento"/>
  </r>
  <r>
    <n v="5653304"/>
    <x v="580"/>
    <s v="ESF - EQUIPE DE SAUDE DA FAMILIA"/>
    <s v="Alto da Jaqueira I"/>
    <x v="2"/>
    <n v="9"/>
    <n v="142"/>
    <s v="Qualidade"/>
  </r>
  <r>
    <n v="5653304"/>
    <x v="581"/>
    <s v="ESF - EQUIPE DE SAUDE DA FAMILIA"/>
    <s v="Alto da Jaqueira II"/>
    <x v="2"/>
    <n v="3"/>
    <n v="44"/>
    <s v="Aperfeiçoamento"/>
  </r>
  <r>
    <n v="5653304"/>
    <x v="582"/>
    <s v="ESB - EQUIPE DE SAUDE BUCAL"/>
    <s v="SBM1 Alto da Jaqueira I"/>
    <x v="2"/>
    <n v="3"/>
    <n v="40"/>
    <s v="Crítica"/>
  </r>
  <r>
    <n v="5656893"/>
    <x v="583"/>
    <s v="ESF - EQUIPE DE SAUDE DA FAMILIA"/>
    <s v="Parque do Milagre II"/>
    <x v="2"/>
    <n v="4"/>
    <n v="56"/>
    <s v="Aperfeiçoamento"/>
  </r>
  <r>
    <n v="5656893"/>
    <x v="584"/>
    <s v="ESF - EQUIPE DE SAUDE DA FAMILIA"/>
    <s v="Parque do Milagre I"/>
    <x v="2"/>
    <n v="15"/>
    <n v="68"/>
    <s v="Aperfeiçoamento"/>
  </r>
  <r>
    <n v="5656893"/>
    <x v="585"/>
    <s v="ESB - EQUIPE DE SAUDE BUCAL"/>
    <s v="SBM1 Parque do Milagre I"/>
    <x v="2"/>
    <n v="5"/>
    <n v="160"/>
    <s v="Qualidade"/>
  </r>
  <r>
    <n v="6008984"/>
    <x v="586"/>
    <s v="ESF - EQUIPE DE SAUDE DA FAMILIA"/>
    <s v="Casarao I"/>
    <x v="2"/>
    <n v="3"/>
    <n v="108"/>
    <s v="Qualidade"/>
  </r>
  <r>
    <n v="6008984"/>
    <x v="587"/>
    <s v="ESB - EQUIPE DE SAUDE BUCAL"/>
    <s v="SBM1 Casarao I"/>
    <x v="2"/>
    <n v="0"/>
    <m/>
    <s v="Sem avaliação"/>
  </r>
  <r>
    <n v="6008984"/>
    <x v="588"/>
    <s v="ESF - EQUIPE DE SAUDE DA FAMILIA"/>
    <s v="Equipe 2"/>
    <x v="2"/>
    <n v="1"/>
    <n v="0"/>
    <s v="Crítica"/>
  </r>
  <r>
    <n v="6334067"/>
    <x v="589"/>
    <s v="ESF - EQUIPE DE SAUDE DA FAMILIA"/>
    <s v="Corrego do Eucalipto I"/>
    <x v="2"/>
    <n v="20"/>
    <n v="160"/>
    <s v="Qualidade"/>
  </r>
  <r>
    <n v="6334067"/>
    <x v="590"/>
    <s v="ESF - EQUIPE DE SAUDE DA FAMILIA"/>
    <s v="Corrego do Eucalipto II"/>
    <x v="2"/>
    <n v="11"/>
    <n v="74"/>
    <s v="Aperfeiçoamento"/>
  </r>
  <r>
    <n v="6334067"/>
    <x v="591"/>
    <s v="ESB - EQUIPE DE SAUDE BUCAL"/>
    <s v="SBM1 Corrego do Eucalipto I"/>
    <x v="2"/>
    <n v="0"/>
    <m/>
    <s v="Sem avaliação"/>
  </r>
  <r>
    <n v="6334067"/>
    <x v="592"/>
    <s v="ESF - EQUIPE DE SAUDE DA FAMILIA"/>
    <s v="Equipe 3"/>
    <x v="2"/>
    <n v="0"/>
    <m/>
    <s v="Sem avaliação"/>
  </r>
  <r>
    <n v="6362494"/>
    <x v="593"/>
    <s v="ESF - EQUIPE DE SAUDE DA FAMILIA"/>
    <s v="Paz E Amor - Equipe II"/>
    <x v="2"/>
    <n v="11"/>
    <n v="76"/>
    <s v="Aperfeiçoamento"/>
  </r>
  <r>
    <n v="6362494"/>
    <x v="594"/>
    <s v="ESF - EQUIPE DE SAUDE DA FAMILIA"/>
    <s v="Paz E Amor - Equipe I"/>
    <x v="2"/>
    <n v="18"/>
    <n v="56"/>
    <s v="Aperfeiçoamento"/>
  </r>
  <r>
    <n v="6362494"/>
    <x v="595"/>
    <s v="ESB - EQUIPE DE SAUDE BUCAL"/>
    <s v="SBM1 Paz E Amor - Equipe II"/>
    <x v="2"/>
    <n v="3"/>
    <n v="172"/>
    <s v="Qualidade"/>
  </r>
  <r>
    <n v="6362508"/>
    <x v="596"/>
    <s v="ESF - EQUIPE DE SAUDE DA FAMILIA"/>
    <s v="Corrego Jenipapo II"/>
    <x v="2"/>
    <n v="8"/>
    <n v="132"/>
    <s v="Qualidade"/>
  </r>
  <r>
    <n v="6362508"/>
    <x v="597"/>
    <s v="ESF - EQUIPE DE SAUDE DA FAMILIA"/>
    <s v="Corrego Jenipapo I"/>
    <x v="2"/>
    <n v="5"/>
    <n v="70"/>
    <s v="Aperfeiçoamento"/>
  </r>
  <r>
    <n v="6362508"/>
    <x v="598"/>
    <s v="ESF - EQUIPE DE SAUDE DA FAMILIA"/>
    <s v="Equipe III Corrego do Jenipapo"/>
    <x v="2"/>
    <n v="9"/>
    <n v="76"/>
    <s v="Aperfeiçoamento"/>
  </r>
  <r>
    <n v="6362508"/>
    <x v="599"/>
    <s v="ESB - EQUIPE DE SAUDE BUCAL"/>
    <s v="SBM1 Corrego Jenipapo I"/>
    <x v="2"/>
    <n v="1"/>
    <n v="88"/>
    <s v="Aperfeiçoamento"/>
  </r>
  <r>
    <n v="6362508"/>
    <x v="600"/>
    <s v="ESB - EQUIPE DE SAUDE BUCAL"/>
    <s v="SBM1 Corrego Jenipapo II"/>
    <x v="2"/>
    <n v="2"/>
    <n v="144"/>
    <s v="Qualidade"/>
  </r>
  <r>
    <n v="6362508"/>
    <x v="601"/>
    <s v="ESB - EQUIPE DE SAUDE BUCAL"/>
    <s v="SBM1 Corrego do Jenipapo III"/>
    <x v="2"/>
    <n v="4"/>
    <n v="144"/>
    <s v="Qualidade"/>
  </r>
  <r>
    <n v="6362508"/>
    <x v="602"/>
    <s v="ESF - EQUIPE DE SAUDE DA FAMILIA"/>
    <s v="Equipe 4"/>
    <x v="2"/>
    <n v="3"/>
    <n v="172"/>
    <s v="Qualidade"/>
  </r>
  <r>
    <n v="6691285"/>
    <x v="603"/>
    <s v="ESF - EQUIPE DE SAUDE DA FAMILIA"/>
    <s v="Cidade Operaria Equipe III"/>
    <x v="2"/>
    <n v="7"/>
    <n v="106"/>
    <s v="Qualidade"/>
  </r>
  <r>
    <n v="6691285"/>
    <x v="604"/>
    <s v="ESF - EQUIPE DE SAUDE DA FAMILIA"/>
    <s v="Cidade Operaria Equipe II"/>
    <x v="2"/>
    <n v="30"/>
    <n v="76"/>
    <s v="Aperfeiçoamento"/>
  </r>
  <r>
    <n v="6691285"/>
    <x v="605"/>
    <s v="ESF - EQUIPE DE SAUDE DA FAMILIA"/>
    <s v="Cidade Operaria - Equipe I"/>
    <x v="2"/>
    <n v="20"/>
    <n v="76"/>
    <s v="Aperfeiçoamento"/>
  </r>
  <r>
    <n v="6691285"/>
    <x v="606"/>
    <s v="ESB - EQUIPE DE SAUDE BUCAL"/>
    <s v="SBM1 Cidade Operaria Eqp III"/>
    <x v="2"/>
    <n v="3"/>
    <n v="158"/>
    <s v="Qualidade"/>
  </r>
  <r>
    <n v="6691285"/>
    <x v="607"/>
    <s v="ESB - EQUIPE DE SAUDE BUCAL"/>
    <s v="SBM2 Cidade Operaria I"/>
    <x v="2"/>
    <n v="0"/>
    <m/>
    <s v="Sem avaliação"/>
  </r>
  <r>
    <n v="6916325"/>
    <x v="608"/>
    <s v="ESF - EQUIPE DE SAUDE DA FAMILIA"/>
    <s v="Jardim Teresopolis"/>
    <x v="2"/>
    <n v="28"/>
    <n v="180"/>
    <s v="Qualidade"/>
  </r>
  <r>
    <n v="6916325"/>
    <x v="609"/>
    <s v="ESB - EQUIPE DE SAUDE BUCAL"/>
    <s v="SBM1 Jardim Teresopolis"/>
    <x v="2"/>
    <n v="17"/>
    <n v="88"/>
    <s v="Aperfeiçoamento"/>
  </r>
  <r>
    <n v="7404379"/>
    <x v="610"/>
    <s v="ESF - EQUIPE DE SAUDE DA FAMILIA"/>
    <s v="Novo Prado"/>
    <x v="2"/>
    <n v="18"/>
    <n v="70"/>
    <s v="Aperfeiçoamento"/>
  </r>
  <r>
    <n v="7404379"/>
    <x v="611"/>
    <s v="ESB - EQUIPE DE SAUDE BUCAL"/>
    <s v="SBM1 Equipe Novo Prado"/>
    <x v="2"/>
    <n v="2"/>
    <n v="52"/>
    <s v="Aperfeiçoamento"/>
  </r>
  <r>
    <n v="7415788"/>
    <x v="612"/>
    <s v="ESF - EQUIPE DE SAUDE DA FAMILIA"/>
    <s v="Equipe III - Vasco da Gama"/>
    <x v="2"/>
    <n v="15"/>
    <n v="180"/>
    <s v="Qualidade"/>
  </r>
  <r>
    <n v="7415788"/>
    <x v="613"/>
    <s v="ESF - EQUIPE DE SAUDE DA FAMILIA"/>
    <s v="Equipe II - Morro da Conceicao"/>
    <x v="2"/>
    <n v="12"/>
    <n v="104"/>
    <s v="Qualidade"/>
  </r>
  <r>
    <n v="7415788"/>
    <x v="614"/>
    <s v="ESF - EQUIPE DE SAUDE DA FAMILIA"/>
    <s v="Equipe I - Alto Jose do Pinho"/>
    <x v="2"/>
    <n v="13"/>
    <n v="96"/>
    <s v="Aperfeiçoamento"/>
  </r>
  <r>
    <n v="7415788"/>
    <x v="615"/>
    <s v="ESB - EQUIPE DE SAUDE BUCAL"/>
    <s v="SBM1 Eqp III Vasco da Gama"/>
    <x v="2"/>
    <n v="1"/>
    <n v="200"/>
    <s v="Excelência"/>
  </r>
  <r>
    <n v="7415788"/>
    <x v="616"/>
    <s v="ESB - EQUIPE DE SAUDE BUCAL"/>
    <s v="SBM1 Equipe II Morro da Concei"/>
    <x v="2"/>
    <n v="2"/>
    <n v="184"/>
    <s v="Excelência"/>
  </r>
  <r>
    <n v="7415788"/>
    <x v="617"/>
    <s v="ESB - EQUIPE DE SAUDE BUCAL"/>
    <s v="SBM1 Eqp I Alto Jose do Pinho"/>
    <x v="2"/>
    <n v="0"/>
    <m/>
    <s v="Sem avaliação"/>
  </r>
  <r>
    <n v="7415788"/>
    <x v="618"/>
    <s v="ESF - EQUIPE DE SAUDE DA FAMILIA"/>
    <s v="Equipe 4"/>
    <x v="2"/>
    <n v="17"/>
    <n v="176"/>
    <s v="Qualidade"/>
  </r>
  <r>
    <n v="7524501"/>
    <x v="619"/>
    <s v="ESF - EQUIPE DE SAUDE DA FAMILIA"/>
    <s v="Fernanda Wanderley III"/>
    <x v="2"/>
    <n v="20"/>
    <n v="146"/>
    <s v="Qualidade"/>
  </r>
  <r>
    <n v="7524501"/>
    <x v="620"/>
    <s v="ESF - EQUIPE DE SAUDE DA FAMILIA"/>
    <s v="Fernanda Wanderley II"/>
    <x v="2"/>
    <n v="24"/>
    <n v="112"/>
    <s v="Qualidade"/>
  </r>
  <r>
    <n v="7524501"/>
    <x v="621"/>
    <s v="ESF - EQUIPE DE SAUDE DA FAMILIA"/>
    <s v="Fernanda Wanderley I"/>
    <x v="2"/>
    <n v="19"/>
    <n v="112"/>
    <s v="Qualidade"/>
  </r>
  <r>
    <n v="7524501"/>
    <x v="622"/>
    <s v="ESB - EQUIPE DE SAUDE BUCAL"/>
    <s v="SBM1 Fernanda Wanderley I"/>
    <x v="2"/>
    <n v="7"/>
    <n v="100"/>
    <s v="Aperfeiçoamento"/>
  </r>
  <r>
    <n v="7524501"/>
    <x v="623"/>
    <s v="ESB - EQUIPE DE SAUDE BUCAL"/>
    <s v="SBM1 Fernanda Wanderley III"/>
    <x v="2"/>
    <n v="3"/>
    <n v="148"/>
    <s v="Qualidade"/>
  </r>
  <r>
    <n v="7524501"/>
    <x v="624"/>
    <s v="ESB - EQUIPE DE SAUDE BUCAL"/>
    <s v="SBM1 Fernanda Wanderley II"/>
    <x v="2"/>
    <n v="6"/>
    <n v="156"/>
    <s v="Qualidade"/>
  </r>
  <r>
    <n v="7524501"/>
    <x v="625"/>
    <s v="ESF - EQUIPE DE SAUDE DA FAMILIA"/>
    <s v="Fernanda Wanderley IV"/>
    <x v="2"/>
    <n v="18"/>
    <n v="148"/>
    <s v="Qualidade"/>
  </r>
  <r>
    <n v="7524501"/>
    <x v="626"/>
    <s v="ESB - EQUIPE DE SAUDE BUCAL"/>
    <s v="SBM1 Fernanda Wanderley IV"/>
    <x v="2"/>
    <n v="0"/>
    <m/>
    <s v="Sem avaliação"/>
  </r>
  <r>
    <n v="7524501"/>
    <x v="627"/>
    <s v="ESF - EQUIPE DE SAUDE DA FAMILIA"/>
    <s v="Fernanda Wanderley V"/>
    <x v="2"/>
    <n v="29"/>
    <n v="92"/>
    <s v="Aperfeiçoamento"/>
  </r>
  <r>
    <n v="7524501"/>
    <x v="628"/>
    <s v="ESF - EQUIPE DE SAUDE DA FAMILIA"/>
    <s v="Fernanda Wanderley VI"/>
    <x v="2"/>
    <n v="12"/>
    <n v="132"/>
    <s v="Qualidade"/>
  </r>
  <r>
    <n v="7524501"/>
    <x v="629"/>
    <s v="ESF - EQUIPE DE SAUDE DA FAMILIA"/>
    <s v="Fernanda Wanderley VII"/>
    <x v="2"/>
    <n v="1"/>
    <n v="0"/>
    <s v="Crítica"/>
  </r>
  <r>
    <n v="7524501"/>
    <x v="630"/>
    <s v="ESF - EQUIPE DE SAUDE DA FAMILIA"/>
    <s v="Fernanda Wanderley VIIi"/>
    <x v="2"/>
    <n v="0"/>
    <m/>
    <s v="Sem avaliação"/>
  </r>
  <r>
    <n v="7563736"/>
    <x v="631"/>
    <s v="ESF - EQUIPE DE SAUDE DA FAMILIA"/>
    <s v="Corrego do Euclides III"/>
    <x v="2"/>
    <n v="18"/>
    <n v="120"/>
    <s v="Qualidade"/>
  </r>
  <r>
    <n v="7563736"/>
    <x v="632"/>
    <s v="ESF - EQUIPE DE SAUDE DA FAMILIA"/>
    <s v="Equipe 2 Corrego do Euclides"/>
    <x v="2"/>
    <n v="16"/>
    <n v="122"/>
    <s v="Qualidade"/>
  </r>
  <r>
    <n v="7563736"/>
    <x v="633"/>
    <s v="ESF - EQUIPE DE SAUDE DA FAMILIA"/>
    <s v="Equipe I Corrego do Euclides"/>
    <x v="2"/>
    <n v="22"/>
    <n v="112"/>
    <s v="Qualidade"/>
  </r>
  <r>
    <n v="7563736"/>
    <x v="634"/>
    <s v="ESB - EQUIPE DE SAUDE BUCAL"/>
    <s v="SBM1 Corrego do Euclides"/>
    <x v="2"/>
    <n v="3"/>
    <n v="170"/>
    <s v="Qualidade"/>
  </r>
  <r>
    <n v="7563736"/>
    <x v="635"/>
    <s v="ESB - EQUIPE DE SAUDE BUCAL"/>
    <s v="SBM1 Eqp 2 Corrego do Euclides"/>
    <x v="2"/>
    <n v="1"/>
    <n v="200"/>
    <s v="Excelência"/>
  </r>
  <r>
    <n v="7563736"/>
    <x v="636"/>
    <s v="ESB - EQUIPE DE SAUDE BUCAL"/>
    <s v="SBM1 Eqp 3 Corrego do Euclides"/>
    <x v="2"/>
    <n v="2"/>
    <n v="200"/>
    <s v="Excelência"/>
  </r>
  <r>
    <n v="7563736"/>
    <x v="637"/>
    <s v="ESF - EQUIPE DE SAUDE DA FAMILIA"/>
    <s v="Equipe 4 Corrego do Euclides"/>
    <x v="2"/>
    <n v="17"/>
    <n v="132"/>
    <s v="Qualidade"/>
  </r>
  <r>
    <n v="7648480"/>
    <x v="638"/>
    <s v="ESF - EQUIPE DE SAUDE DA FAMILIA"/>
    <s v="Novo Jiquia"/>
    <x v="2"/>
    <n v="12"/>
    <n v="116"/>
    <s v="Qualidade"/>
  </r>
  <r>
    <n v="7648480"/>
    <x v="639"/>
    <s v="ESB - EQUIPE DE SAUDE BUCAL"/>
    <s v="SBM1 Novo Jiquia I"/>
    <x v="2"/>
    <n v="1"/>
    <n v="40"/>
    <s v="Crítica"/>
  </r>
  <r>
    <n v="7845367"/>
    <x v="640"/>
    <s v="ESF - EQUIPE DE SAUDE DA FAMILIA"/>
    <s v="Equipe II - Vasco da Gama"/>
    <x v="2"/>
    <n v="16"/>
    <n v="92"/>
    <s v="Aperfeiçoamento"/>
  </r>
  <r>
    <n v="7845367"/>
    <x v="641"/>
    <s v="ESF - EQUIPE DE SAUDE DA FAMILIA"/>
    <s v="Equipe I - Brejo de Beberibe"/>
    <x v="2"/>
    <n v="11"/>
    <n v="156"/>
    <s v="Qualidade"/>
  </r>
  <r>
    <n v="7845367"/>
    <x v="642"/>
    <s v="ESF - EQUIPE DE SAUDE DA FAMILIA"/>
    <s v="Equipe 3 - Nova Descoberta"/>
    <x v="2"/>
    <n v="7"/>
    <n v="164"/>
    <s v="Qualidade"/>
  </r>
  <r>
    <n v="7845367"/>
    <x v="643"/>
    <s v="ESB - EQUIPE DE SAUDE BUCAL"/>
    <s v="SBM1 Equipe II - Vasco da Gama"/>
    <x v="2"/>
    <n v="2"/>
    <n v="200"/>
    <s v="Excelência"/>
  </r>
  <r>
    <n v="7845367"/>
    <x v="644"/>
    <s v="ESB - EQUIPE DE SAUDE BUCAL"/>
    <s v="SBM1 Eqp I Brejo de Beberibe"/>
    <x v="2"/>
    <n v="3"/>
    <n v="96"/>
    <s v="Aperfeiçoamento"/>
  </r>
  <r>
    <n v="7845367"/>
    <x v="645"/>
    <s v="ESB - EQUIPE DE SAUDE BUCAL"/>
    <s v="SBM1 Eqp 3 Nova Descoberta"/>
    <x v="2"/>
    <n v="1"/>
    <n v="200"/>
    <s v="Excelência"/>
  </r>
  <r>
    <n v="7845367"/>
    <x v="646"/>
    <s v="ESF - EQUIPE DE SAUDE DA FAMILIA"/>
    <s v="Equipe 4"/>
    <x v="2"/>
    <n v="13"/>
    <n v="144"/>
    <s v="Qualidade"/>
  </r>
  <r>
    <n v="7946651"/>
    <x v="647"/>
    <s v="ESF - EQUIPE DE SAUDE DA FAMILIA"/>
    <s v="Eduardo Campos I"/>
    <x v="2"/>
    <n v="7"/>
    <n v="68"/>
    <s v="Aperfeiçoamento"/>
  </r>
  <r>
    <n v="7946651"/>
    <x v="648"/>
    <s v="ESF - EQUIPE DE SAUDE DA FAMILIA"/>
    <s v="Eduardo Campos II"/>
    <x v="2"/>
    <n v="6"/>
    <n v="200"/>
    <s v="Excelência"/>
  </r>
  <r>
    <n v="7946651"/>
    <x v="649"/>
    <s v="ESF - EQUIPE DE SAUDE DA FAMILIA"/>
    <s v="Eduardo Campos III"/>
    <x v="2"/>
    <n v="15"/>
    <n v="74"/>
    <s v="Aperfeiçoamento"/>
  </r>
  <r>
    <n v="7946651"/>
    <x v="650"/>
    <s v="ESB - EQUIPE DE SAUDE BUCAL"/>
    <s v="SBM1 Eduardo Campos I"/>
    <x v="2"/>
    <n v="0"/>
    <m/>
    <s v="Sem avaliação"/>
  </r>
  <r>
    <n v="7946651"/>
    <x v="651"/>
    <s v="ESB - EQUIPE DE SAUDE BUCAL"/>
    <s v="SBM1 Eduardo Campos II"/>
    <x v="2"/>
    <n v="0"/>
    <m/>
    <s v="Sem avaliação"/>
  </r>
  <r>
    <n v="7946651"/>
    <x v="652"/>
    <s v="ESB - EQUIPE DE SAUDE BUCAL"/>
    <s v="SBM1 Eduardo Campos III"/>
    <x v="2"/>
    <n v="4"/>
    <n v="80"/>
    <s v="Aperfeiçoamento"/>
  </r>
  <r>
    <n v="7946651"/>
    <x v="653"/>
    <s v="ESF - EQUIPE DE SAUDE DA FAMILIA"/>
    <s v="Eduardo Campos IV"/>
    <x v="2"/>
    <n v="12"/>
    <n v="98"/>
    <s v="Aperfeiçoamento"/>
  </r>
  <r>
    <n v="7946651"/>
    <x v="654"/>
    <s v="ESB - EQUIPE DE SAUDE BUCAL"/>
    <s v="SBM1 Eduardo Campos IV"/>
    <x v="2"/>
    <n v="0"/>
    <m/>
    <s v="Sem avaliação"/>
  </r>
  <r>
    <n v="7946651"/>
    <x v="655"/>
    <s v="ESF - EQUIPE DE SAUDE DA FAMILIA"/>
    <s v="Eduardo Campos V"/>
    <x v="2"/>
    <n v="13"/>
    <n v="114"/>
    <s v="Qualidade"/>
  </r>
  <r>
    <n v="7946651"/>
    <x v="656"/>
    <s v="ESF - EQUIPE DE SAUDE DA FAMILIA"/>
    <s v="Eduardo Campos VI"/>
    <x v="2"/>
    <n v="8"/>
    <n v="180"/>
    <s v="Qualidade"/>
  </r>
  <r>
    <n v="7992955"/>
    <x v="657"/>
    <s v="ESF - EQUIPE DE SAUDE DA FAMILIA"/>
    <s v="Chie I"/>
    <x v="2"/>
    <n v="8"/>
    <n v="168"/>
    <s v="Qualidade"/>
  </r>
  <r>
    <n v="7992955"/>
    <x v="658"/>
    <s v="ESF - EQUIPE DE SAUDE DA FAMILIA"/>
    <s v="Chie II"/>
    <x v="2"/>
    <n v="24"/>
    <n v="112"/>
    <s v="Qualidade"/>
  </r>
  <r>
    <n v="7992955"/>
    <x v="659"/>
    <s v="ESB - EQUIPE DE SAUDE BUCAL"/>
    <s v="SBM1 Chie I"/>
    <x v="2"/>
    <n v="1"/>
    <n v="0"/>
    <s v="Crítica"/>
  </r>
  <r>
    <n v="7992955"/>
    <x v="660"/>
    <s v="ESB - EQUIPE DE SAUDE BUCAL"/>
    <s v="SBM1 Chie II"/>
    <x v="2"/>
    <n v="4"/>
    <n v="112"/>
    <s v="Qualidade"/>
  </r>
  <r>
    <n v="7992955"/>
    <x v="661"/>
    <s v="ESF - EQUIPE DE SAUDE DA FAMILIA"/>
    <s v="Chie III"/>
    <x v="2"/>
    <n v="3"/>
    <n v="196"/>
    <s v="Excelência"/>
  </r>
  <r>
    <n v="9069569"/>
    <x v="662"/>
    <s v="ESF - EQUIPE DE SAUDE DA FAMILIA"/>
    <s v="Santa Luzia II"/>
    <x v="2"/>
    <n v="14"/>
    <n v="140"/>
    <s v="Qualidade"/>
  </r>
  <r>
    <n v="9069569"/>
    <x v="663"/>
    <s v="ESF - EQUIPE DE SAUDE DA FAMILIA"/>
    <s v="Cordeiro II"/>
    <x v="2"/>
    <n v="10"/>
    <n v="160"/>
    <s v="Qualidade"/>
  </r>
  <r>
    <n v="9069569"/>
    <x v="664"/>
    <s v="ESF - EQUIPE DE SAUDE DA FAMILIA"/>
    <s v="Santa Luzia I"/>
    <x v="2"/>
    <n v="24"/>
    <n v="88"/>
    <s v="Aperfeiçoamento"/>
  </r>
  <r>
    <n v="9069569"/>
    <x v="665"/>
    <s v="ESB - EQUIPE DE SAUDE BUCAL"/>
    <s v="SBM1 Cordeiro II"/>
    <x v="2"/>
    <n v="0"/>
    <m/>
    <s v="Sem avaliação"/>
  </r>
  <r>
    <n v="9069569"/>
    <x v="666"/>
    <s v="ESB - EQUIPE DE SAUDE BUCAL"/>
    <s v="SBM2 Santa Luzia I"/>
    <x v="2"/>
    <n v="2"/>
    <n v="128"/>
    <s v="Qualidade"/>
  </r>
  <r>
    <n v="9069569"/>
    <x v="667"/>
    <s v="ESB - EQUIPE DE SAUDE BUCAL"/>
    <s v="SBM1 Santa Luzia III"/>
    <x v="2"/>
    <n v="2"/>
    <n v="72"/>
    <s v="Aperfeiçoamento"/>
  </r>
  <r>
    <n v="9069569"/>
    <x v="668"/>
    <s v="ESF - EQUIPE DE SAUDE DA FAMILIA"/>
    <s v="Santa Luzia IV"/>
    <x v="2"/>
    <n v="0"/>
    <m/>
    <s v="Sem avaliação"/>
  </r>
  <r>
    <n v="9069569"/>
    <x v="669"/>
    <s v="ESF - EQUIPE DE SAUDE DA FAMILIA"/>
    <s v="Santa Luzia V"/>
    <x v="2"/>
    <n v="0"/>
    <m/>
    <s v="Sem avaliação"/>
  </r>
  <r>
    <n v="9069569"/>
    <x v="670"/>
    <s v="ESF - EQUIPE DE SAUDE DA FAMILIA"/>
    <s v="Eq Santa Luzia VI"/>
    <x v="2"/>
    <n v="0"/>
    <m/>
    <s v="Sem avaliação"/>
  </r>
  <r>
    <n v="9384324"/>
    <x v="671"/>
    <s v="ESF - EQUIPE DE SAUDE DA FAMILIA"/>
    <s v="Sto Amaro I-Sitio do Ceu Eq.I"/>
    <x v="2"/>
    <n v="13"/>
    <n v="200"/>
    <s v="Excelência"/>
  </r>
  <r>
    <n v="9384324"/>
    <x v="672"/>
    <s v="ESB - EQUIPE DE SAUDE BUCAL"/>
    <s v="SBM1 Sto Amaro I-Sitio do Ceu"/>
    <x v="2"/>
    <n v="7"/>
    <n v="200"/>
    <s v="Excelência"/>
  </r>
  <r>
    <n v="9384324"/>
    <x v="673"/>
    <s v="ESF - EQUIPE DE SAUDE DA FAMILIA"/>
    <s v="Santo Amaro III Equipe II"/>
    <x v="2"/>
    <n v="7"/>
    <n v="96"/>
    <s v="Aperfeiçoamento"/>
  </r>
  <r>
    <n v="9890327"/>
    <x v="674"/>
    <s v="ESF - EQUIPE DE SAUDE DA FAMILIA"/>
    <s v="Usf Rio da Prata"/>
    <x v="2"/>
    <n v="10"/>
    <n v="80"/>
    <s v="Aperfeiçoamento"/>
  </r>
  <r>
    <n v="9890327"/>
    <x v="675"/>
    <s v="ESB - EQUIPE DE SAUDE BUCAL"/>
    <s v="SBM1 Rio da Prata"/>
    <x v="2"/>
    <n v="0"/>
    <m/>
    <s v="Sem avaliação"/>
  </r>
  <r>
    <n v="639"/>
    <x v="0"/>
    <s v="ESF - EQUIPE DE SAUDE DA FAMILIA"/>
    <s v="Pacs Berardo"/>
    <x v="3"/>
    <m/>
    <m/>
    <m/>
  </r>
  <r>
    <n v="639"/>
    <x v="1"/>
    <s v="ESF - EQUIPE DE SAUDE DA FAMILIA"/>
    <s v="Inc Pacs Ds IV Equipe II Prado"/>
    <x v="3"/>
    <m/>
    <m/>
    <m/>
  </r>
  <r>
    <n v="639"/>
    <x v="2"/>
    <s v="ESF - EQUIPE DE SAUDE DA FAMILIA"/>
    <s v="Inc Pacs Dsiv Equipe 3 Torroes"/>
    <x v="3"/>
    <m/>
    <m/>
    <m/>
  </r>
  <r>
    <n v="639"/>
    <x v="3"/>
    <s v="ESF - EQUIPE DE SAUDE DA FAMILIA"/>
    <s v="Inc Pacs Joaq. Cavalcanti Eq 4"/>
    <x v="3"/>
    <m/>
    <m/>
    <m/>
  </r>
  <r>
    <n v="639"/>
    <x v="4"/>
    <s v="ESF - EQUIPE DE SAUDE DA FAMILIA"/>
    <s v="Inc Pacs Zumbi"/>
    <x v="3"/>
    <m/>
    <m/>
    <m/>
  </r>
  <r>
    <n v="639"/>
    <x v="5"/>
    <s v="ESF - EQUIPE DE SAUDE DA FAMILIA"/>
    <s v="Equipe 1"/>
    <x v="3"/>
    <m/>
    <m/>
    <m/>
  </r>
  <r>
    <n v="639"/>
    <x v="6"/>
    <s v="ESF - EQUIPE DE SAUDE DA FAMILIA"/>
    <s v="Equipe 2"/>
    <x v="3"/>
    <m/>
    <m/>
    <m/>
  </r>
  <r>
    <n v="639"/>
    <x v="7"/>
    <s v="ESF - EQUIPE DE SAUDE DA FAMILIA"/>
    <s v="Equipe 3"/>
    <x v="3"/>
    <m/>
    <m/>
    <m/>
  </r>
  <r>
    <n v="639"/>
    <x v="8"/>
    <s v="ESF - EQUIPE DE SAUDE DA FAMILIA"/>
    <s v="Equipe 4"/>
    <x v="3"/>
    <m/>
    <m/>
    <m/>
  </r>
  <r>
    <n v="752"/>
    <x v="9"/>
    <s v="ESF - EQUIPE DE SAUDE DA FAMILIA"/>
    <s v="Pacs do Pina II"/>
    <x v="3"/>
    <m/>
    <m/>
    <m/>
  </r>
  <r>
    <n v="752"/>
    <x v="10"/>
    <s v="ESF - EQUIPE DE SAUDE DA FAMILIA"/>
    <s v="Pacs Ilha do Destino"/>
    <x v="3"/>
    <m/>
    <m/>
    <m/>
  </r>
  <r>
    <n v="760"/>
    <x v="11"/>
    <s v="ESF - EQUIPE DE SAUDE DA FAMILIA"/>
    <s v="Eacs Mustardinha II"/>
    <x v="3"/>
    <m/>
    <m/>
    <m/>
  </r>
  <r>
    <n v="760"/>
    <x v="12"/>
    <s v="ESF - EQUIPE DE SAUDE DA FAMILIA"/>
    <s v="Eacs Afogados II"/>
    <x v="3"/>
    <m/>
    <m/>
    <m/>
  </r>
  <r>
    <n v="760"/>
    <x v="13"/>
    <s v="ESF - EQUIPE DE SAUDE DA FAMILIA"/>
    <s v="Eacs Afogados I"/>
    <x v="3"/>
    <m/>
    <m/>
    <m/>
  </r>
  <r>
    <n v="760"/>
    <x v="14"/>
    <s v="ESF - EQUIPE DE SAUDE DA FAMILIA"/>
    <s v="Eacs Mustardinha I"/>
    <x v="3"/>
    <m/>
    <m/>
    <m/>
  </r>
  <r>
    <n v="817"/>
    <x v="15"/>
    <s v="ESF - EQUIPE DE SAUDE DA FAMILIA"/>
    <s v="Pacs Ds4 Equipe4 Varzea I"/>
    <x v="3"/>
    <m/>
    <m/>
    <m/>
  </r>
  <r>
    <n v="817"/>
    <x v="16"/>
    <s v="ESF - EQUIPE DE SAUDE DA FAMILIA"/>
    <s v="Inc Pacs Varzea II"/>
    <x v="3"/>
    <m/>
    <m/>
    <m/>
  </r>
  <r>
    <n v="825"/>
    <x v="17"/>
    <s v="ESF - EQUIPE DE SAUDE DA FAMILIA"/>
    <s v="Sitio do Rosario"/>
    <x v="3"/>
    <m/>
    <m/>
    <m/>
  </r>
  <r>
    <n v="825"/>
    <x v="18"/>
    <s v="ESF - EQUIPE DE SAUDE DA FAMILIA"/>
    <s v="Beberibe II"/>
    <x v="3"/>
    <m/>
    <m/>
    <m/>
  </r>
  <r>
    <n v="825"/>
    <x v="19"/>
    <s v="ESF - EQUIPE DE SAUDE DA FAMILIA"/>
    <s v="Beberibe I"/>
    <x v="3"/>
    <m/>
    <m/>
    <m/>
  </r>
  <r>
    <n v="825"/>
    <x v="20"/>
    <s v="ESB - EQUIPE DE SAUDE BUCAL"/>
    <s v="SBM2 Beberibe I"/>
    <x v="3"/>
    <m/>
    <m/>
    <m/>
  </r>
  <r>
    <n v="825"/>
    <x v="21"/>
    <s v="ESF - EQUIPE DE SAUDE DA FAMILIA"/>
    <s v="Beberibe III"/>
    <x v="3"/>
    <m/>
    <m/>
    <m/>
  </r>
  <r>
    <n v="825"/>
    <x v="22"/>
    <s v="ESF - EQUIPE DE SAUDE DA FAMILIA"/>
    <s v="Beberibe IV"/>
    <x v="3"/>
    <m/>
    <m/>
    <m/>
  </r>
  <r>
    <n v="833"/>
    <x v="23"/>
    <s v="ESF - EQUIPE DE SAUDE DA FAMILIA"/>
    <s v="Borborema"/>
    <x v="3"/>
    <m/>
    <m/>
    <m/>
  </r>
  <r>
    <n v="833"/>
    <x v="24"/>
    <s v="ESB - EQUIPE DE SAUDE BUCAL"/>
    <s v="SBM1 Borborema"/>
    <x v="3"/>
    <m/>
    <m/>
    <m/>
  </r>
  <r>
    <n v="833"/>
    <x v="25"/>
    <s v="ESF - EQUIPE DE SAUDE DA FAMILIA"/>
    <s v="Esf 2 Borborema"/>
    <x v="3"/>
    <m/>
    <m/>
    <m/>
  </r>
  <r>
    <n v="833"/>
    <x v="26"/>
    <s v="ESF - EQUIPE DE SAUDE DA FAMILIA"/>
    <s v="Esf 3 Borborema"/>
    <x v="3"/>
    <m/>
    <m/>
    <m/>
  </r>
  <r>
    <n v="841"/>
    <x v="27"/>
    <s v="ESF - EQUIPE DE SAUDE DA FAMILIA"/>
    <s v="Eacs Estancia"/>
    <x v="3"/>
    <m/>
    <m/>
    <m/>
  </r>
  <r>
    <n v="868"/>
    <x v="28"/>
    <s v="ESF - EQUIPE DE SAUDE DA FAMILIA"/>
    <s v="Sancho"/>
    <x v="3"/>
    <m/>
    <m/>
    <m/>
  </r>
  <r>
    <n v="868"/>
    <x v="29"/>
    <s v="ESF - EQUIPE DE SAUDE DA FAMILIA"/>
    <s v="Toto"/>
    <x v="3"/>
    <m/>
    <m/>
    <m/>
  </r>
  <r>
    <n v="868"/>
    <x v="30"/>
    <s v="ESF - EQUIPE DE SAUDE DA FAMILIA"/>
    <s v="Tejipio"/>
    <x v="3"/>
    <m/>
    <m/>
    <m/>
  </r>
  <r>
    <n v="868"/>
    <x v="31"/>
    <s v="ESF - EQUIPE DE SAUDE DA FAMILIA"/>
    <s v="Coqueiral"/>
    <x v="3"/>
    <m/>
    <m/>
    <m/>
  </r>
  <r>
    <n v="876"/>
    <x v="32"/>
    <s v="ESF - EQUIPE DE SAUDE DA FAMILIA"/>
    <s v="Luiz Wilson IV"/>
    <x v="3"/>
    <m/>
    <m/>
    <m/>
  </r>
  <r>
    <n v="876"/>
    <x v="33"/>
    <s v="ESF - EQUIPE DE SAUDE DA FAMILIA"/>
    <s v="Luiz Wilson I"/>
    <x v="3"/>
    <m/>
    <m/>
    <m/>
  </r>
  <r>
    <n v="876"/>
    <x v="34"/>
    <s v="ESF - EQUIPE DE SAUDE DA FAMILIA"/>
    <s v="Luiz Wilson III"/>
    <x v="3"/>
    <m/>
    <m/>
    <m/>
  </r>
  <r>
    <n v="876"/>
    <x v="35"/>
    <s v="ESF - EQUIPE DE SAUDE DA FAMILIA"/>
    <s v="Luiz Wilson II"/>
    <x v="3"/>
    <m/>
    <m/>
    <m/>
  </r>
  <r>
    <n v="876"/>
    <x v="36"/>
    <s v="ESB - EQUIPE DE SAUDE BUCAL"/>
    <s v="SBM1 Luiz Wilson I"/>
    <x v="3"/>
    <m/>
    <m/>
    <m/>
  </r>
  <r>
    <n v="876"/>
    <x v="37"/>
    <s v="ESB - EQUIPE DE SAUDE BUCAL"/>
    <s v="SBM1 Luiz Wilson II"/>
    <x v="3"/>
    <m/>
    <m/>
    <m/>
  </r>
  <r>
    <n v="876"/>
    <x v="38"/>
    <s v="ESB - EQUIPE DE SAUDE BUCAL"/>
    <s v="SBM1 Luiz Wilson III"/>
    <x v="3"/>
    <m/>
    <m/>
    <m/>
  </r>
  <r>
    <n v="876"/>
    <x v="39"/>
    <s v="ESB - EQUIPE DE SAUDE BUCAL"/>
    <s v="SBM1 Luiz Wilson IV"/>
    <x v="3"/>
    <m/>
    <m/>
    <m/>
  </r>
  <r>
    <n v="876"/>
    <x v="40"/>
    <s v="ESF - EQUIPE DE SAUDE DA FAMILIA"/>
    <s v="Luiz Wilson V"/>
    <x v="3"/>
    <m/>
    <m/>
    <m/>
  </r>
  <r>
    <n v="957"/>
    <x v="41"/>
    <s v="ESF - EQUIPE DE SAUDE DA FAMILIA"/>
    <s v="Sitio Grande - 1"/>
    <x v="3"/>
    <m/>
    <m/>
    <m/>
  </r>
  <r>
    <n v="957"/>
    <x v="42"/>
    <s v="ESF - EQUIPE DE SAUDE DA FAMILIA"/>
    <s v="Sitio Grande 2"/>
    <x v="3"/>
    <m/>
    <m/>
    <m/>
  </r>
  <r>
    <n v="957"/>
    <x v="43"/>
    <s v="ESF - EQUIPE DE SAUDE DA FAMILIA"/>
    <s v="Sitio Grande - 3"/>
    <x v="3"/>
    <m/>
    <m/>
    <m/>
  </r>
  <r>
    <n v="957"/>
    <x v="44"/>
    <s v="ESB - EQUIPE DE SAUDE BUCAL"/>
    <s v="SBM1 Sitio Grande 2"/>
    <x v="3"/>
    <m/>
    <m/>
    <m/>
  </r>
  <r>
    <n v="957"/>
    <x v="45"/>
    <s v="ESB - EQUIPE DE SAUDE BUCAL"/>
    <s v="SBM1 Sitio Grande - 3"/>
    <x v="3"/>
    <m/>
    <m/>
    <m/>
  </r>
  <r>
    <n v="957"/>
    <x v="46"/>
    <s v="ESF - EQUIPE DE SAUDE DA FAMILIA"/>
    <s v="Sitio Grande - 4"/>
    <x v="3"/>
    <m/>
    <m/>
    <m/>
  </r>
  <r>
    <n v="965"/>
    <x v="47"/>
    <s v="ESF - EQUIPE DE SAUDE DA FAMILIA"/>
    <s v="Ximbore"/>
    <x v="3"/>
    <m/>
    <m/>
    <m/>
  </r>
  <r>
    <n v="965"/>
    <x v="48"/>
    <s v="ESF - EQUIPE DE SAUDE DA FAMILIA"/>
    <s v="Chico Mendes"/>
    <x v="3"/>
    <m/>
    <m/>
    <m/>
  </r>
  <r>
    <n v="965"/>
    <x v="49"/>
    <s v="ESB - EQUIPE DE SAUDE BUCAL"/>
    <s v="SBM2 Chico Mendes"/>
    <x v="3"/>
    <m/>
    <m/>
    <m/>
  </r>
  <r>
    <n v="1058"/>
    <x v="50"/>
    <s v="ESF - EQUIPE DE SAUDE DA FAMILIA"/>
    <s v="Bruno Maia - I"/>
    <x v="3"/>
    <m/>
    <m/>
    <m/>
  </r>
  <r>
    <n v="1058"/>
    <x v="51"/>
    <s v="ESF - EQUIPE DE SAUDE DA FAMILIA"/>
    <s v="Inc Pacs Ds III 6.1"/>
    <x v="3"/>
    <m/>
    <m/>
    <m/>
  </r>
  <r>
    <n v="1058"/>
    <x v="52"/>
    <s v="ESF - EQUIPE DE SAUDE DA FAMILIA"/>
    <s v="Bruno Maia - III"/>
    <x v="3"/>
    <m/>
    <m/>
    <m/>
  </r>
  <r>
    <n v="1058"/>
    <x v="53"/>
    <s v="ESF - EQUIPE DE SAUDE DA FAMILIA"/>
    <s v="Bruno Maia - II"/>
    <x v="3"/>
    <m/>
    <m/>
    <m/>
  </r>
  <r>
    <n v="1058"/>
    <x v="54"/>
    <s v="ESF - EQUIPE DE SAUDE DA FAMILIA"/>
    <s v="Inc Pacs Ds III 6.3"/>
    <x v="3"/>
    <m/>
    <m/>
    <m/>
  </r>
  <r>
    <n v="1058"/>
    <x v="55"/>
    <s v="ESF - EQUIPE DE SAUDE DA FAMILIA"/>
    <s v="Inc Pacs 6.2 Ds III"/>
    <x v="3"/>
    <m/>
    <m/>
    <m/>
  </r>
  <r>
    <n v="1058"/>
    <x v="56"/>
    <s v="ESB - EQUIPE DE SAUDE BUCAL"/>
    <s v="SBM1 Bruno Maia - I"/>
    <x v="3"/>
    <m/>
    <m/>
    <m/>
  </r>
  <r>
    <n v="1058"/>
    <x v="57"/>
    <s v="ESB - EQUIPE DE SAUDE BUCAL"/>
    <s v="SBM2 Bruno Maia - II"/>
    <x v="3"/>
    <m/>
    <m/>
    <m/>
  </r>
  <r>
    <n v="1058"/>
    <x v="58"/>
    <s v="ESB - EQUIPE DE SAUDE BUCAL"/>
    <s v="SBM1 Bruno Maia - III"/>
    <x v="3"/>
    <m/>
    <m/>
    <m/>
  </r>
  <r>
    <n v="1082"/>
    <x v="59"/>
    <s v="ESF - EQUIPE DE SAUDE DA FAMILIA"/>
    <s v="Pacs Ur-01 I"/>
    <x v="3"/>
    <m/>
    <m/>
    <m/>
  </r>
  <r>
    <n v="1082"/>
    <x v="60"/>
    <s v="ESF - EQUIPE DE SAUDE DA FAMILIA"/>
    <s v="Pacs Ur-01 II / Dois Rios"/>
    <x v="3"/>
    <m/>
    <m/>
    <m/>
  </r>
  <r>
    <n v="1082"/>
    <x v="61"/>
    <s v="ESF - EQUIPE DE SAUDE DA FAMILIA"/>
    <s v="Ur 1 - VIla"/>
    <x v="3"/>
    <m/>
    <m/>
    <m/>
  </r>
  <r>
    <n v="1090"/>
    <x v="62"/>
    <s v="ESF - EQUIPE DE SAUDE DA FAMILIA"/>
    <s v="Inc Pacs Tijolos / Joca"/>
    <x v="3"/>
    <m/>
    <m/>
    <m/>
  </r>
  <r>
    <n v="1090"/>
    <x v="63"/>
    <s v="ESF - EQUIPE DE SAUDE DA FAMILIA"/>
    <s v="Romildo Gomes Equipe I"/>
    <x v="3"/>
    <m/>
    <m/>
    <m/>
  </r>
  <r>
    <n v="1112"/>
    <x v="64"/>
    <s v="ESF - EQUIPE DE SAUDE DA FAMILIA"/>
    <s v="Jardim Uchoa I"/>
    <x v="3"/>
    <m/>
    <m/>
    <m/>
  </r>
  <r>
    <n v="1112"/>
    <x v="65"/>
    <s v="ESF - EQUIPE DE SAUDE DA FAMILIA"/>
    <s v="Jardim Uchoa II"/>
    <x v="3"/>
    <m/>
    <m/>
    <m/>
  </r>
  <r>
    <n v="1112"/>
    <x v="66"/>
    <s v="ESB - EQUIPE DE SAUDE BUCAL"/>
    <s v="SBM1 Jardim Uchoa"/>
    <x v="3"/>
    <m/>
    <m/>
    <m/>
  </r>
  <r>
    <n v="1112"/>
    <x v="67"/>
    <s v="ESF - EQUIPE DE SAUDE DA FAMILIA"/>
    <s v="Jardim Uchoa III"/>
    <x v="3"/>
    <m/>
    <m/>
    <m/>
  </r>
  <r>
    <n v="1163"/>
    <x v="68"/>
    <s v="ESF - EQUIPE DE SAUDE DA FAMILIA"/>
    <s v="Equipe V"/>
    <x v="3"/>
    <m/>
    <m/>
    <m/>
  </r>
  <r>
    <n v="1163"/>
    <x v="69"/>
    <s v="ESF - EQUIPE DE SAUDE DA FAMILIA"/>
    <s v="Inc Pacs Ds III Equipe 5.2"/>
    <x v="3"/>
    <m/>
    <m/>
    <m/>
  </r>
  <r>
    <n v="1163"/>
    <x v="70"/>
    <s v="ESF - EQUIPE DE SAUDE DA FAMILIA"/>
    <s v="Inc Pacs Ds III Equipe 5.1"/>
    <x v="3"/>
    <m/>
    <m/>
    <m/>
  </r>
  <r>
    <n v="1198"/>
    <x v="71"/>
    <s v="ESF - EQUIPE DE SAUDE DA FAMILIA"/>
    <s v="Pacs Alto da Jaqueira"/>
    <x v="3"/>
    <m/>
    <m/>
    <m/>
  </r>
  <r>
    <n v="1236"/>
    <x v="72"/>
    <s v="ESF - EQUIPE DE SAUDE DA FAMILIA"/>
    <s v="Pacs - Ina Rosa 1.1"/>
    <x v="3"/>
    <m/>
    <m/>
    <m/>
  </r>
  <r>
    <n v="1236"/>
    <x v="73"/>
    <s v="ESF - EQUIPE DE SAUDE DA FAMILIA"/>
    <s v="Pacs - Ina Rosa 1.2"/>
    <x v="3"/>
    <m/>
    <m/>
    <m/>
  </r>
  <r>
    <n v="1236"/>
    <x v="74"/>
    <s v="ESF - EQUIPE DE SAUDE DA FAMILIA"/>
    <s v="Pacs - Ina Rosa 4.2"/>
    <x v="3"/>
    <m/>
    <m/>
    <m/>
  </r>
  <r>
    <n v="1236"/>
    <x v="75"/>
    <s v="ESF - EQUIPE DE SAUDE DA FAMILIA"/>
    <s v="Pacs - Ina Rosa 4.1"/>
    <x v="3"/>
    <m/>
    <m/>
    <m/>
  </r>
  <r>
    <n v="1236"/>
    <x v="76"/>
    <s v="ESF - EQUIPE DE SAUDE DA FAMILIA"/>
    <s v="Pacs - Ina Rosa 4.3"/>
    <x v="3"/>
    <m/>
    <m/>
    <m/>
  </r>
  <r>
    <n v="1244"/>
    <x v="77"/>
    <s v="ESF - EQUIPE DE SAUDE DA FAMILIA"/>
    <s v="Alto do Reservatorio"/>
    <x v="3"/>
    <m/>
    <m/>
    <m/>
  </r>
  <r>
    <n v="1244"/>
    <x v="78"/>
    <s v="ESF - EQUIPE DE SAUDE DA FAMILIA"/>
    <s v="Alto da Brasileira"/>
    <x v="3"/>
    <m/>
    <m/>
    <m/>
  </r>
  <r>
    <n v="1244"/>
    <x v="79"/>
    <s v="ESB - EQUIPE DE SAUDE BUCAL"/>
    <s v="SBM1 Alto da Brasileira"/>
    <x v="3"/>
    <m/>
    <m/>
    <m/>
  </r>
  <r>
    <n v="1244"/>
    <x v="80"/>
    <s v="ESB - EQUIPE DE SAUDE BUCAL"/>
    <s v="SBM1 Alto do Reservatorio"/>
    <x v="3"/>
    <m/>
    <m/>
    <m/>
  </r>
  <r>
    <n v="1244"/>
    <x v="81"/>
    <s v="ESF - EQUIPE DE SAUDE DA FAMILIA"/>
    <s v="Equipe 3"/>
    <x v="3"/>
    <m/>
    <m/>
    <m/>
  </r>
  <r>
    <n v="1252"/>
    <x v="82"/>
    <s v="ESF - EQUIPE DE SAUDE DA FAMILIA"/>
    <s v="Coque I"/>
    <x v="3"/>
    <m/>
    <m/>
    <m/>
  </r>
  <r>
    <n v="1252"/>
    <x v="83"/>
    <s v="ESF - EQUIPE DE SAUDE DA FAMILIA"/>
    <s v="Coque III"/>
    <x v="3"/>
    <m/>
    <m/>
    <m/>
  </r>
  <r>
    <n v="1252"/>
    <x v="84"/>
    <s v="ESF - EQUIPE DE SAUDE DA FAMILIA"/>
    <s v="Coque II"/>
    <x v="3"/>
    <m/>
    <m/>
    <m/>
  </r>
  <r>
    <n v="1252"/>
    <x v="85"/>
    <s v="ESF - EQUIPE DE SAUDE DA FAMILIA"/>
    <s v="Coque IV"/>
    <x v="3"/>
    <m/>
    <m/>
    <m/>
  </r>
  <r>
    <n v="1252"/>
    <x v="86"/>
    <s v="ESB - EQUIPE DE SAUDE BUCAL"/>
    <s v="SBM1 Coque II"/>
    <x v="3"/>
    <m/>
    <m/>
    <m/>
  </r>
  <r>
    <n v="1252"/>
    <x v="87"/>
    <s v="ESB - EQUIPE DE SAUDE BUCAL"/>
    <s v="SBM2 Coque I"/>
    <x v="3"/>
    <m/>
    <m/>
    <m/>
  </r>
  <r>
    <n v="1317"/>
    <x v="88"/>
    <s v="ESF - EQUIPE DE SAUDE DA FAMILIA"/>
    <s v="Inc Pacs - Mario Monteiro 3.3"/>
    <x v="3"/>
    <m/>
    <m/>
    <m/>
  </r>
  <r>
    <n v="1317"/>
    <x v="89"/>
    <s v="ESF - EQUIPE DE SAUDE DA FAMILIA"/>
    <s v="Inc Pacs - Mario Monteiro 3.2"/>
    <x v="3"/>
    <m/>
    <m/>
    <m/>
  </r>
  <r>
    <n v="1317"/>
    <x v="90"/>
    <s v="ESF - EQUIPE DE SAUDE DA FAMILIA"/>
    <s v="Inc Pacs - Mario Monteiro 3.1"/>
    <x v="3"/>
    <m/>
    <m/>
    <m/>
  </r>
  <r>
    <n v="1368"/>
    <x v="91"/>
    <s v="ESF - EQUIPE DE SAUDE DA FAMILIA"/>
    <s v="Eacs Inferninho - Jsp"/>
    <x v="3"/>
    <m/>
    <m/>
    <m/>
  </r>
  <r>
    <n v="1414"/>
    <x v="92"/>
    <s v="ESF - EQUIPE DE SAUDE DA FAMILIA"/>
    <s v="Gaspar Regueira Costa Barro I"/>
    <x v="3"/>
    <m/>
    <m/>
    <m/>
  </r>
  <r>
    <n v="1414"/>
    <x v="93"/>
    <s v="ESF - EQUIPE DE SAUDE DA FAMILIA"/>
    <s v="Gaspar Regueira Costa Cacote"/>
    <x v="3"/>
    <m/>
    <m/>
    <m/>
  </r>
  <r>
    <n v="1414"/>
    <x v="94"/>
    <s v="ESF - EQUIPE DE SAUDE DA FAMILIA"/>
    <s v="Gaspar Reg Costa Areias Capua"/>
    <x v="3"/>
    <m/>
    <m/>
    <m/>
  </r>
  <r>
    <n v="1414"/>
    <x v="95"/>
    <s v="ESB - EQUIPE DE SAUDE BUCAL"/>
    <s v="SBM1 Barro 2"/>
    <x v="3"/>
    <m/>
    <m/>
    <m/>
  </r>
  <r>
    <n v="1414"/>
    <x v="96"/>
    <s v="ESB - EQUIPE DE SAUDE BUCAL"/>
    <s v="SBM1 Barro 1"/>
    <x v="3"/>
    <m/>
    <m/>
    <m/>
  </r>
  <r>
    <n v="1503"/>
    <x v="97"/>
    <s v="ESF - EQUIPE DE SAUDE DA FAMILIA"/>
    <s v="Alto do Ceu I"/>
    <x v="3"/>
    <m/>
    <m/>
    <m/>
  </r>
  <r>
    <n v="1503"/>
    <x v="98"/>
    <s v="ESF - EQUIPE DE SAUDE DA FAMILIA"/>
    <s v="Alto do Ceu II"/>
    <x v="3"/>
    <m/>
    <m/>
    <m/>
  </r>
  <r>
    <n v="1511"/>
    <x v="99"/>
    <s v="ESF - EQUIPE DE SAUDE DA FAMILIA"/>
    <s v="Vila Uniao / Barbalho"/>
    <x v="3"/>
    <m/>
    <m/>
    <m/>
  </r>
  <r>
    <n v="1511"/>
    <x v="100"/>
    <s v="ESF - EQUIPE DE SAUDE DA FAMILIA"/>
    <s v="Vila Uniao / Airton Sena"/>
    <x v="3"/>
    <m/>
    <m/>
    <m/>
  </r>
  <r>
    <n v="1511"/>
    <x v="101"/>
    <s v="ESF - EQUIPE DE SAUDE DA FAMILIA"/>
    <s v="Vila Uniao / Santa Marta"/>
    <x v="3"/>
    <m/>
    <m/>
    <m/>
  </r>
  <r>
    <n v="1511"/>
    <x v="102"/>
    <s v="ESF - EQUIPE DE SAUDE DA FAMILIA"/>
    <s v="Vila Uniao"/>
    <x v="3"/>
    <m/>
    <m/>
    <m/>
  </r>
  <r>
    <n v="1511"/>
    <x v="103"/>
    <s v="ESB - EQUIPE DE SAUDE BUCAL"/>
    <s v="SBM1 VIla Uniao"/>
    <x v="3"/>
    <m/>
    <m/>
    <m/>
  </r>
  <r>
    <n v="1511"/>
    <x v="104"/>
    <s v="ESB - EQUIPE DE SAUDE BUCAL"/>
    <s v="SBM2 VIla Uniao Airton Sena"/>
    <x v="3"/>
    <m/>
    <m/>
    <m/>
  </r>
  <r>
    <n v="1759"/>
    <x v="105"/>
    <s v="ESF - EQUIPE DE SAUDE DA FAMILIA"/>
    <s v="Inc Pacs-Mario Ramos"/>
    <x v="3"/>
    <m/>
    <m/>
    <m/>
  </r>
  <r>
    <n v="1813"/>
    <x v="106"/>
    <s v="ESF - EQUIPE DE SAUDE DA FAMILIA"/>
    <s v="Inc Pacs Ds4-Equipe1-Iputinga2"/>
    <x v="3"/>
    <m/>
    <m/>
    <m/>
  </r>
  <r>
    <n v="1813"/>
    <x v="107"/>
    <s v="ESF - EQUIPE DE SAUDE DA FAMILIA"/>
    <s v="Pacs Jose Dustan Equipe I"/>
    <x v="3"/>
    <m/>
    <m/>
    <m/>
  </r>
  <r>
    <n v="1813"/>
    <x v="108"/>
    <s v="ESF - EQUIPE DE SAUDE DA FAMILIA"/>
    <s v="Equipe 1"/>
    <x v="3"/>
    <m/>
    <m/>
    <m/>
  </r>
  <r>
    <n v="1813"/>
    <x v="109"/>
    <s v="ESF - EQUIPE DE SAUDE DA FAMILIA"/>
    <s v="Equipe 2"/>
    <x v="3"/>
    <m/>
    <m/>
    <m/>
  </r>
  <r>
    <n v="1813"/>
    <x v="110"/>
    <s v="ESF - EQUIPE DE SAUDE DA FAMILIA"/>
    <s v="Equipe 3"/>
    <x v="3"/>
    <m/>
    <m/>
    <m/>
  </r>
  <r>
    <n v="2011"/>
    <x v="111"/>
    <s v="ESF - EQUIPE DE SAUDE DA FAMILIA"/>
    <s v="Alto do Mandu 1"/>
    <x v="3"/>
    <m/>
    <m/>
    <m/>
  </r>
  <r>
    <n v="2011"/>
    <x v="112"/>
    <s v="ESF - EQUIPE DE SAUDE DA FAMILIA"/>
    <s v="Alto do Mandu 2"/>
    <x v="3"/>
    <m/>
    <m/>
    <m/>
  </r>
  <r>
    <n v="2011"/>
    <x v="113"/>
    <s v="ESB - EQUIPE DE SAUDE BUCAL"/>
    <s v="SBM1 Us 171 Usf Joaquim Costa"/>
    <x v="3"/>
    <m/>
    <m/>
    <m/>
  </r>
  <r>
    <n v="2011"/>
    <x v="114"/>
    <s v="ESF - EQUIPE DE SAUDE DA FAMILIA"/>
    <s v="Alto do Mandu 3"/>
    <x v="3"/>
    <m/>
    <m/>
    <m/>
  </r>
  <r>
    <n v="2062"/>
    <x v="115"/>
    <s v="ESF - EQUIPE DE SAUDE DA FAMILIA"/>
    <s v="Tres Carneiros - Equipe 3"/>
    <x v="3"/>
    <m/>
    <m/>
    <m/>
  </r>
  <r>
    <n v="2062"/>
    <x v="116"/>
    <s v="ESF - EQUIPE DE SAUDE DA FAMILIA"/>
    <s v="Tres Carneiros Equipe 1"/>
    <x v="3"/>
    <m/>
    <m/>
    <m/>
  </r>
  <r>
    <n v="2062"/>
    <x v="117"/>
    <s v="ESF - EQUIPE DE SAUDE DA FAMILIA"/>
    <s v="Tres Carneiros - Equipe 2"/>
    <x v="3"/>
    <m/>
    <m/>
    <m/>
  </r>
  <r>
    <n v="2062"/>
    <x v="118"/>
    <s v="ESB - EQUIPE DE SAUDE BUCAL"/>
    <s v="SBM1 Tres Carneiros"/>
    <x v="3"/>
    <m/>
    <m/>
    <m/>
  </r>
  <r>
    <n v="2062"/>
    <x v="119"/>
    <s v="ESB - EQUIPE DE SAUDE BUCAL"/>
    <s v="SBM1 Tres Carneiros Equipe 3"/>
    <x v="3"/>
    <m/>
    <m/>
    <m/>
  </r>
  <r>
    <n v="2062"/>
    <x v="120"/>
    <s v="ESF - EQUIPE DE SAUDE DA FAMILIA"/>
    <s v="Tres Carneiros IV"/>
    <x v="3"/>
    <m/>
    <m/>
    <m/>
  </r>
  <r>
    <n v="2062"/>
    <x v="121"/>
    <s v="ESB - EQUIPE DE SAUDE BUCAL"/>
    <s v="SBM1 Tres Carneiros Equipe 2"/>
    <x v="3"/>
    <m/>
    <m/>
    <m/>
  </r>
  <r>
    <n v="2062"/>
    <x v="122"/>
    <s v="ESB - EQUIPE DE SAUDE BUCAL"/>
    <s v="SBM1 Tres Carneiros Equipe 4"/>
    <x v="3"/>
    <m/>
    <m/>
    <m/>
  </r>
  <r>
    <n v="2070"/>
    <x v="123"/>
    <s v="ESF - EQUIPE DE SAUDE DA FAMILIA"/>
    <s v="Dancing Days"/>
    <x v="3"/>
    <m/>
    <m/>
    <m/>
  </r>
  <r>
    <n v="2070"/>
    <x v="124"/>
    <s v="ESB - EQUIPE DE SAUDE BUCAL"/>
    <s v="SBM1 Dancing Days"/>
    <x v="3"/>
    <m/>
    <m/>
    <m/>
  </r>
  <r>
    <n v="2070"/>
    <x v="125"/>
    <s v="ESF - EQUIPE DE SAUDE DA FAMILIA"/>
    <s v="Dancing Days Equipe II"/>
    <x v="3"/>
    <m/>
    <m/>
    <m/>
  </r>
  <r>
    <n v="2097"/>
    <x v="126"/>
    <s v="ESF - EQUIPE DE SAUDE DA FAMILIA"/>
    <s v="Sitios dos Macacos"/>
    <x v="3"/>
    <m/>
    <m/>
    <m/>
  </r>
  <r>
    <n v="2097"/>
    <x v="127"/>
    <s v="ESB - EQUIPE DE SAUDE BUCAL"/>
    <s v="SBM1 Sitio dos Macacos"/>
    <x v="3"/>
    <m/>
    <m/>
    <m/>
  </r>
  <r>
    <n v="2100"/>
    <x v="128"/>
    <s v="ESF - EQUIPE DE SAUDE DA FAMILIA"/>
    <s v="Ilha de Deus"/>
    <x v="3"/>
    <m/>
    <m/>
    <m/>
  </r>
  <r>
    <n v="2100"/>
    <x v="129"/>
    <s v="ESB - EQUIPE DE SAUDE BUCAL"/>
    <s v="SBM1 Ilha de Deus"/>
    <x v="3"/>
    <m/>
    <m/>
    <m/>
  </r>
  <r>
    <n v="2127"/>
    <x v="130"/>
    <s v="ESF - EQUIPE DE SAUDE DA FAMILIA"/>
    <s v="Apipucos"/>
    <x v="3"/>
    <m/>
    <m/>
    <m/>
  </r>
  <r>
    <n v="2127"/>
    <x v="131"/>
    <s v="ESB - EQUIPE DE SAUDE BUCAL"/>
    <s v="SBM1 Apipucos"/>
    <x v="3"/>
    <m/>
    <m/>
    <m/>
  </r>
  <r>
    <n v="2127"/>
    <x v="132"/>
    <s v="ESF - EQUIPE DE SAUDE DA FAMILIA"/>
    <s v="Apipucos 2"/>
    <x v="3"/>
    <m/>
    <m/>
    <m/>
  </r>
  <r>
    <n v="2135"/>
    <x v="133"/>
    <s v="ESF - EQUIPE DE SAUDE DA FAMILIA"/>
    <s v="Ilha de Joaneiro Equipe II"/>
    <x v="3"/>
    <m/>
    <m/>
    <m/>
  </r>
  <r>
    <n v="2135"/>
    <x v="134"/>
    <s v="ESF - EQUIPE DE SAUDE DA FAMILIA"/>
    <s v="Ilha de Joaneiro Equipe I"/>
    <x v="3"/>
    <m/>
    <m/>
    <m/>
  </r>
  <r>
    <n v="2135"/>
    <x v="135"/>
    <s v="ESB - EQUIPE DE SAUDE BUCAL"/>
    <s v="SBM1 Ilha de Joaneiro"/>
    <x v="3"/>
    <m/>
    <m/>
    <m/>
  </r>
  <r>
    <n v="2135"/>
    <x v="136"/>
    <s v="ESF - EQUIPE DE SAUDE DA FAMILIA"/>
    <s v="Ilha de Joaneiro III"/>
    <x v="3"/>
    <m/>
    <m/>
    <m/>
  </r>
  <r>
    <n v="20567"/>
    <x v="137"/>
    <s v="ESF - EQUIPE DE SAUDE DA FAMILIA"/>
    <s v="Poco da Panela"/>
    <x v="3"/>
    <m/>
    <m/>
    <m/>
  </r>
  <r>
    <n v="20567"/>
    <x v="138"/>
    <s v="ESF - EQUIPE DE SAUDE DA FAMILIA"/>
    <s v="Santana"/>
    <x v="3"/>
    <m/>
    <m/>
    <m/>
  </r>
  <r>
    <n v="20567"/>
    <x v="139"/>
    <s v="ESB - EQUIPE DE SAUDE BUCAL"/>
    <s v="SBM1 Santana"/>
    <x v="3"/>
    <m/>
    <m/>
    <m/>
  </r>
  <r>
    <n v="20567"/>
    <x v="140"/>
    <s v="ESB - EQUIPE DE SAUDE BUCAL"/>
    <s v="SBM1 Usf Poco da Panela"/>
    <x v="3"/>
    <m/>
    <m/>
    <m/>
  </r>
  <r>
    <n v="20567"/>
    <x v="141"/>
    <s v="ESF - EQUIPE DE SAUDE DA FAMILIA"/>
    <s v="Santana 2"/>
    <x v="3"/>
    <m/>
    <m/>
    <m/>
  </r>
  <r>
    <n v="20567"/>
    <x v="142"/>
    <s v="ESF - EQUIPE DE SAUDE DA FAMILIA"/>
    <s v="Poco da Panela 2"/>
    <x v="3"/>
    <m/>
    <m/>
    <m/>
  </r>
  <r>
    <n v="20648"/>
    <x v="143"/>
    <s v="ESF - EQUIPE DE SAUDE DA FAMILIA"/>
    <s v="Corrego do Curio"/>
    <x v="3"/>
    <m/>
    <m/>
    <m/>
  </r>
  <r>
    <n v="22187"/>
    <x v="144"/>
    <s v="ESF - EQUIPE DE SAUDE DA FAMILIA"/>
    <s v="Santa Teresinha II"/>
    <x v="3"/>
    <m/>
    <m/>
    <m/>
  </r>
  <r>
    <n v="22187"/>
    <x v="145"/>
    <s v="ESF - EQUIPE DE SAUDE DA FAMILIA"/>
    <s v="Santa Terezinha I"/>
    <x v="3"/>
    <m/>
    <m/>
    <m/>
  </r>
  <r>
    <n v="22187"/>
    <x v="146"/>
    <s v="ESB - EQUIPE DE SAUDE BUCAL"/>
    <s v="SBM1 Santa Teresinha II"/>
    <x v="3"/>
    <m/>
    <m/>
    <m/>
  </r>
  <r>
    <n v="22187"/>
    <x v="147"/>
    <s v="ESF - EQUIPE DE SAUDE DA FAMILIA"/>
    <s v="Santa Terezinha III"/>
    <x v="3"/>
    <m/>
    <m/>
    <m/>
  </r>
  <r>
    <n v="22195"/>
    <x v="148"/>
    <s v="ESF - EQUIPE DE SAUDE DA FAMILIA"/>
    <s v="Coelhos I"/>
    <x v="3"/>
    <m/>
    <m/>
    <m/>
  </r>
  <r>
    <n v="22195"/>
    <x v="149"/>
    <s v="ESB - EQUIPE DE SAUDE BUCAL"/>
    <s v="SBM1 Coelhos I"/>
    <x v="3"/>
    <m/>
    <m/>
    <m/>
  </r>
  <r>
    <n v="22195"/>
    <x v="150"/>
    <s v="ESF - EQUIPE DE SAUDE DA FAMILIA"/>
    <s v="Coelhos Equipe II"/>
    <x v="3"/>
    <m/>
    <m/>
    <m/>
  </r>
  <r>
    <n v="22209"/>
    <x v="151"/>
    <s v="ESF - EQUIPE DE SAUDE DA FAMILIA"/>
    <s v="Coelhos II-Cais Jose Mariano"/>
    <x v="3"/>
    <m/>
    <m/>
    <m/>
  </r>
  <r>
    <n v="22209"/>
    <x v="152"/>
    <s v="ESB - EQUIPE DE SAUDE BUCAL"/>
    <s v="SBM1 Coelhos II-Cais Jose"/>
    <x v="3"/>
    <m/>
    <m/>
    <m/>
  </r>
  <r>
    <n v="22209"/>
    <x v="153"/>
    <s v="ESF - EQUIPE DE SAUDE DA FAMILIA"/>
    <s v="Coelhos II - Equipe II"/>
    <x v="3"/>
    <m/>
    <m/>
    <m/>
  </r>
  <r>
    <n v="22217"/>
    <x v="154"/>
    <s v="ESF - EQUIPE DE SAUDE DA FAMILIA"/>
    <s v="Sto Amaro I-Sitio do Ceu Eq.II"/>
    <x v="3"/>
    <m/>
    <m/>
    <m/>
  </r>
  <r>
    <n v="22217"/>
    <x v="155"/>
    <s v="ESF - EQUIPE DE SAUDE DA FAMILIA"/>
    <s v="Sitio do Ceu II"/>
    <x v="3"/>
    <m/>
    <m/>
    <m/>
  </r>
  <r>
    <n v="22225"/>
    <x v="156"/>
    <s v="ESF - EQUIPE DE SAUDE DA FAMILIA"/>
    <s v="Santo Amaro II - Equipe I"/>
    <x v="3"/>
    <m/>
    <m/>
    <m/>
  </r>
  <r>
    <n v="22225"/>
    <x v="157"/>
    <s v="ESF - EQUIPE DE SAUDE DA FAMILIA"/>
    <s v="Santo Amaro II - Equipe II"/>
    <x v="3"/>
    <m/>
    <m/>
    <m/>
  </r>
  <r>
    <n v="22225"/>
    <x v="158"/>
    <s v="ESB - EQUIPE DE SAUDE BUCAL"/>
    <s v="SBM2 Santo Amaro I"/>
    <x v="3"/>
    <m/>
    <m/>
    <m/>
  </r>
  <r>
    <n v="22225"/>
    <x v="159"/>
    <s v="ESF - EQUIPE DE SAUDE DA FAMILIA"/>
    <s v="Santo Amaro II Equipe III"/>
    <x v="3"/>
    <m/>
    <m/>
    <m/>
  </r>
  <r>
    <n v="22233"/>
    <x v="160"/>
    <s v="ESF - EQUIPE DE SAUDE DA FAMILIA"/>
    <s v="Chao de Estrela III"/>
    <x v="3"/>
    <m/>
    <m/>
    <m/>
  </r>
  <r>
    <n v="22233"/>
    <x v="161"/>
    <s v="ESF - EQUIPE DE SAUDE DA FAMILIA"/>
    <s v="Chao de Estrela I"/>
    <x v="3"/>
    <m/>
    <m/>
    <m/>
  </r>
  <r>
    <n v="22233"/>
    <x v="162"/>
    <s v="ESF - EQUIPE DE SAUDE DA FAMILIA"/>
    <s v="Chao de Estrela II"/>
    <x v="3"/>
    <m/>
    <m/>
    <m/>
  </r>
  <r>
    <n v="22233"/>
    <x v="163"/>
    <s v="ESB - EQUIPE DE SAUDE BUCAL"/>
    <s v="SBM1 Chao de Estrela I"/>
    <x v="3"/>
    <m/>
    <m/>
    <m/>
  </r>
  <r>
    <n v="22233"/>
    <x v="164"/>
    <s v="ESB - EQUIPE DE SAUDE BUCAL"/>
    <s v="SBM2 Chao de Estrela III"/>
    <x v="3"/>
    <m/>
    <m/>
    <m/>
  </r>
  <r>
    <n v="22233"/>
    <x v="165"/>
    <s v="ESB - EQUIPE DE SAUDE BUCAL"/>
    <s v="SBM1 Chao de Estrela II"/>
    <x v="3"/>
    <m/>
    <m/>
    <m/>
  </r>
  <r>
    <n v="22233"/>
    <x v="166"/>
    <s v="ESF - EQUIPE DE SAUDE DA FAMILIA"/>
    <s v="Chao de Estrelas IV"/>
    <x v="3"/>
    <m/>
    <m/>
    <m/>
  </r>
  <r>
    <n v="22233"/>
    <x v="167"/>
    <s v="ESF - EQUIPE DE SAUDE DA FAMILIA"/>
    <s v="Chao de Estrelas V"/>
    <x v="3"/>
    <m/>
    <m/>
    <m/>
  </r>
  <r>
    <n v="22233"/>
    <x v="168"/>
    <s v="ESF - EQUIPE DE SAUDE DA FAMILIA"/>
    <s v="Chao de Estrelas VI"/>
    <x v="3"/>
    <m/>
    <m/>
    <m/>
  </r>
  <r>
    <n v="22268"/>
    <x v="169"/>
    <s v="ESF - EQUIPE DE SAUDE DA FAMILIA"/>
    <s v="Francisco Areias I"/>
    <x v="3"/>
    <m/>
    <m/>
    <m/>
  </r>
  <r>
    <n v="22268"/>
    <x v="170"/>
    <s v="ESF - EQUIPE DE SAUDE DA FAMILIA"/>
    <s v="Francisco Areias II"/>
    <x v="3"/>
    <m/>
    <m/>
    <m/>
  </r>
  <r>
    <n v="22268"/>
    <x v="171"/>
    <s v="ESB - EQUIPE DE SAUDE BUCAL"/>
    <s v="SBM1 Francisco Areias I"/>
    <x v="3"/>
    <m/>
    <m/>
    <m/>
  </r>
  <r>
    <n v="22276"/>
    <x v="172"/>
    <s v="ESF - EQUIPE DE SAUDE DA FAMILIA"/>
    <s v="Corrego da Bica II"/>
    <x v="3"/>
    <m/>
    <m/>
    <m/>
  </r>
  <r>
    <n v="22276"/>
    <x v="173"/>
    <s v="ESF - EQUIPE DE SAUDE DA FAMILIA"/>
    <s v="Corrego da Bica IV"/>
    <x v="3"/>
    <m/>
    <m/>
    <m/>
  </r>
  <r>
    <n v="22276"/>
    <x v="174"/>
    <s v="ESF - EQUIPE DE SAUDE DA FAMILIA"/>
    <s v="Corrego da Bica I"/>
    <x v="3"/>
    <m/>
    <m/>
    <m/>
  </r>
  <r>
    <n v="22276"/>
    <x v="175"/>
    <s v="ESF - EQUIPE DE SAUDE DA FAMILIA"/>
    <s v="Corrego da Bica III"/>
    <x v="3"/>
    <m/>
    <m/>
    <m/>
  </r>
  <r>
    <n v="22276"/>
    <x v="176"/>
    <s v="ESB - EQUIPE DE SAUDE BUCAL"/>
    <s v="SBM2 Corrego da Bica I"/>
    <x v="3"/>
    <m/>
    <m/>
    <m/>
  </r>
  <r>
    <n v="22276"/>
    <x v="177"/>
    <s v="ESF - EQUIPE DE SAUDE DA FAMILIA"/>
    <s v="Corrego da Bica V"/>
    <x v="3"/>
    <m/>
    <m/>
    <m/>
  </r>
  <r>
    <n v="22292"/>
    <x v="178"/>
    <s v="ESF - EQUIPE DE SAUDE DA FAMILIA"/>
    <s v="Guabiraba II"/>
    <x v="3"/>
    <m/>
    <m/>
    <m/>
  </r>
  <r>
    <n v="22292"/>
    <x v="179"/>
    <s v="ESF - EQUIPE DE SAUDE DA FAMILIA"/>
    <s v="Guabiraba I Val Paraiso"/>
    <x v="3"/>
    <m/>
    <m/>
    <m/>
  </r>
  <r>
    <n v="22292"/>
    <x v="180"/>
    <s v="ESB - EQUIPE DE SAUDE BUCAL"/>
    <s v="SBM1 Guabiraba II"/>
    <x v="3"/>
    <m/>
    <m/>
    <m/>
  </r>
  <r>
    <n v="22292"/>
    <x v="181"/>
    <s v="ESF - EQUIPE DE SAUDE DA FAMILIA"/>
    <s v="Equipe 3"/>
    <x v="3"/>
    <m/>
    <m/>
    <m/>
  </r>
  <r>
    <n v="22306"/>
    <x v="182"/>
    <s v="ESF - EQUIPE DE SAUDE DA FAMILIA"/>
    <s v="Skylab II"/>
    <x v="3"/>
    <m/>
    <m/>
    <m/>
  </r>
  <r>
    <n v="22306"/>
    <x v="183"/>
    <s v="ESF - EQUIPE DE SAUDE DA FAMILIA"/>
    <s v="Skylab I"/>
    <x v="3"/>
    <m/>
    <m/>
    <m/>
  </r>
  <r>
    <n v="22306"/>
    <x v="184"/>
    <s v="ESF - EQUIPE DE SAUDE DA FAMILIA"/>
    <s v="Abencoada Por Deus"/>
    <x v="3"/>
    <m/>
    <m/>
    <m/>
  </r>
  <r>
    <n v="22306"/>
    <x v="185"/>
    <s v="ESB - EQUIPE DE SAUDE BUCAL"/>
    <s v="SBM1 Skylab I"/>
    <x v="3"/>
    <m/>
    <m/>
    <m/>
  </r>
  <r>
    <n v="22306"/>
    <x v="186"/>
    <s v="ESB - EQUIPE DE SAUDE BUCAL"/>
    <s v="SBM1 Abencoada Por Deus"/>
    <x v="3"/>
    <m/>
    <m/>
    <m/>
  </r>
  <r>
    <n v="22306"/>
    <x v="187"/>
    <s v="ESF - EQUIPE DE SAUDE DA FAMILIA"/>
    <s v="Equipe 4"/>
    <x v="3"/>
    <m/>
    <m/>
    <m/>
  </r>
  <r>
    <n v="22314"/>
    <x v="188"/>
    <s v="ESF - EQUIPE DE SAUDE DA FAMILIA"/>
    <s v="Barreiras"/>
    <x v="3"/>
    <m/>
    <m/>
    <m/>
  </r>
  <r>
    <n v="22314"/>
    <x v="189"/>
    <s v="ESB - EQUIPE DE SAUDE BUCAL"/>
    <s v="SBM1 Barreiras"/>
    <x v="3"/>
    <m/>
    <m/>
    <m/>
  </r>
  <r>
    <n v="22314"/>
    <x v="190"/>
    <s v="ESF - EQUIPE DE SAUDE DA FAMILIA"/>
    <s v="Equipe 2"/>
    <x v="3"/>
    <m/>
    <m/>
    <m/>
  </r>
  <r>
    <n v="22322"/>
    <x v="191"/>
    <s v="ESF - EQUIPE DE SAUDE DA FAMILIA"/>
    <s v="Vietnam - 2"/>
    <x v="3"/>
    <m/>
    <m/>
    <m/>
  </r>
  <r>
    <n v="22322"/>
    <x v="192"/>
    <s v="ESF - EQUIPE DE SAUDE DA FAMILIA"/>
    <s v="Vietnam - 1"/>
    <x v="3"/>
    <m/>
    <m/>
    <m/>
  </r>
  <r>
    <n v="22322"/>
    <x v="193"/>
    <s v="ESB - EQUIPE DE SAUDE BUCAL"/>
    <s v="SBM1 VIetnam - 1"/>
    <x v="3"/>
    <m/>
    <m/>
    <m/>
  </r>
  <r>
    <n v="22330"/>
    <x v="194"/>
    <s v="ESF - EQUIPE DE SAUDE DA FAMILIA"/>
    <s v="Roda de Fogo / Cosirof II"/>
    <x v="3"/>
    <m/>
    <m/>
    <m/>
  </r>
  <r>
    <n v="22330"/>
    <x v="195"/>
    <s v="ESF - EQUIPE DE SAUDE DA FAMILIA"/>
    <s v="Roda de Fogo / Cosirof I"/>
    <x v="3"/>
    <m/>
    <m/>
    <m/>
  </r>
  <r>
    <n v="22330"/>
    <x v="196"/>
    <s v="ESB - EQUIPE DE SAUDE BUCAL"/>
    <s v="SBM1 Roda de Fogo Cosirof I"/>
    <x v="3"/>
    <m/>
    <m/>
    <m/>
  </r>
  <r>
    <n v="22330"/>
    <x v="197"/>
    <s v="ESB - EQUIPE DE SAUDE BUCAL"/>
    <s v="SBM2 Roda de Fogo / Cosirof II"/>
    <x v="3"/>
    <m/>
    <m/>
    <m/>
  </r>
  <r>
    <n v="22330"/>
    <x v="198"/>
    <s v="ESF - EQUIPE DE SAUDE DA FAMILIA"/>
    <s v="Equipe 4"/>
    <x v="3"/>
    <m/>
    <m/>
    <m/>
  </r>
  <r>
    <n v="22330"/>
    <x v="199"/>
    <s v="ESF - EQUIPE DE SAUDE DA FAMILIA"/>
    <s v="Equipe 3"/>
    <x v="3"/>
    <m/>
    <m/>
    <m/>
  </r>
  <r>
    <n v="22349"/>
    <x v="200"/>
    <s v="ESF - EQUIPE DE SAUDE DA FAMILIA"/>
    <s v="Roda de Fogo - Sinos I"/>
    <x v="3"/>
    <m/>
    <m/>
    <m/>
  </r>
  <r>
    <n v="22349"/>
    <x v="201"/>
    <s v="ESB - EQUIPE DE SAUDE BUCAL"/>
    <s v="SBM1 Roda de Fogo - Sinos I"/>
    <x v="3"/>
    <m/>
    <m/>
    <m/>
  </r>
  <r>
    <n v="22357"/>
    <x v="202"/>
    <s v="ESF - EQUIPE DE SAUDE DA FAMILIA"/>
    <s v="Roda de Fogo / Macae"/>
    <x v="3"/>
    <m/>
    <m/>
    <m/>
  </r>
  <r>
    <n v="22357"/>
    <x v="203"/>
    <s v="ESF - EQUIPE DE SAUDE DA FAMILIA"/>
    <s v="Equipe 2"/>
    <x v="3"/>
    <m/>
    <m/>
    <m/>
  </r>
  <r>
    <n v="22365"/>
    <x v="204"/>
    <s v="ESF - EQUIPE DE SAUDE DA FAMILIA"/>
    <s v="Sitio das Palmeiras I"/>
    <x v="3"/>
    <m/>
    <m/>
    <m/>
  </r>
  <r>
    <n v="22365"/>
    <x v="205"/>
    <s v="ESF - EQUIPE DE SAUDE DA FAMILIA"/>
    <s v="Sitio das Palmeiras II"/>
    <x v="3"/>
    <m/>
    <m/>
    <m/>
  </r>
  <r>
    <n v="22365"/>
    <x v="206"/>
    <s v="ESB - EQUIPE DE SAUDE BUCAL"/>
    <s v="SBM1 Sitio das Palmeiras I"/>
    <x v="3"/>
    <m/>
    <m/>
    <m/>
  </r>
  <r>
    <n v="22365"/>
    <x v="207"/>
    <s v="ESF - EQUIPE DE SAUDE DA FAMILIA"/>
    <s v="Equipe 3"/>
    <x v="3"/>
    <m/>
    <m/>
    <m/>
  </r>
  <r>
    <n v="22373"/>
    <x v="208"/>
    <s v="ESF - EQUIPE DE SAUDE DA FAMILIA"/>
    <s v="Carangueijo II"/>
    <x v="3"/>
    <m/>
    <m/>
    <m/>
  </r>
  <r>
    <n v="22373"/>
    <x v="209"/>
    <s v="ESF - EQUIPE DE SAUDE DA FAMILIA"/>
    <s v="Carangueijo"/>
    <x v="3"/>
    <m/>
    <m/>
    <m/>
  </r>
  <r>
    <n v="22373"/>
    <x v="210"/>
    <s v="ESB - EQUIPE DE SAUDE BUCAL"/>
    <s v="SBM1 Carangueijo"/>
    <x v="3"/>
    <m/>
    <m/>
    <m/>
  </r>
  <r>
    <n v="22373"/>
    <x v="211"/>
    <s v="ESF - EQUIPE DE SAUDE DA FAMILIA"/>
    <s v="Equipe 3"/>
    <x v="3"/>
    <m/>
    <m/>
    <m/>
  </r>
  <r>
    <n v="22373"/>
    <x v="212"/>
    <s v="ESF - EQUIPE DE SAUDE DA FAMILIA"/>
    <s v="Carangueijo 4"/>
    <x v="3"/>
    <m/>
    <m/>
    <m/>
  </r>
  <r>
    <n v="22381"/>
    <x v="213"/>
    <s v="ESF - EQUIPE DE SAUDE DA FAMILIA"/>
    <s v="Rosa Selvagem I"/>
    <x v="3"/>
    <m/>
    <m/>
    <m/>
  </r>
  <r>
    <n v="22381"/>
    <x v="214"/>
    <s v="ESF - EQUIPE DE SAUDE DA FAMILIA"/>
    <s v="Rosa Selvagem II"/>
    <x v="3"/>
    <m/>
    <m/>
    <m/>
  </r>
  <r>
    <n v="22381"/>
    <x v="215"/>
    <s v="ESB - EQUIPE DE SAUDE BUCAL"/>
    <s v="SBM1 Rosa Selvagem I"/>
    <x v="3"/>
    <m/>
    <m/>
    <m/>
  </r>
  <r>
    <n v="22403"/>
    <x v="216"/>
    <s v="ESF - EQUIPE DE SAUDE DA FAMILIA"/>
    <s v="Iraque 2 Rua do Rio"/>
    <x v="3"/>
    <m/>
    <m/>
    <m/>
  </r>
  <r>
    <n v="22403"/>
    <x v="217"/>
    <s v="ESF - EQUIPE DE SAUDE DA FAMILIA"/>
    <s v="Iraque I Iraque"/>
    <x v="3"/>
    <m/>
    <m/>
    <m/>
  </r>
  <r>
    <n v="22403"/>
    <x v="218"/>
    <s v="ESB - EQUIPE DE SAUDE BUCAL"/>
    <s v="SBM2 Iraque I Raque"/>
    <x v="3"/>
    <m/>
    <m/>
    <m/>
  </r>
  <r>
    <n v="22403"/>
    <x v="219"/>
    <s v="ESF - EQUIPE DE SAUDE DA FAMILIA"/>
    <s v="Iraque III VIla Cardeal"/>
    <x v="3"/>
    <m/>
    <m/>
    <m/>
  </r>
  <r>
    <n v="22403"/>
    <x v="220"/>
    <s v="ESB - EQUIPE DE SAUDE BUCAL"/>
    <s v="SBM2 Iraque III VIla Cardeal"/>
    <x v="3"/>
    <m/>
    <m/>
    <m/>
  </r>
  <r>
    <n v="22403"/>
    <x v="221"/>
    <s v="ESB - EQUIPE DE SAUDE BUCAL"/>
    <s v="SBM1 Iraque II Raque"/>
    <x v="3"/>
    <m/>
    <m/>
    <m/>
  </r>
  <r>
    <n v="22403"/>
    <x v="222"/>
    <s v="ESB - EQUIPE DE SAUDE BUCAL"/>
    <s v="SBM1 Iraque IV"/>
    <x v="3"/>
    <m/>
    <m/>
    <m/>
  </r>
  <r>
    <n v="22411"/>
    <x v="223"/>
    <s v="ESF - EQUIPE DE SAUDE DA FAMILIA"/>
    <s v="Coqueiral II"/>
    <x v="3"/>
    <m/>
    <m/>
    <m/>
  </r>
  <r>
    <n v="22411"/>
    <x v="224"/>
    <s v="ESF - EQUIPE DE SAUDE DA FAMILIA"/>
    <s v="Coqueiral I"/>
    <x v="3"/>
    <m/>
    <m/>
    <m/>
  </r>
  <r>
    <n v="22411"/>
    <x v="225"/>
    <s v="ESB - EQUIPE DE SAUDE BUCAL"/>
    <s v="SBM1 Coqueiral II"/>
    <x v="3"/>
    <m/>
    <m/>
    <m/>
  </r>
  <r>
    <n v="22438"/>
    <x v="226"/>
    <s v="ESF - EQUIPE DE SAUDE DA FAMILIA"/>
    <s v="Planeta dos Macacos II A"/>
    <x v="3"/>
    <m/>
    <m/>
    <m/>
  </r>
  <r>
    <n v="22438"/>
    <x v="227"/>
    <s v="ESB - EQUIPE DE SAUDE BUCAL"/>
    <s v="SBM1 Planeta dos Macacos II A"/>
    <x v="3"/>
    <m/>
    <m/>
    <m/>
  </r>
  <r>
    <n v="22438"/>
    <x v="228"/>
    <s v="ESF - EQUIPE DE SAUDE DA FAMILIA"/>
    <s v="Planeta dos Macacos II B"/>
    <x v="3"/>
    <m/>
    <m/>
    <m/>
  </r>
  <r>
    <n v="22438"/>
    <x v="229"/>
    <s v="ESB - EQUIPE DE SAUDE BUCAL"/>
    <s v="SBM1 Planeta dos Macacos II B"/>
    <x v="3"/>
    <m/>
    <m/>
    <m/>
  </r>
  <r>
    <n v="22454"/>
    <x v="230"/>
    <s v="ESF - EQUIPE DE SAUDE DA FAMILIA"/>
    <s v="Ur 04/05 - 1"/>
    <x v="3"/>
    <m/>
    <m/>
    <m/>
  </r>
  <r>
    <n v="22454"/>
    <x v="231"/>
    <s v="ESF - EQUIPE DE SAUDE DA FAMILIA"/>
    <s v="Ur 04/05 II"/>
    <x v="3"/>
    <m/>
    <m/>
    <m/>
  </r>
  <r>
    <n v="22454"/>
    <x v="232"/>
    <s v="ESF - EQUIPE DE SAUDE DA FAMILIA"/>
    <s v="Ur 04/05 III"/>
    <x v="3"/>
    <m/>
    <m/>
    <m/>
  </r>
  <r>
    <n v="22454"/>
    <x v="233"/>
    <s v="ESB - EQUIPE DE SAUDE BUCAL"/>
    <s v="SBM2 Ur 04 05 II"/>
    <x v="3"/>
    <m/>
    <m/>
    <m/>
  </r>
  <r>
    <n v="22454"/>
    <x v="234"/>
    <s v="ESB - EQUIPE DE SAUDE BUCAL"/>
    <s v="SBM1 Ur 04/05 III"/>
    <x v="3"/>
    <m/>
    <m/>
    <m/>
  </r>
  <r>
    <n v="22454"/>
    <x v="235"/>
    <s v="ESB - EQUIPE DE SAUDE BUCAL"/>
    <s v="SBM1 Ur 04 05 I"/>
    <x v="3"/>
    <m/>
    <m/>
    <m/>
  </r>
  <r>
    <n v="22454"/>
    <x v="236"/>
    <s v="ESF - EQUIPE DE SAUDE DA FAMILIA"/>
    <s v="Ur 0405 IV"/>
    <x v="3"/>
    <m/>
    <m/>
    <m/>
  </r>
  <r>
    <n v="22454"/>
    <x v="237"/>
    <s v="ESF - EQUIPE DE SAUDE DA FAMILIA"/>
    <s v="Ur 0405 V"/>
    <x v="3"/>
    <m/>
    <m/>
    <m/>
  </r>
  <r>
    <n v="22454"/>
    <x v="238"/>
    <s v="ESF - EQUIPE DE SAUDE DA FAMILIA"/>
    <s v="Ur 0405 VI"/>
    <x v="3"/>
    <m/>
    <m/>
    <m/>
  </r>
  <r>
    <n v="22454"/>
    <x v="239"/>
    <s v="ESB - EQUIPE DE SAUDE BUCAL"/>
    <s v="SBM1 Ur 0405 IV"/>
    <x v="3"/>
    <m/>
    <m/>
    <m/>
  </r>
  <r>
    <n v="22454"/>
    <x v="240"/>
    <s v="ESB - EQUIPE DE SAUDE BUCAL"/>
    <s v="SBM1 Ur 04/05 V"/>
    <x v="3"/>
    <m/>
    <m/>
    <m/>
  </r>
  <r>
    <n v="22454"/>
    <x v="241"/>
    <s v="ESB - EQUIPE DE SAUDE BUCAL"/>
    <s v="SBM1 Ur 04/05 VI"/>
    <x v="3"/>
    <m/>
    <m/>
    <m/>
  </r>
  <r>
    <n v="22462"/>
    <x v="242"/>
    <s v="ESF - EQUIPE DE SAUDE DA FAMILIA"/>
    <s v="Ur X - VIla 27 de Abril"/>
    <x v="3"/>
    <m/>
    <m/>
    <m/>
  </r>
  <r>
    <n v="22462"/>
    <x v="243"/>
    <s v="ESF - EQUIPE DE SAUDE DA FAMILIA"/>
    <s v="Ur-10 - 2"/>
    <x v="3"/>
    <m/>
    <m/>
    <m/>
  </r>
  <r>
    <n v="22462"/>
    <x v="244"/>
    <s v="ESB - EQUIPE DE SAUDE BUCAL"/>
    <s v="SBM1 Ur X VIla 27 de Abril"/>
    <x v="3"/>
    <m/>
    <m/>
    <m/>
  </r>
  <r>
    <n v="22462"/>
    <x v="245"/>
    <s v="ESB - EQUIPE DE SAUDE BUCAL"/>
    <s v="SBM1 Ur 10 - Equipe 2"/>
    <x v="3"/>
    <m/>
    <m/>
    <m/>
  </r>
  <r>
    <n v="22470"/>
    <x v="246"/>
    <s v="ESF - EQUIPE DE SAUDE DA FAMILIA"/>
    <s v="Alto Asa Branca - Lagoa Enc. I"/>
    <x v="3"/>
    <m/>
    <m/>
    <m/>
  </r>
  <r>
    <n v="22470"/>
    <x v="247"/>
    <s v="ESF - EQUIPE DE SAUDE DA FAMILIA"/>
    <s v="Lagoa Encantada Eq. 3"/>
    <x v="3"/>
    <m/>
    <m/>
    <m/>
  </r>
  <r>
    <n v="22470"/>
    <x v="248"/>
    <s v="ESF - EQUIPE DE SAUDE DA FAMILIA"/>
    <s v="Lagoa Encantada II"/>
    <x v="3"/>
    <m/>
    <m/>
    <m/>
  </r>
  <r>
    <n v="22470"/>
    <x v="249"/>
    <s v="ESB - EQUIPE DE SAUDE BUCAL"/>
    <s v="SBM2 Alto Asa Branca"/>
    <x v="3"/>
    <m/>
    <m/>
    <m/>
  </r>
  <r>
    <n v="22470"/>
    <x v="250"/>
    <s v="ESB - EQUIPE DE SAUDE BUCAL"/>
    <s v="SBM1 Lagoa Encantada II"/>
    <x v="3"/>
    <m/>
    <m/>
    <m/>
  </r>
  <r>
    <n v="22470"/>
    <x v="251"/>
    <s v="ESB - EQUIPE DE SAUDE BUCAL"/>
    <s v="SBM1 Lagoa Encantada III"/>
    <x v="3"/>
    <m/>
    <m/>
    <m/>
  </r>
  <r>
    <n v="22489"/>
    <x v="252"/>
    <s v="ESF - EQUIPE DE SAUDE DA FAMILIA"/>
    <s v="Ur-12/05 Equipe 2"/>
    <x v="3"/>
    <m/>
    <m/>
    <m/>
  </r>
  <r>
    <n v="22489"/>
    <x v="253"/>
    <s v="ESF - EQUIPE DE SAUDE DA FAMILIA"/>
    <s v="Ur 12/05 I"/>
    <x v="3"/>
    <m/>
    <m/>
    <m/>
  </r>
  <r>
    <n v="22489"/>
    <x v="254"/>
    <s v="ESB - EQUIPE DE SAUDE BUCAL"/>
    <s v="SBM1 Ur 12"/>
    <x v="3"/>
    <m/>
    <m/>
    <m/>
  </r>
  <r>
    <n v="24503"/>
    <x v="255"/>
    <s v="ESF - EQUIPE DE SAUDE DA FAMILIA"/>
    <s v="Engenho do Meio Equipe I"/>
    <x v="3"/>
    <m/>
    <m/>
    <m/>
  </r>
  <r>
    <n v="24503"/>
    <x v="256"/>
    <s v="ESF - EQUIPE DE SAUDE DA FAMILIA"/>
    <s v="Engenho do Meio Eq. II"/>
    <x v="3"/>
    <m/>
    <m/>
    <m/>
  </r>
  <r>
    <n v="24503"/>
    <x v="257"/>
    <s v="ESB - EQUIPE DE SAUDE BUCAL"/>
    <s v="SBM1 Engenho do Meio Eq. II"/>
    <x v="3"/>
    <m/>
    <m/>
    <m/>
  </r>
  <r>
    <n v="24503"/>
    <x v="258"/>
    <s v="ESB - EQUIPE DE SAUDE BUCAL"/>
    <s v="SBM1 Eng do Meio Eqp I"/>
    <x v="3"/>
    <m/>
    <m/>
    <m/>
  </r>
  <r>
    <n v="24503"/>
    <x v="259"/>
    <s v="ESF - EQUIPE DE SAUDE DA FAMILIA"/>
    <s v="Equipe 4"/>
    <x v="3"/>
    <m/>
    <m/>
    <m/>
  </r>
  <r>
    <n v="24503"/>
    <x v="260"/>
    <s v="ESF - EQUIPE DE SAUDE DA FAMILIA"/>
    <s v="Equipe 3"/>
    <x v="3"/>
    <m/>
    <m/>
    <m/>
  </r>
  <r>
    <n v="24511"/>
    <x v="261"/>
    <s v="ESF - EQUIPE DE SAUDE DA FAMILIA"/>
    <s v="Brasilit II"/>
    <x v="3"/>
    <m/>
    <m/>
    <m/>
  </r>
  <r>
    <n v="24511"/>
    <x v="262"/>
    <s v="ESF - EQUIPE DE SAUDE DA FAMILIA"/>
    <s v="Brasilit I"/>
    <x v="3"/>
    <m/>
    <m/>
    <m/>
  </r>
  <r>
    <n v="24511"/>
    <x v="263"/>
    <s v="ESB - EQUIPE DE SAUDE BUCAL"/>
    <s v="SBM1 Brasilit I"/>
    <x v="3"/>
    <m/>
    <m/>
    <m/>
  </r>
  <r>
    <n v="24511"/>
    <x v="264"/>
    <s v="ESF - EQUIPE DE SAUDE DA FAMILIA"/>
    <s v="Equipe 3"/>
    <x v="3"/>
    <m/>
    <m/>
    <m/>
  </r>
  <r>
    <n v="24538"/>
    <x v="265"/>
    <s v="ESF - EQUIPE DE SAUDE DA FAMILIA"/>
    <s v="Vila Arraes I"/>
    <x v="3"/>
    <m/>
    <m/>
    <m/>
  </r>
  <r>
    <n v="24538"/>
    <x v="266"/>
    <s v="ESF - EQUIPE DE SAUDE DA FAMILIA"/>
    <s v="Vila Arraes II"/>
    <x v="3"/>
    <m/>
    <m/>
    <m/>
  </r>
  <r>
    <n v="24538"/>
    <x v="267"/>
    <s v="ESF - EQUIPE DE SAUDE DA FAMILIA"/>
    <s v="Vila Arraes III"/>
    <x v="3"/>
    <m/>
    <m/>
    <m/>
  </r>
  <r>
    <n v="24538"/>
    <x v="268"/>
    <s v="ESB - EQUIPE DE SAUDE BUCAL"/>
    <s v="SBM1 VIla Arraes II"/>
    <x v="3"/>
    <m/>
    <m/>
    <m/>
  </r>
  <r>
    <n v="24538"/>
    <x v="269"/>
    <s v="ESB - EQUIPE DE SAUDE BUCAL"/>
    <s v="SBM1 VIla Arraes I"/>
    <x v="3"/>
    <m/>
    <m/>
    <m/>
  </r>
  <r>
    <n v="24538"/>
    <x v="270"/>
    <s v="ESB - EQUIPE DE SAUDE BUCAL"/>
    <s v="SBM1 VIla Arraes III"/>
    <x v="3"/>
    <m/>
    <m/>
    <m/>
  </r>
  <r>
    <n v="24538"/>
    <x v="271"/>
    <s v="ESF - EQUIPE DE SAUDE DA FAMILIA"/>
    <s v="Equipe 5"/>
    <x v="3"/>
    <m/>
    <m/>
    <m/>
  </r>
  <r>
    <n v="24538"/>
    <x v="272"/>
    <s v="ESF - EQUIPE DE SAUDE DA FAMILIA"/>
    <s v="Equipe IV"/>
    <x v="3"/>
    <m/>
    <m/>
    <m/>
  </r>
  <r>
    <n v="24538"/>
    <x v="273"/>
    <s v="ESF - EQUIPE DE SAUDE DA FAMILIA"/>
    <s v="Vila Arraes VI"/>
    <x v="3"/>
    <m/>
    <m/>
    <m/>
  </r>
  <r>
    <n v="24538"/>
    <x v="274"/>
    <s v="ESF - EQUIPE DE SAUDE DA FAMILIA"/>
    <s v="Vila Arraes VII"/>
    <x v="3"/>
    <m/>
    <m/>
    <m/>
  </r>
  <r>
    <n v="24538"/>
    <x v="275"/>
    <s v="ESF - EQUIPE DE SAUDE DA FAMILIA"/>
    <s v="Vila Arraes VIIi"/>
    <x v="3"/>
    <m/>
    <m/>
    <m/>
  </r>
  <r>
    <n v="26204"/>
    <x v="276"/>
    <s v="ESF - EQUIPE DE SAUDE DA FAMILIA"/>
    <s v="Passarinho Baixo"/>
    <x v="3"/>
    <m/>
    <m/>
    <m/>
  </r>
  <r>
    <n v="26212"/>
    <x v="277"/>
    <s v="ESF - EQUIPE DE SAUDE DA FAMILIA"/>
    <s v="Sitio Sao Braz"/>
    <x v="3"/>
    <m/>
    <m/>
    <m/>
  </r>
  <r>
    <n v="26212"/>
    <x v="278"/>
    <s v="ESB - EQUIPE DE SAUDE BUCAL"/>
    <s v="SBM1 Sitio Sao Braz"/>
    <x v="3"/>
    <m/>
    <m/>
    <m/>
  </r>
  <r>
    <n v="26212"/>
    <x v="279"/>
    <s v="ESF - EQUIPE DE SAUDE DA FAMILIA"/>
    <s v="Sitio Sao Braz II"/>
    <x v="3"/>
    <m/>
    <m/>
    <m/>
  </r>
  <r>
    <n v="26220"/>
    <x v="280"/>
    <s v="ESF - EQUIPE DE SAUDE DA FAMILIA"/>
    <s v="Corrego da Fortuna / Sapucaia"/>
    <x v="3"/>
    <m/>
    <m/>
    <m/>
  </r>
  <r>
    <n v="26220"/>
    <x v="281"/>
    <s v="ESB - EQUIPE DE SAUDE BUCAL"/>
    <s v="SBM1 Corrego da Fortuna Sapuca"/>
    <x v="3"/>
    <m/>
    <m/>
    <m/>
  </r>
  <r>
    <n v="26220"/>
    <x v="282"/>
    <s v="ESF - EQUIPE DE SAUDE DA FAMILIA"/>
    <s v="Corrego da Fortuna 2"/>
    <x v="3"/>
    <m/>
    <m/>
    <m/>
  </r>
  <r>
    <n v="26301"/>
    <x v="283"/>
    <s v="ESF - EQUIPE DE SAUDE DA FAMILIA"/>
    <s v="Alto do Eucalipto Equipe I"/>
    <x v="3"/>
    <m/>
    <m/>
    <m/>
  </r>
  <r>
    <n v="26301"/>
    <x v="284"/>
    <s v="ESF - EQUIPE DE SAUDE DA FAMILIA"/>
    <s v="Alto do Eucalipto Equ.II 1/07"/>
    <x v="3"/>
    <m/>
    <m/>
    <m/>
  </r>
  <r>
    <n v="26301"/>
    <x v="285"/>
    <s v="ESB - EQUIPE DE SAUDE BUCAL"/>
    <s v="SBM1 Alto do Eucalipto"/>
    <x v="3"/>
    <m/>
    <m/>
    <m/>
  </r>
  <r>
    <n v="26301"/>
    <x v="286"/>
    <s v="ESB - EQUIPE DE SAUDE BUCAL"/>
    <s v="SBM1 Alto do Eucalipto Eq II"/>
    <x v="3"/>
    <m/>
    <m/>
    <m/>
  </r>
  <r>
    <n v="26328"/>
    <x v="287"/>
    <s v="ESF - EQUIPE DE SAUDE DA FAMILIA"/>
    <s v="Jose Severiano III"/>
    <x v="3"/>
    <m/>
    <m/>
    <m/>
  </r>
  <r>
    <n v="26328"/>
    <x v="288"/>
    <s v="ESF - EQUIPE DE SAUDE DA FAMILIA"/>
    <s v="Jose Severiano I"/>
    <x v="3"/>
    <m/>
    <m/>
    <m/>
  </r>
  <r>
    <n v="26328"/>
    <x v="289"/>
    <s v="ESF - EQUIPE DE SAUDE DA FAMILIA"/>
    <s v="Jose Severiano II"/>
    <x v="3"/>
    <m/>
    <m/>
    <m/>
  </r>
  <r>
    <n v="26328"/>
    <x v="290"/>
    <s v="ESB - EQUIPE DE SAUDE BUCAL"/>
    <s v="SBM1 Jose Severiano I"/>
    <x v="3"/>
    <m/>
    <m/>
    <m/>
  </r>
  <r>
    <n v="26328"/>
    <x v="291"/>
    <s v="ESB - EQUIPE DE SAUDE BUCAL"/>
    <s v="SBM1 Jose Severiano II"/>
    <x v="3"/>
    <m/>
    <m/>
    <m/>
  </r>
  <r>
    <n v="26328"/>
    <x v="292"/>
    <s v="ESB - EQUIPE DE SAUDE BUCAL"/>
    <s v="SBM1 Jose Severiano III"/>
    <x v="3"/>
    <m/>
    <m/>
    <m/>
  </r>
  <r>
    <n v="26328"/>
    <x v="293"/>
    <s v="ESF - EQUIPE DE SAUDE DA FAMILIA"/>
    <s v="Jose Severiano IV"/>
    <x v="3"/>
    <m/>
    <m/>
    <m/>
  </r>
  <r>
    <n v="26328"/>
    <x v="294"/>
    <s v="ESF - EQUIPE DE SAUDE DA FAMILIA"/>
    <s v="Jose Severiano V"/>
    <x v="3"/>
    <m/>
    <m/>
    <m/>
  </r>
  <r>
    <n v="26328"/>
    <x v="295"/>
    <s v="ESF - EQUIPE DE SAUDE DA FAMILIA"/>
    <s v="Jose Severiano VI"/>
    <x v="3"/>
    <m/>
    <m/>
    <m/>
  </r>
  <r>
    <n v="26336"/>
    <x v="296"/>
    <s v="ESF - EQUIPE DE SAUDE DA FAMILIA"/>
    <s v="Mangueira A-1"/>
    <x v="3"/>
    <m/>
    <m/>
    <m/>
  </r>
  <r>
    <n v="26336"/>
    <x v="297"/>
    <s v="ESF - EQUIPE DE SAUDE DA FAMILIA"/>
    <s v="Mangueira B-I"/>
    <x v="3"/>
    <m/>
    <m/>
    <m/>
  </r>
  <r>
    <n v="26336"/>
    <x v="298"/>
    <s v="ESB - EQUIPE DE SAUDE BUCAL"/>
    <s v="SBM1 Mangueira A-1"/>
    <x v="3"/>
    <m/>
    <m/>
    <m/>
  </r>
  <r>
    <n v="26344"/>
    <x v="299"/>
    <s v="ESF - EQUIPE DE SAUDE DA FAMILIA"/>
    <s v="Mangueira B-II"/>
    <x v="3"/>
    <m/>
    <m/>
    <m/>
  </r>
  <r>
    <n v="26344"/>
    <x v="300"/>
    <s v="ESF - EQUIPE DE SAUDE DA FAMILIA"/>
    <s v="Mangueira A-II"/>
    <x v="3"/>
    <m/>
    <m/>
    <m/>
  </r>
  <r>
    <n v="26344"/>
    <x v="301"/>
    <s v="ESB - EQUIPE DE SAUDE BUCAL"/>
    <s v="SBM2 Mangueira A II"/>
    <x v="3"/>
    <m/>
    <m/>
    <m/>
  </r>
  <r>
    <n v="26352"/>
    <x v="302"/>
    <s v="ESF - EQUIPE DE SAUDE DA FAMILIA"/>
    <s v="Ur 2 Equipe - 2"/>
    <x v="3"/>
    <m/>
    <m/>
    <m/>
  </r>
  <r>
    <n v="26352"/>
    <x v="303"/>
    <s v="ESF - EQUIPE DE SAUDE DA FAMILIA"/>
    <s v="Ur 02 Equipe I"/>
    <x v="3"/>
    <m/>
    <m/>
    <m/>
  </r>
  <r>
    <n v="26352"/>
    <x v="304"/>
    <s v="ESB - EQUIPE DE SAUDE BUCAL"/>
    <s v="SBM1 Ur 02 Equipe I"/>
    <x v="3"/>
    <m/>
    <m/>
    <m/>
  </r>
  <r>
    <n v="26360"/>
    <x v="305"/>
    <s v="ESF - EQUIPE DE SAUDE DA FAMILIA"/>
    <s v="Cafesopolis - Imbiribeira"/>
    <x v="3"/>
    <m/>
    <m/>
    <m/>
  </r>
  <r>
    <n v="26360"/>
    <x v="306"/>
    <s v="ESB - EQUIPE DE SAUDE BUCAL"/>
    <s v="SBM1 Cafesopolis - Imbiribeira"/>
    <x v="3"/>
    <m/>
    <m/>
    <m/>
  </r>
  <r>
    <n v="26360"/>
    <x v="307"/>
    <s v="ESF - EQUIPE DE SAUDE DA FAMILIA"/>
    <s v="Cafesopolis Equipe II"/>
    <x v="3"/>
    <m/>
    <m/>
    <m/>
  </r>
  <r>
    <n v="26379"/>
    <x v="308"/>
    <s v="ESF - EQUIPE DE SAUDE DA FAMILIA"/>
    <s v="Beira Rio Equipe - 2"/>
    <x v="3"/>
    <m/>
    <m/>
    <m/>
  </r>
  <r>
    <n v="26379"/>
    <x v="309"/>
    <s v="ESF - EQUIPE DE SAUDE DA FAMILIA"/>
    <s v="Beira Rio ( Mata Sete ) Eq. I"/>
    <x v="3"/>
    <m/>
    <m/>
    <m/>
  </r>
  <r>
    <n v="26379"/>
    <x v="310"/>
    <s v="ESB - EQUIPE DE SAUDE BUCAL"/>
    <s v="SBM1 Beira Rio (Mata Sete)"/>
    <x v="3"/>
    <m/>
    <m/>
    <m/>
  </r>
  <r>
    <n v="26379"/>
    <x v="311"/>
    <s v="ESB - EQUIPE DE SAUDE BUCAL"/>
    <s v="SBM1 Beira Rio Equipe - 2"/>
    <x v="3"/>
    <m/>
    <m/>
    <m/>
  </r>
  <r>
    <n v="26387"/>
    <x v="312"/>
    <s v="ESF - EQUIPE DE SAUDE DA FAMILIA"/>
    <s v="Monte Verde - 1"/>
    <x v="3"/>
    <m/>
    <m/>
    <m/>
  </r>
  <r>
    <n v="26387"/>
    <x v="313"/>
    <s v="ESF - EQUIPE DE SAUDE DA FAMILIA"/>
    <s v="Monte Verde - 2"/>
    <x v="3"/>
    <m/>
    <m/>
    <m/>
  </r>
  <r>
    <n v="26387"/>
    <x v="314"/>
    <s v="ESB - EQUIPE DE SAUDE BUCAL"/>
    <s v="SBM2 Monte Verde - 2"/>
    <x v="3"/>
    <m/>
    <m/>
    <m/>
  </r>
  <r>
    <n v="26387"/>
    <x v="315"/>
    <s v="ESB - EQUIPE DE SAUDE BUCAL"/>
    <s v="SBM1 Monte Verde-1"/>
    <x v="3"/>
    <m/>
    <m/>
    <m/>
  </r>
  <r>
    <n v="28045"/>
    <x v="316"/>
    <s v="ESF - EQUIPE DE SAUDE DA FAMILIA"/>
    <s v="Bola Na Rede I"/>
    <x v="3"/>
    <m/>
    <m/>
    <m/>
  </r>
  <r>
    <n v="28045"/>
    <x v="317"/>
    <s v="ESF - EQUIPE DE SAUDE DA FAMILIA"/>
    <s v="Bola Na Rede II"/>
    <x v="3"/>
    <m/>
    <m/>
    <m/>
  </r>
  <r>
    <n v="28045"/>
    <x v="318"/>
    <s v="ESB - EQUIPE DE SAUDE BUCAL"/>
    <s v="SBM1 Bola Na Rede II"/>
    <x v="3"/>
    <m/>
    <m/>
    <m/>
  </r>
  <r>
    <n v="28053"/>
    <x v="319"/>
    <s v="ESF - EQUIPE DE SAUDE DA FAMILIA"/>
    <s v="Sitio dos Pintos"/>
    <x v="3"/>
    <m/>
    <m/>
    <m/>
  </r>
  <r>
    <n v="28053"/>
    <x v="320"/>
    <s v="ESB - EQUIPE DE SAUDE BUCAL"/>
    <s v="SBM1 Sitio dos Pintos"/>
    <x v="3"/>
    <m/>
    <m/>
    <m/>
  </r>
  <r>
    <n v="28053"/>
    <x v="321"/>
    <s v="ESF - EQUIPE DE SAUDE DA FAMILIA"/>
    <s v="Sitio dos Pintos 2"/>
    <x v="3"/>
    <m/>
    <m/>
    <m/>
  </r>
  <r>
    <n v="28061"/>
    <x v="322"/>
    <s v="ESF - EQUIPE DE SAUDE DA FAMILIA"/>
    <s v="Santa Tereza / Frei Damiao"/>
    <x v="3"/>
    <m/>
    <m/>
    <m/>
  </r>
  <r>
    <n v="28088"/>
    <x v="323"/>
    <s v="ESF - EQUIPE DE SAUDE DA FAMILIA"/>
    <s v="Bianor Teodosio I"/>
    <x v="3"/>
    <m/>
    <m/>
    <m/>
  </r>
  <r>
    <n v="28088"/>
    <x v="324"/>
    <s v="ESF - EQUIPE DE SAUDE DA FAMILIA"/>
    <s v="Bianor Teodosio II"/>
    <x v="3"/>
    <m/>
    <m/>
    <m/>
  </r>
  <r>
    <n v="28088"/>
    <x v="325"/>
    <s v="ESB - EQUIPE DE SAUDE BUCAL"/>
    <s v="SBM2 Bianor Teodosio I"/>
    <x v="3"/>
    <m/>
    <m/>
    <m/>
  </r>
  <r>
    <n v="28088"/>
    <x v="326"/>
    <s v="ESF - EQUIPE DE SAUDE DA FAMILIA"/>
    <s v="Bianor Teodosio III"/>
    <x v="3"/>
    <m/>
    <m/>
    <m/>
  </r>
  <r>
    <n v="28096"/>
    <x v="327"/>
    <s v="ESF - EQUIPE DE SAUDE DA FAMILIA"/>
    <s v="Tia Regina I"/>
    <x v="3"/>
    <m/>
    <m/>
    <m/>
  </r>
  <r>
    <n v="28096"/>
    <x v="328"/>
    <s v="ESF - EQUIPE DE SAUDE DA FAMILIA"/>
    <s v="Tia Regina III"/>
    <x v="3"/>
    <m/>
    <m/>
    <m/>
  </r>
  <r>
    <n v="28096"/>
    <x v="329"/>
    <s v="ESF - EQUIPE DE SAUDE DA FAMILIA"/>
    <s v="Tia Regina II"/>
    <x v="3"/>
    <m/>
    <m/>
    <m/>
  </r>
  <r>
    <n v="28096"/>
    <x v="330"/>
    <s v="ESB - EQUIPE DE SAUDE BUCAL"/>
    <s v="SBM1 Tia Regina II"/>
    <x v="3"/>
    <m/>
    <m/>
    <m/>
  </r>
  <r>
    <n v="28096"/>
    <x v="331"/>
    <s v="ESB - EQUIPE DE SAUDE BUCAL"/>
    <s v="SBM1 Tia Regina I"/>
    <x v="3"/>
    <m/>
    <m/>
    <m/>
  </r>
  <r>
    <n v="28649"/>
    <x v="332"/>
    <s v="ESF - EQUIPE DE SAUDE DA FAMILIA"/>
    <s v="Alto do Pascoal I"/>
    <x v="3"/>
    <m/>
    <m/>
    <m/>
  </r>
  <r>
    <n v="28649"/>
    <x v="333"/>
    <s v="ESF - EQUIPE DE SAUDE DA FAMILIA"/>
    <s v="Alto do Pascoal IV"/>
    <x v="3"/>
    <m/>
    <m/>
    <m/>
  </r>
  <r>
    <n v="28649"/>
    <x v="334"/>
    <s v="ESF - EQUIPE DE SAUDE DA FAMILIA"/>
    <s v="Alto do Pascoal II"/>
    <x v="3"/>
    <m/>
    <m/>
    <m/>
  </r>
  <r>
    <n v="28649"/>
    <x v="335"/>
    <s v="ESF - EQUIPE DE SAUDE DA FAMILIA"/>
    <s v="Alto do Pascoal III"/>
    <x v="3"/>
    <m/>
    <m/>
    <m/>
  </r>
  <r>
    <n v="28649"/>
    <x v="336"/>
    <s v="ESB - EQUIPE DE SAUDE BUCAL"/>
    <s v="SBM1 Alto do Pascoal I"/>
    <x v="3"/>
    <m/>
    <m/>
    <m/>
  </r>
  <r>
    <n v="28649"/>
    <x v="337"/>
    <s v="ESB - EQUIPE DE SAUDE BUCAL"/>
    <s v="SBM2 Alto do Pascoal II"/>
    <x v="3"/>
    <m/>
    <m/>
    <m/>
  </r>
  <r>
    <n v="28649"/>
    <x v="338"/>
    <s v="ESB - EQUIPE DE SAUDE BUCAL"/>
    <s v="SBM1 Alto do Pascoal III"/>
    <x v="3"/>
    <m/>
    <m/>
    <m/>
  </r>
  <r>
    <n v="28649"/>
    <x v="339"/>
    <s v="ESB - EQUIPE DE SAUDE BUCAL"/>
    <s v="SBM1 Alto do Pascoal IV"/>
    <x v="3"/>
    <m/>
    <m/>
    <m/>
  </r>
  <r>
    <n v="28649"/>
    <x v="340"/>
    <s v="ESF - EQUIPE DE SAUDE DA FAMILIA"/>
    <s v="Alto Pascoal V"/>
    <x v="3"/>
    <m/>
    <m/>
    <m/>
  </r>
  <r>
    <n v="28665"/>
    <x v="341"/>
    <s v="ESF - EQUIPE DE SAUDE DA FAMILIA"/>
    <s v="Pilar"/>
    <x v="3"/>
    <m/>
    <m/>
    <m/>
  </r>
  <r>
    <n v="28665"/>
    <x v="342"/>
    <s v="ESB - EQUIPE DE SAUDE BUCAL"/>
    <s v="SBM1 Pilar"/>
    <x v="3"/>
    <m/>
    <m/>
    <m/>
  </r>
  <r>
    <n v="28673"/>
    <x v="343"/>
    <s v="ESF - EQUIPE DE SAUDE DA FAMILIA"/>
    <s v="Passarinho Alto"/>
    <x v="3"/>
    <m/>
    <m/>
    <m/>
  </r>
  <r>
    <n v="28673"/>
    <x v="344"/>
    <s v="ESB - EQUIPE DE SAUDE BUCAL"/>
    <s v="SBM1 Passarinho Alto"/>
    <x v="3"/>
    <m/>
    <m/>
    <m/>
  </r>
  <r>
    <n v="28975"/>
    <x v="345"/>
    <s v="ESF - EQUIPE DE SAUDE DA FAMILIA"/>
    <s v="Sitio Cardoso / Mang.Torre II"/>
    <x v="3"/>
    <m/>
    <m/>
    <m/>
  </r>
  <r>
    <n v="28975"/>
    <x v="346"/>
    <s v="ESF - EQUIPE DE SAUDE DA FAMILIA"/>
    <s v="Sitio Cardoso I"/>
    <x v="3"/>
    <m/>
    <m/>
    <m/>
  </r>
  <r>
    <n v="28975"/>
    <x v="347"/>
    <s v="ESB - EQUIPE DE SAUDE BUCAL"/>
    <s v="SBM2 Sitio Cardoso I"/>
    <x v="3"/>
    <m/>
    <m/>
    <m/>
  </r>
  <r>
    <n v="28975"/>
    <x v="348"/>
    <s v="ESF - EQUIPE DE SAUDE DA FAMILIA"/>
    <s v="Sitio do Cardoso III"/>
    <x v="3"/>
    <m/>
    <m/>
    <m/>
  </r>
  <r>
    <n v="29041"/>
    <x v="349"/>
    <s v="ESF - EQUIPE DE SAUDE DA FAMILIA"/>
    <s v="Vila dos Milagres - 1"/>
    <x v="3"/>
    <m/>
    <m/>
    <m/>
  </r>
  <r>
    <n v="29041"/>
    <x v="350"/>
    <s v="ESB - EQUIPE DE SAUDE BUCAL"/>
    <s v="Vila dos Milagres - 1"/>
    <x v="3"/>
    <m/>
    <m/>
    <m/>
  </r>
  <r>
    <n v="29068"/>
    <x v="351"/>
    <s v="ESF - EQUIPE DE SAUDE DA FAMILIA"/>
    <s v="Vila das Aeromocas - 2"/>
    <x v="3"/>
    <m/>
    <m/>
    <m/>
  </r>
  <r>
    <n v="29068"/>
    <x v="352"/>
    <s v="ESF - EQUIPE DE SAUDE DA FAMILIA"/>
    <s v="Vila das Aeromocas I"/>
    <x v="3"/>
    <m/>
    <m/>
    <m/>
  </r>
  <r>
    <n v="29068"/>
    <x v="353"/>
    <s v="ESB - EQUIPE DE SAUDE BUCAL"/>
    <s v="SBM1 VIla das Aeromocas 2"/>
    <x v="3"/>
    <m/>
    <m/>
    <m/>
  </r>
  <r>
    <n v="29068"/>
    <x v="354"/>
    <s v="ESB - EQUIPE DE SAUDE BUCAL"/>
    <s v="SBM1 VIla das Aeromocas 1"/>
    <x v="3"/>
    <m/>
    <m/>
    <m/>
  </r>
  <r>
    <n v="29068"/>
    <x v="355"/>
    <s v="ESF - EQUIPE DE SAUDE DA FAMILIA"/>
    <s v="Vila das Aeromocas 3"/>
    <x v="3"/>
    <m/>
    <m/>
    <m/>
  </r>
  <r>
    <n v="29068"/>
    <x v="356"/>
    <s v="ESF - EQUIPE DE SAUDE DA FAMILIA"/>
    <s v="Vila das Aeromocas 4"/>
    <x v="3"/>
    <m/>
    <m/>
    <m/>
  </r>
  <r>
    <n v="29068"/>
    <x v="357"/>
    <s v="ESB - EQUIPE DE SAUDE BUCAL"/>
    <s v="SBM1 VIla das Aeromocas 3"/>
    <x v="3"/>
    <m/>
    <m/>
    <m/>
  </r>
  <r>
    <n v="29068"/>
    <x v="358"/>
    <s v="ESB - EQUIPE DE SAUDE BUCAL"/>
    <s v="SBM1 VIla das Aeromocas 4"/>
    <x v="3"/>
    <m/>
    <m/>
    <m/>
  </r>
  <r>
    <n v="29106"/>
    <x v="359"/>
    <s v="ESF - EQUIPE DE SAUDE DA FAMILIA"/>
    <s v="Boa VIsta II"/>
    <x v="3"/>
    <m/>
    <m/>
    <m/>
  </r>
  <r>
    <n v="29106"/>
    <x v="360"/>
    <s v="ESF - EQUIPE DE SAUDE DA FAMILIA"/>
    <s v="Boa VIsta I"/>
    <x v="3"/>
    <m/>
    <m/>
    <m/>
  </r>
  <r>
    <n v="29106"/>
    <x v="361"/>
    <s v="ESB - EQUIPE DE SAUDE BUCAL"/>
    <s v="SBM1 Boa VIsta I"/>
    <x v="3"/>
    <m/>
    <m/>
    <m/>
  </r>
  <r>
    <n v="29106"/>
    <x v="362"/>
    <s v="ESF - EQUIPE DE SAUDE DA FAMILIA"/>
    <s v="Equipe 3"/>
    <x v="3"/>
    <m/>
    <m/>
    <m/>
  </r>
  <r>
    <n v="29114"/>
    <x v="363"/>
    <s v="ESF - EQUIPE DE SAUDE DA FAMILIA"/>
    <s v="Vila S.Miguel Marrom Glace III"/>
    <x v="3"/>
    <m/>
    <m/>
    <m/>
  </r>
  <r>
    <n v="29114"/>
    <x v="364"/>
    <s v="ESF - EQUIPE DE SAUDE DA FAMILIA"/>
    <s v="Vila S.Miguel Marrom Glace II"/>
    <x v="3"/>
    <m/>
    <m/>
    <m/>
  </r>
  <r>
    <n v="29114"/>
    <x v="365"/>
    <s v="ESF - EQUIPE DE SAUDE DA FAMILIA"/>
    <s v="Vila S.Miguel Marrom Glace I"/>
    <x v="3"/>
    <m/>
    <m/>
    <m/>
  </r>
  <r>
    <n v="29114"/>
    <x v="366"/>
    <s v="ESB - EQUIPE DE SAUDE BUCAL"/>
    <s v="SBM1 VIla S.Miguel/Morron"/>
    <x v="3"/>
    <m/>
    <m/>
    <m/>
  </r>
  <r>
    <n v="29114"/>
    <x v="367"/>
    <s v="ESB - EQUIPE DE SAUDE BUCAL"/>
    <s v="SBM1 VIla S.Miguel/Morron III"/>
    <x v="3"/>
    <m/>
    <m/>
    <m/>
  </r>
  <r>
    <n v="29122"/>
    <x v="368"/>
    <s v="ESF - EQUIPE DE SAUDE DA FAMILIA"/>
    <s v="Irma Terezinha Equipe I"/>
    <x v="3"/>
    <m/>
    <m/>
    <m/>
  </r>
  <r>
    <n v="29122"/>
    <x v="369"/>
    <s v="ESF - EQUIPE DE SAUDE DA FAMILIA"/>
    <s v="Irma Terezinha II"/>
    <x v="3"/>
    <m/>
    <m/>
    <m/>
  </r>
  <r>
    <n v="29122"/>
    <x v="370"/>
    <s v="ESB - EQUIPE DE SAUDE BUCAL"/>
    <s v="SBM1 Irma Terezinha I"/>
    <x v="3"/>
    <m/>
    <m/>
    <m/>
  </r>
  <r>
    <n v="29122"/>
    <x v="371"/>
    <s v="ESB - EQUIPE DE SAUDE BUCAL"/>
    <s v="SBM1 Irma Terezinha II"/>
    <x v="3"/>
    <m/>
    <m/>
    <m/>
  </r>
  <r>
    <n v="29130"/>
    <x v="372"/>
    <s v="ESF - EQUIPE DE SAUDE DA FAMILIA"/>
    <s v="Sao Jose do Coque II"/>
    <x v="3"/>
    <m/>
    <m/>
    <m/>
  </r>
  <r>
    <n v="29130"/>
    <x v="373"/>
    <s v="ESF - EQUIPE DE SAUDE DA FAMILIA"/>
    <s v="Sao Jose do Coque I"/>
    <x v="3"/>
    <m/>
    <m/>
    <m/>
  </r>
  <r>
    <n v="29130"/>
    <x v="374"/>
    <s v="ESB - EQUIPE DE SAUDE BUCAL"/>
    <s v="SBM1 Sao Jose do Coque I"/>
    <x v="3"/>
    <m/>
    <m/>
    <m/>
  </r>
  <r>
    <n v="29130"/>
    <x v="375"/>
    <s v="ESB - EQUIPE DE SAUDE BUCAL"/>
    <s v="SBM2 Sao Jose do Coque II"/>
    <x v="3"/>
    <m/>
    <m/>
    <m/>
  </r>
  <r>
    <n v="29130"/>
    <x v="376"/>
    <s v="ESF - EQUIPE DE SAUDE DA FAMILIA"/>
    <s v="Sao Jose do Coque III"/>
    <x v="3"/>
    <m/>
    <m/>
    <m/>
  </r>
  <r>
    <n v="29130"/>
    <x v="377"/>
    <s v="ESF - EQUIPE DE SAUDE DA FAMILIA"/>
    <s v="Sao Jose do Coque IV"/>
    <x v="3"/>
    <m/>
    <m/>
    <m/>
  </r>
  <r>
    <n v="215589"/>
    <x v="378"/>
    <s v="ESF - EQUIPE DE SAUDE DA FAMILIA"/>
    <s v="Fundao"/>
    <x v="3"/>
    <m/>
    <m/>
    <m/>
  </r>
  <r>
    <n v="215589"/>
    <x v="379"/>
    <s v="ESF - EQUIPE DE SAUDE DA FAMILIA"/>
    <s v="Pacs Cajueiro"/>
    <x v="3"/>
    <m/>
    <m/>
    <m/>
  </r>
  <r>
    <n v="266493"/>
    <x v="380"/>
    <s v="ESF - EQUIPE DE SAUDE DA FAMILIA"/>
    <s v="Pacs Boa VIsta Ds 1 Eq1"/>
    <x v="3"/>
    <m/>
    <m/>
    <m/>
  </r>
  <r>
    <n v="266507"/>
    <x v="381"/>
    <s v="ESF - EQUIPE DE SAUDE DA FAMILIA"/>
    <s v="Pacs Joao de Barros Eq2"/>
    <x v="3"/>
    <m/>
    <m/>
    <m/>
  </r>
  <r>
    <n v="2679779"/>
    <x v="382"/>
    <s v="ESF - EQUIPE DE SAUDE DA FAMILIA"/>
    <s v="Alto Jose do Pinho III"/>
    <x v="3"/>
    <m/>
    <m/>
    <m/>
  </r>
  <r>
    <n v="2679779"/>
    <x v="383"/>
    <s v="ESF - EQUIPE DE SAUDE DA FAMILIA"/>
    <s v="Alto Jose do Pinho I"/>
    <x v="3"/>
    <m/>
    <m/>
    <m/>
  </r>
  <r>
    <n v="2679779"/>
    <x v="384"/>
    <s v="ESF - EQUIPE DE SAUDE DA FAMILIA"/>
    <s v="Alto Jose do Pinho II"/>
    <x v="3"/>
    <m/>
    <m/>
    <m/>
  </r>
  <r>
    <n v="2679779"/>
    <x v="385"/>
    <s v="ESB - EQUIPE DE SAUDE BUCAL"/>
    <s v="SBM1 Alto Jose do Pinho II"/>
    <x v="3"/>
    <m/>
    <m/>
    <m/>
  </r>
  <r>
    <n v="2679787"/>
    <x v="386"/>
    <s v="ESF - EQUIPE DE SAUDE DA FAMILIA"/>
    <s v="Morro da Conceicao I"/>
    <x v="3"/>
    <m/>
    <m/>
    <m/>
  </r>
  <r>
    <n v="2679787"/>
    <x v="387"/>
    <s v="ESF - EQUIPE DE SAUDE DA FAMILIA"/>
    <s v="Morro da Conceicao II"/>
    <x v="3"/>
    <m/>
    <m/>
    <m/>
  </r>
  <r>
    <n v="2679787"/>
    <x v="388"/>
    <s v="ESB - EQUIPE DE SAUDE BUCAL"/>
    <s v="SBM1 Morro da Conceicao I"/>
    <x v="3"/>
    <m/>
    <m/>
    <m/>
  </r>
  <r>
    <n v="2752824"/>
    <x v="389"/>
    <s v="ESF - EQUIPE DE SAUDE DA FAMILIA"/>
    <s v="27 de Novembro III"/>
    <x v="3"/>
    <m/>
    <m/>
    <m/>
  </r>
  <r>
    <n v="2752824"/>
    <x v="390"/>
    <s v="ESF - EQUIPE DE SAUDE DA FAMILIA"/>
    <s v="27 de Novembro IV"/>
    <x v="3"/>
    <m/>
    <m/>
    <m/>
  </r>
  <r>
    <n v="2752824"/>
    <x v="391"/>
    <s v="ESF - EQUIPE DE SAUDE DA FAMILIA"/>
    <s v="27 de Novembro I"/>
    <x v="3"/>
    <m/>
    <m/>
    <m/>
  </r>
  <r>
    <n v="2752824"/>
    <x v="392"/>
    <s v="ESF - EQUIPE DE SAUDE DA FAMILIA"/>
    <s v="27 de Novembro II"/>
    <x v="3"/>
    <m/>
    <m/>
    <m/>
  </r>
  <r>
    <n v="2752824"/>
    <x v="393"/>
    <s v="ESB - EQUIPE DE SAUDE BUCAL"/>
    <s v="SBM1 27 de Novembro III"/>
    <x v="3"/>
    <m/>
    <m/>
    <m/>
  </r>
  <r>
    <n v="2752824"/>
    <x v="394"/>
    <s v="ESB - EQUIPE DE SAUDE BUCAL"/>
    <s v="SBM2 27 de Novembro I"/>
    <x v="3"/>
    <m/>
    <m/>
    <m/>
  </r>
  <r>
    <n v="2752824"/>
    <x v="395"/>
    <s v="ESF - EQUIPE DE SAUDE DA FAMILIA"/>
    <s v="27 de Novembro V"/>
    <x v="3"/>
    <m/>
    <m/>
    <m/>
  </r>
  <r>
    <n v="2752824"/>
    <x v="396"/>
    <s v="ESB - EQUIPE DE SAUDE BUCAL"/>
    <s v="SBM1 27 de Novembro V"/>
    <x v="3"/>
    <m/>
    <m/>
    <m/>
  </r>
  <r>
    <n v="2752824"/>
    <x v="397"/>
    <s v="ESB - EQUIPE DE SAUDE BUCAL"/>
    <s v="SBM1 27 de Novembro II"/>
    <x v="3"/>
    <m/>
    <m/>
    <m/>
  </r>
  <r>
    <n v="2752824"/>
    <x v="398"/>
    <s v="ESB - EQUIPE DE SAUDE BUCAL"/>
    <s v="SBM1 27 de Novembro IV"/>
    <x v="3"/>
    <m/>
    <m/>
    <m/>
  </r>
  <r>
    <n v="3006468"/>
    <x v="399"/>
    <s v="ESF - EQUIPE DE SAUDE DA FAMILIA"/>
    <s v="Altos dos Coqueiros II"/>
    <x v="3"/>
    <m/>
    <m/>
    <m/>
  </r>
  <r>
    <n v="3006468"/>
    <x v="400"/>
    <s v="ESF - EQUIPE DE SAUDE DA FAMILIA"/>
    <s v="Alto Coqueiros"/>
    <x v="3"/>
    <m/>
    <m/>
    <m/>
  </r>
  <r>
    <n v="3006468"/>
    <x v="401"/>
    <s v="ESB - EQUIPE DE SAUDE BUCAL"/>
    <s v="SBM2 Alto Coqueiros"/>
    <x v="3"/>
    <m/>
    <m/>
    <m/>
  </r>
  <r>
    <n v="3006476"/>
    <x v="402"/>
    <s v="ESF - EQUIPE DE SAUDE DA FAMILIA"/>
    <s v="Mangabeira I"/>
    <x v="3"/>
    <m/>
    <m/>
    <m/>
  </r>
  <r>
    <n v="3006476"/>
    <x v="403"/>
    <s v="ESF - EQUIPE DE SAUDE DA FAMILIA"/>
    <s v="Mangabeira II"/>
    <x v="3"/>
    <m/>
    <m/>
    <m/>
  </r>
  <r>
    <n v="3006476"/>
    <x v="404"/>
    <s v="ESB - EQUIPE DE SAUDE BUCAL"/>
    <s v="SBM1 Mangabeira II"/>
    <x v="3"/>
    <m/>
    <m/>
    <m/>
  </r>
  <r>
    <n v="3007995"/>
    <x v="405"/>
    <s v="ESF - EQUIPE DE SAUDE DA FAMILIA"/>
    <s v="Vila do Ipsep - 2"/>
    <x v="3"/>
    <m/>
    <m/>
    <m/>
  </r>
  <r>
    <n v="3007995"/>
    <x v="406"/>
    <s v="ESF - EQUIPE DE SAUDE DA FAMILIA"/>
    <s v="Vila do Ipsep - 1"/>
    <x v="3"/>
    <m/>
    <m/>
    <m/>
  </r>
  <r>
    <n v="3007995"/>
    <x v="407"/>
    <s v="ESB - EQUIPE DE SAUDE BUCAL"/>
    <s v="SBM1 VIla do Ipsep - 1"/>
    <x v="3"/>
    <m/>
    <m/>
    <m/>
  </r>
  <r>
    <n v="3007995"/>
    <x v="408"/>
    <s v="ESB - EQUIPE DE SAUDE BUCAL"/>
    <s v="SBM1 VIla do Ipsep - 2"/>
    <x v="3"/>
    <m/>
    <m/>
    <m/>
  </r>
  <r>
    <n v="3007995"/>
    <x v="409"/>
    <s v="ESF - EQUIPE DE SAUDE DA FAMILIA"/>
    <s v="Vila do Ipsep - 3"/>
    <x v="3"/>
    <m/>
    <m/>
    <m/>
  </r>
  <r>
    <n v="3007995"/>
    <x v="410"/>
    <s v="ESF - EQUIPE DE SAUDE DA FAMILIA"/>
    <s v="Vila do Ipsep - 4"/>
    <x v="3"/>
    <m/>
    <m/>
    <m/>
  </r>
  <r>
    <n v="3037908"/>
    <x v="411"/>
    <s v="ESF - EQUIPE DE SAUDE DA FAMILIA"/>
    <s v="Beirinha"/>
    <x v="3"/>
    <m/>
    <m/>
    <m/>
  </r>
  <r>
    <n v="3037908"/>
    <x v="412"/>
    <s v="ESF - EQUIPE DE SAUDE DA FAMILIA"/>
    <s v="Vila Tamandare"/>
    <x v="3"/>
    <m/>
    <m/>
    <m/>
  </r>
  <r>
    <n v="3037908"/>
    <x v="413"/>
    <s v="ESB - EQUIPE DE SAUDE BUCAL"/>
    <s v="SBM1 VIla Tamandare Beirinhai"/>
    <x v="3"/>
    <m/>
    <m/>
    <m/>
  </r>
  <r>
    <n v="3131521"/>
    <x v="414"/>
    <s v="ESF - EQUIPE DE SAUDE DA FAMILIA"/>
    <s v="San Martin/Povo de Deus III"/>
    <x v="3"/>
    <m/>
    <m/>
    <m/>
  </r>
  <r>
    <n v="3131521"/>
    <x v="415"/>
    <s v="ESF - EQUIPE DE SAUDE DA FAMILIA"/>
    <s v="San Martin/Povo de Deus I"/>
    <x v="3"/>
    <m/>
    <m/>
    <m/>
  </r>
  <r>
    <n v="3131521"/>
    <x v="416"/>
    <s v="ESF - EQUIPE DE SAUDE DA FAMILIA"/>
    <s v="San Martin/Povo de Deus II"/>
    <x v="3"/>
    <m/>
    <m/>
    <m/>
  </r>
  <r>
    <n v="3131521"/>
    <x v="417"/>
    <s v="ESB - EQUIPE DE SAUDE BUCAL"/>
    <s v="SBM1 Povo de Deus I"/>
    <x v="3"/>
    <m/>
    <m/>
    <m/>
  </r>
  <r>
    <n v="3131521"/>
    <x v="418"/>
    <s v="ESB - EQUIPE DE SAUDE BUCAL"/>
    <s v="SBM1 Povo de Deus II"/>
    <x v="3"/>
    <m/>
    <m/>
    <m/>
  </r>
  <r>
    <n v="3131521"/>
    <x v="419"/>
    <s v="ESB - EQUIPE DE SAUDE BUCAL"/>
    <s v="SBM1 Povo de Deus III"/>
    <x v="3"/>
    <m/>
    <m/>
    <m/>
  </r>
  <r>
    <n v="3131521"/>
    <x v="420"/>
    <s v="ESF - EQUIPE DE SAUDE DA FAMILIA"/>
    <s v="San Martim Povo de Deus IV"/>
    <x v="3"/>
    <m/>
    <m/>
    <m/>
  </r>
  <r>
    <n v="3131521"/>
    <x v="421"/>
    <s v="ESB - EQUIPE DE SAUDE BUCAL"/>
    <s v="SBM1 Povo de Deus IV"/>
    <x v="3"/>
    <m/>
    <m/>
    <m/>
  </r>
  <r>
    <n v="3131572"/>
    <x v="422"/>
    <s v="ESF - EQUIPE DE SAUDE DA FAMILIA"/>
    <s v="Bongi/Boa Ideia III"/>
    <x v="3"/>
    <m/>
    <m/>
    <m/>
  </r>
  <r>
    <n v="3131572"/>
    <x v="423"/>
    <s v="ESF - EQUIPE DE SAUDE DA FAMILIA"/>
    <s v="Bongi/Boa Ideia II"/>
    <x v="3"/>
    <m/>
    <m/>
    <m/>
  </r>
  <r>
    <n v="3131572"/>
    <x v="424"/>
    <s v="ESF - EQUIPE DE SAUDE DA FAMILIA"/>
    <s v="Bongi/Boa Ideia I"/>
    <x v="3"/>
    <m/>
    <m/>
    <m/>
  </r>
  <r>
    <n v="3131572"/>
    <x v="425"/>
    <s v="ESB - EQUIPE DE SAUDE BUCAL"/>
    <s v="SBM1 Bongi Boa Ideia II"/>
    <x v="3"/>
    <m/>
    <m/>
    <m/>
  </r>
  <r>
    <n v="3153460"/>
    <x v="426"/>
    <s v="ESF - EQUIPE DE SAUDE DA FAMILIA"/>
    <s v="Jordao Alto - 3"/>
    <x v="3"/>
    <m/>
    <m/>
    <m/>
  </r>
  <r>
    <n v="3153460"/>
    <x v="427"/>
    <s v="ESF - EQUIPE DE SAUDE DA FAMILIA"/>
    <s v="Jordao Alto - 2"/>
    <x v="3"/>
    <m/>
    <m/>
    <m/>
  </r>
  <r>
    <n v="3153460"/>
    <x v="428"/>
    <s v="ESF - EQUIPE DE SAUDE DA FAMILIA"/>
    <s v="Jordao Alto - 1"/>
    <x v="3"/>
    <m/>
    <m/>
    <m/>
  </r>
  <r>
    <n v="3153460"/>
    <x v="429"/>
    <s v="ESB - EQUIPE DE SAUDE BUCAL"/>
    <s v="SBM1 Jordao Alto - 1"/>
    <x v="3"/>
    <m/>
    <m/>
    <m/>
  </r>
  <r>
    <n v="3153460"/>
    <x v="430"/>
    <s v="ESB - EQUIPE DE SAUDE BUCAL"/>
    <s v="SBM1 Jordao Alto - 2"/>
    <x v="3"/>
    <m/>
    <m/>
    <m/>
  </r>
  <r>
    <n v="3153479"/>
    <x v="431"/>
    <s v="ESF - EQUIPE DE SAUDE DA FAMILIA"/>
    <s v="Jordao Baixo - 3"/>
    <x v="3"/>
    <m/>
    <m/>
    <m/>
  </r>
  <r>
    <n v="3153479"/>
    <x v="432"/>
    <s v="ESF - EQUIPE DE SAUDE DA FAMILIA"/>
    <s v="Jordao Baixo - 1"/>
    <x v="3"/>
    <m/>
    <m/>
    <m/>
  </r>
  <r>
    <n v="3153479"/>
    <x v="433"/>
    <s v="ESF - EQUIPE DE SAUDE DA FAMILIA"/>
    <s v="Jordao Baixo - 2"/>
    <x v="3"/>
    <m/>
    <m/>
    <m/>
  </r>
  <r>
    <n v="3153479"/>
    <x v="434"/>
    <s v="ESB - EQUIPE DE SAUDE BUCAL"/>
    <s v="SBM1 Jordao Baixo - 1"/>
    <x v="3"/>
    <m/>
    <m/>
    <m/>
  </r>
  <r>
    <n v="3153479"/>
    <x v="435"/>
    <s v="ESB - EQUIPE DE SAUDE BUCAL"/>
    <s v="SBM1 Jordao Baixo - 2"/>
    <x v="3"/>
    <m/>
    <m/>
    <m/>
  </r>
  <r>
    <n v="3153479"/>
    <x v="436"/>
    <s v="ESB - EQUIPE DE SAUDE BUCAL"/>
    <s v="SBM1 Jordao Baixo - 3"/>
    <x v="3"/>
    <m/>
    <m/>
    <m/>
  </r>
  <r>
    <n v="3153487"/>
    <x v="437"/>
    <s v="ESF - EQUIPE DE SAUDE DA FAMILIA"/>
    <s v="Cosme Damiao"/>
    <x v="3"/>
    <m/>
    <m/>
    <m/>
  </r>
  <r>
    <n v="3153487"/>
    <x v="438"/>
    <s v="ESB - EQUIPE DE SAUDE BUCAL"/>
    <s v="SBM1 Cosme Damiao"/>
    <x v="3"/>
    <m/>
    <m/>
    <m/>
  </r>
  <r>
    <n v="3153487"/>
    <x v="439"/>
    <s v="ESF - EQUIPE DE SAUDE DA FAMILIA"/>
    <s v="Equipe 2"/>
    <x v="3"/>
    <m/>
    <m/>
    <m/>
  </r>
  <r>
    <n v="3153568"/>
    <x v="440"/>
    <s v="ESF - EQUIPE DE SAUDE DA FAMILIA"/>
    <s v="Pina - 3"/>
    <x v="3"/>
    <m/>
    <m/>
    <m/>
  </r>
  <r>
    <n v="3153568"/>
    <x v="441"/>
    <s v="ESF - EQUIPE DE SAUDE DA FAMILIA"/>
    <s v="Pina - 2"/>
    <x v="3"/>
    <m/>
    <m/>
    <m/>
  </r>
  <r>
    <n v="3153568"/>
    <x v="442"/>
    <s v="ESF - EQUIPE DE SAUDE DA FAMILIA"/>
    <s v="Pina - 4"/>
    <x v="3"/>
    <m/>
    <m/>
    <m/>
  </r>
  <r>
    <n v="3153568"/>
    <x v="443"/>
    <s v="ESF - EQUIPE DE SAUDE DA FAMILIA"/>
    <s v="Pina - 1"/>
    <x v="3"/>
    <m/>
    <m/>
    <m/>
  </r>
  <r>
    <n v="3153568"/>
    <x v="444"/>
    <s v="ESB - EQUIPE DE SAUDE BUCAL"/>
    <s v="SBM1 Pina - 1"/>
    <x v="3"/>
    <m/>
    <m/>
    <m/>
  </r>
  <r>
    <n v="3153568"/>
    <x v="445"/>
    <s v="ESB - EQUIPE DE SAUDE BUCAL"/>
    <s v="SBM2 Pina - 4"/>
    <x v="3"/>
    <m/>
    <m/>
    <m/>
  </r>
  <r>
    <n v="3153584"/>
    <x v="446"/>
    <s v="ESF - EQUIPE DE SAUDE DA FAMILIA"/>
    <s v="Coqueiral/Imbiribeira - 2"/>
    <x v="3"/>
    <m/>
    <m/>
    <m/>
  </r>
  <r>
    <n v="3153584"/>
    <x v="447"/>
    <s v="ESF - EQUIPE DE SAUDE DA FAMILIA"/>
    <s v="Coqueiral/Imbiribeira - 1"/>
    <x v="3"/>
    <m/>
    <m/>
    <m/>
  </r>
  <r>
    <n v="3301974"/>
    <x v="448"/>
    <s v="ESF - EQUIPE DE SAUDE DA FAMILIA"/>
    <s v="Byron Sarinho I"/>
    <x v="3"/>
    <m/>
    <m/>
    <m/>
  </r>
  <r>
    <n v="3301974"/>
    <x v="449"/>
    <s v="ESF - EQUIPE DE SAUDE DA FAMILIA"/>
    <s v="Byron Sarinho II"/>
    <x v="3"/>
    <m/>
    <m/>
    <m/>
  </r>
  <r>
    <n v="3301974"/>
    <x v="450"/>
    <s v="ESF - EQUIPE DE SAUDE DA FAMILIA"/>
    <s v="Byron Sarinho III"/>
    <x v="3"/>
    <m/>
    <m/>
    <m/>
  </r>
  <r>
    <n v="3301974"/>
    <x v="451"/>
    <s v="ESB - EQUIPE DE SAUDE BUCAL"/>
    <s v="SBM1 Byron Sarinho I"/>
    <x v="3"/>
    <m/>
    <m/>
    <m/>
  </r>
  <r>
    <n v="3301974"/>
    <x v="452"/>
    <s v="ESB - EQUIPE DE SAUDE BUCAL"/>
    <s v="SBM2 Byron Sarinho II"/>
    <x v="3"/>
    <m/>
    <m/>
    <m/>
  </r>
  <r>
    <n v="3302008"/>
    <x v="453"/>
    <s v="ESF - EQUIPE DE SAUDE DA FAMILIA"/>
    <s v="Macaxeira - Burity"/>
    <x v="3"/>
    <m/>
    <m/>
    <m/>
  </r>
  <r>
    <n v="3302008"/>
    <x v="454"/>
    <s v="ESF - EQUIPE DE SAUDE DA FAMILIA"/>
    <s v="Macaxeira I Campo do Uniao"/>
    <x v="3"/>
    <m/>
    <m/>
    <m/>
  </r>
  <r>
    <n v="3302008"/>
    <x v="455"/>
    <s v="ESF - EQUIPE DE SAUDE DA FAMILIA"/>
    <s v="Macaxeira III Bolo de Noiva"/>
    <x v="3"/>
    <m/>
    <m/>
    <m/>
  </r>
  <r>
    <n v="3302008"/>
    <x v="456"/>
    <s v="ESB - EQUIPE DE SAUDE BUCAL"/>
    <s v="SBM1 Macaxeira - Burity"/>
    <x v="3"/>
    <m/>
    <m/>
    <m/>
  </r>
  <r>
    <n v="3302008"/>
    <x v="457"/>
    <s v="ESB - EQUIPE DE SAUDE BUCAL"/>
    <s v="SBM1 Macaxeira I Campo do Unia"/>
    <x v="3"/>
    <m/>
    <m/>
    <m/>
  </r>
  <r>
    <n v="3302008"/>
    <x v="458"/>
    <s v="ESF - EQUIPE DE SAUDE DA FAMILIA"/>
    <s v="Macaxeira IV"/>
    <x v="3"/>
    <m/>
    <m/>
    <m/>
  </r>
  <r>
    <n v="3302008"/>
    <x v="459"/>
    <s v="ESF - EQUIPE DE SAUDE DA FAMILIA"/>
    <s v="Macaxeira V"/>
    <x v="3"/>
    <m/>
    <m/>
    <m/>
  </r>
  <r>
    <n v="3302032"/>
    <x v="460"/>
    <s v="ESF - EQUIPE DE SAUDE DA FAMILIA"/>
    <s v="Ponto da Parada I"/>
    <x v="3"/>
    <m/>
    <m/>
    <m/>
  </r>
  <r>
    <n v="3302032"/>
    <x v="461"/>
    <s v="ESF - EQUIPE DE SAUDE DA FAMILIA"/>
    <s v="Ponto da Parada II"/>
    <x v="3"/>
    <m/>
    <m/>
    <m/>
  </r>
  <r>
    <n v="3302032"/>
    <x v="462"/>
    <s v="ESB - EQUIPE DE SAUDE BUCAL"/>
    <s v="SBM1 Ponto da Parada I"/>
    <x v="3"/>
    <m/>
    <m/>
    <m/>
  </r>
  <r>
    <n v="3302032"/>
    <x v="463"/>
    <s v="ESF - EQUIPE DE SAUDE DA FAMILIA"/>
    <s v="Ponto de Parada III"/>
    <x v="3"/>
    <m/>
    <m/>
    <m/>
  </r>
  <r>
    <n v="3302032"/>
    <x v="464"/>
    <s v="ESF - EQUIPE DE SAUDE DA FAMILIA"/>
    <s v="Ponto de Parada IV"/>
    <x v="3"/>
    <m/>
    <m/>
    <m/>
  </r>
  <r>
    <n v="3371328"/>
    <x v="465"/>
    <s v="ESF - EQUIPE DE SAUDE DA FAMILIA"/>
    <s v="Mustardinha II"/>
    <x v="3"/>
    <m/>
    <m/>
    <m/>
  </r>
  <r>
    <n v="3371328"/>
    <x v="466"/>
    <s v="ESF - EQUIPE DE SAUDE DA FAMILIA"/>
    <s v="Mustardinha I"/>
    <x v="3"/>
    <m/>
    <m/>
    <m/>
  </r>
  <r>
    <n v="3371328"/>
    <x v="467"/>
    <s v="ESF - EQUIPE DE SAUDE DA FAMILIA"/>
    <s v="Mustardinha III"/>
    <x v="3"/>
    <m/>
    <m/>
    <m/>
  </r>
  <r>
    <n v="3371328"/>
    <x v="468"/>
    <s v="ESF - EQUIPE DE SAUDE DA FAMILIA"/>
    <s v="Mustardinha IV"/>
    <x v="3"/>
    <m/>
    <m/>
    <m/>
  </r>
  <r>
    <n v="3371336"/>
    <x v="469"/>
    <s v="ESF - EQUIPE DE SAUDE DA FAMILIA"/>
    <s v="Alto Jose Bonifacio II"/>
    <x v="3"/>
    <m/>
    <m/>
    <m/>
  </r>
  <r>
    <n v="3371336"/>
    <x v="470"/>
    <s v="ESF - EQUIPE DE SAUDE DA FAMILIA"/>
    <s v="Alto Jose Bonifacio III"/>
    <x v="3"/>
    <m/>
    <m/>
    <m/>
  </r>
  <r>
    <n v="3371336"/>
    <x v="471"/>
    <s v="ESF - EQUIPE DE SAUDE DA FAMILIA"/>
    <s v="Alto Jose Bonifacio I"/>
    <x v="3"/>
    <m/>
    <m/>
    <m/>
  </r>
  <r>
    <n v="3371336"/>
    <x v="472"/>
    <s v="ESB - EQUIPE DE SAUDE BUCAL"/>
    <s v="SBM1 Alto Jose Bonifacio II"/>
    <x v="3"/>
    <m/>
    <m/>
    <m/>
  </r>
  <r>
    <n v="3371336"/>
    <x v="473"/>
    <s v="ESB - EQUIPE DE SAUDE BUCAL"/>
    <s v="SBM2 Alto Jose Bonifacio III"/>
    <x v="3"/>
    <m/>
    <m/>
    <m/>
  </r>
  <r>
    <n v="3380300"/>
    <x v="474"/>
    <s v="ESF - EQUIPE DE SAUDE DA FAMILIA"/>
    <s v="Alto da Bela VIsta"/>
    <x v="3"/>
    <m/>
    <m/>
    <m/>
  </r>
  <r>
    <n v="3380300"/>
    <x v="475"/>
    <s v="ESB - EQUIPE DE SAUDE BUCAL"/>
    <s v="SBM1 Alto da Bela VIsta"/>
    <x v="3"/>
    <m/>
    <m/>
    <m/>
  </r>
  <r>
    <n v="3445275"/>
    <x v="476"/>
    <s v="ESF - EQUIPE DE SAUDE DA FAMILIA"/>
    <s v="Clube dos Delegados II"/>
    <x v="3"/>
    <m/>
    <m/>
    <m/>
  </r>
  <r>
    <n v="3445275"/>
    <x v="477"/>
    <s v="ESF - EQUIPE DE SAUDE DA FAMILIA"/>
    <s v="Clube dos Delegados I"/>
    <x v="3"/>
    <m/>
    <m/>
    <m/>
  </r>
  <r>
    <n v="3445275"/>
    <x v="478"/>
    <s v="ESB - EQUIPE DE SAUDE BUCAL"/>
    <s v="SBM1 Clube dos Delegados I"/>
    <x v="3"/>
    <m/>
    <m/>
    <m/>
  </r>
  <r>
    <n v="3445275"/>
    <x v="479"/>
    <s v="ESF - EQUIPE DE SAUDE DA FAMILIA"/>
    <s v="Clube dos Delegados IV"/>
    <x v="3"/>
    <m/>
    <m/>
    <m/>
  </r>
  <r>
    <n v="3470253"/>
    <x v="480"/>
    <s v="ESF - EQUIPE DE SAUDE DA FAMILIA"/>
    <s v="Vila do Sesi - 3"/>
    <x v="3"/>
    <m/>
    <m/>
    <m/>
  </r>
  <r>
    <n v="3470253"/>
    <x v="481"/>
    <s v="ESF - EQUIPE DE SAUDE DA FAMILIA"/>
    <s v="Vila do Sesi - 1"/>
    <x v="3"/>
    <m/>
    <m/>
    <m/>
  </r>
  <r>
    <n v="3470253"/>
    <x v="482"/>
    <s v="ESF - EQUIPE DE SAUDE DA FAMILIA"/>
    <s v="Vila do Sesi - 2"/>
    <x v="3"/>
    <m/>
    <m/>
    <m/>
  </r>
  <r>
    <n v="3470253"/>
    <x v="483"/>
    <s v="ESB - EQUIPE DE SAUDE BUCAL"/>
    <s v="SBM1 VIla do Sesi - 2"/>
    <x v="3"/>
    <m/>
    <m/>
    <m/>
  </r>
  <r>
    <n v="3470253"/>
    <x v="484"/>
    <s v="ESB - EQUIPE DE SAUDE BUCAL"/>
    <s v="SBM1 VIla do Sesi - 4"/>
    <x v="3"/>
    <m/>
    <m/>
    <m/>
  </r>
  <r>
    <n v="3470253"/>
    <x v="485"/>
    <s v="ESF - EQUIPE DE SAUDE DA FAMILIA"/>
    <s v="Vila do Sesi - 4"/>
    <x v="3"/>
    <m/>
    <m/>
    <m/>
  </r>
  <r>
    <n v="3470253"/>
    <x v="486"/>
    <s v="ESB - EQUIPE DE SAUDE BUCAL"/>
    <s v="SBM1 VIla do Sesi - 3"/>
    <x v="3"/>
    <m/>
    <m/>
    <m/>
  </r>
  <r>
    <n v="3470253"/>
    <x v="487"/>
    <s v="ESB - EQUIPE DE SAUDE BUCAL"/>
    <s v="SBM1 VIla do Sesi - 1"/>
    <x v="3"/>
    <m/>
    <m/>
    <m/>
  </r>
  <r>
    <n v="3470261"/>
    <x v="488"/>
    <s v="ESF - EQUIPE DE SAUDE DA FAMILIA"/>
    <s v="Entra Apulso Equipe - 2"/>
    <x v="3"/>
    <m/>
    <m/>
    <m/>
  </r>
  <r>
    <n v="3470261"/>
    <x v="489"/>
    <s v="ESF - EQUIPE DE SAUDE DA FAMILIA"/>
    <s v="Entra Apulso Equipe I"/>
    <x v="3"/>
    <m/>
    <m/>
    <m/>
  </r>
  <r>
    <n v="3470261"/>
    <x v="490"/>
    <s v="ESB - EQUIPE DE SAUDE BUCAL"/>
    <s v="SBM2 Entra Apulso"/>
    <x v="3"/>
    <m/>
    <m/>
    <m/>
  </r>
  <r>
    <n v="3562581"/>
    <x v="491"/>
    <s v="ESF - EQUIPE DE SAUDE DA FAMILIA"/>
    <s v="Brasilia Teimosa/Van Lee - 1"/>
    <x v="3"/>
    <m/>
    <m/>
    <m/>
  </r>
  <r>
    <n v="3562581"/>
    <x v="492"/>
    <s v="ESF - EQUIPE DE SAUDE DA FAMILIA"/>
    <s v="Brasilia Teimosa/Van Lee - 2"/>
    <x v="3"/>
    <m/>
    <m/>
    <m/>
  </r>
  <r>
    <n v="3562581"/>
    <x v="493"/>
    <s v="ESF - EQUIPE DE SAUDE DA FAMILIA"/>
    <s v="Brasilia Teimosa/Van Lee - 4"/>
    <x v="3"/>
    <m/>
    <m/>
    <m/>
  </r>
  <r>
    <n v="3562581"/>
    <x v="494"/>
    <s v="ESF - EQUIPE DE SAUDE DA FAMILIA"/>
    <s v="Brasilia Teimosa/Van Lee - 3"/>
    <x v="3"/>
    <m/>
    <m/>
    <m/>
  </r>
  <r>
    <n v="3562581"/>
    <x v="495"/>
    <s v="ESB - EQUIPE DE SAUDE BUCAL"/>
    <s v="SBM1 Brasilia Teimosa Vanlee I"/>
    <x v="3"/>
    <m/>
    <m/>
    <m/>
  </r>
  <r>
    <n v="3562581"/>
    <x v="496"/>
    <s v="ESB - EQUIPE DE SAUDE BUCAL"/>
    <s v="SBM1 Brasilia Teimosa Vanlee3"/>
    <x v="3"/>
    <m/>
    <m/>
    <m/>
  </r>
  <r>
    <n v="3562638"/>
    <x v="497"/>
    <s v="ESF - EQUIPE DE SAUDE DA FAMILIA"/>
    <s v="Ur - 03 Equipe II"/>
    <x v="3"/>
    <m/>
    <m/>
    <m/>
  </r>
  <r>
    <n v="3562638"/>
    <x v="498"/>
    <s v="ESF - EQUIPE DE SAUDE DA FAMILIA"/>
    <s v="Ur-03"/>
    <x v="3"/>
    <m/>
    <m/>
    <m/>
  </r>
  <r>
    <n v="3562638"/>
    <x v="499"/>
    <s v="ESB - EQUIPE DE SAUDE BUCAL"/>
    <s v="SBM1 Ur-03"/>
    <x v="3"/>
    <m/>
    <m/>
    <m/>
  </r>
  <r>
    <n v="3562638"/>
    <x v="500"/>
    <s v="ESB - EQUIPE DE SAUDE BUCAL"/>
    <s v="SBM1 Ur-03 Equipe 2"/>
    <x v="3"/>
    <m/>
    <m/>
    <m/>
  </r>
  <r>
    <n v="3567826"/>
    <x v="501"/>
    <s v="ESF - EQUIPE DE SAUDE DA FAMILIA"/>
    <s v="Alto do Maracana II"/>
    <x v="3"/>
    <m/>
    <m/>
    <m/>
  </r>
  <r>
    <n v="3567826"/>
    <x v="502"/>
    <s v="ESF - EQUIPE DE SAUDE DA FAMILIA"/>
    <s v="Alto do Maracana I"/>
    <x v="3"/>
    <m/>
    <m/>
    <m/>
  </r>
  <r>
    <n v="3567826"/>
    <x v="503"/>
    <s v="ESB - EQUIPE DE SAUDE BUCAL"/>
    <s v="SBM1 Alto do Maracana I"/>
    <x v="3"/>
    <m/>
    <m/>
    <m/>
  </r>
  <r>
    <n v="3569322"/>
    <x v="504"/>
    <s v="ESF - EQUIPE DE SAUDE DA FAMILIA"/>
    <s v="Tres Carneiros B/Z.Pacheco - 3"/>
    <x v="3"/>
    <m/>
    <m/>
    <m/>
  </r>
  <r>
    <n v="3569322"/>
    <x v="505"/>
    <s v="ESF - EQUIPE DE SAUDE DA FAMILIA"/>
    <s v="Tres Carneiros B/Z.Pacheco - 1"/>
    <x v="3"/>
    <m/>
    <m/>
    <m/>
  </r>
  <r>
    <n v="3569322"/>
    <x v="506"/>
    <s v="ESF - EQUIPE DE SAUDE DA FAMILIA"/>
    <s v="Tres Carneiros B/Z.Pacheco - 2"/>
    <x v="3"/>
    <m/>
    <m/>
    <m/>
  </r>
  <r>
    <n v="3569322"/>
    <x v="507"/>
    <s v="ESB - EQUIPE DE SAUDE BUCAL"/>
    <s v="SBM1 Tres Carn/ Z Pacheco 2"/>
    <x v="3"/>
    <m/>
    <m/>
    <m/>
  </r>
  <r>
    <n v="3569349"/>
    <x v="508"/>
    <s v="ESF - EQUIPE DE SAUDE DA FAMILIA"/>
    <s v="Agua VIva"/>
    <x v="3"/>
    <m/>
    <m/>
    <m/>
  </r>
  <r>
    <n v="3639827"/>
    <x v="509"/>
    <s v="ESF - EQUIPE DE SAUDE DA FAMILIA"/>
    <s v="Rio Pajeu - 2"/>
    <x v="3"/>
    <m/>
    <m/>
    <m/>
  </r>
  <r>
    <n v="3639827"/>
    <x v="510"/>
    <s v="ESF - EQUIPE DE SAUDE DA FAMILIA"/>
    <s v="Rio Pajeu - 3"/>
    <x v="3"/>
    <m/>
    <m/>
    <m/>
  </r>
  <r>
    <n v="3639827"/>
    <x v="511"/>
    <s v="ESF - EQUIPE DE SAUDE DA FAMILIA"/>
    <s v="Rio Pajeu - 1"/>
    <x v="3"/>
    <m/>
    <m/>
    <m/>
  </r>
  <r>
    <n v="3639827"/>
    <x v="512"/>
    <s v="ESB - EQUIPE DE SAUDE BUCAL"/>
    <s v="SBM1 Rio Pajeu - 1"/>
    <x v="3"/>
    <m/>
    <m/>
    <m/>
  </r>
  <r>
    <n v="3639827"/>
    <x v="513"/>
    <s v="ESB - EQUIPE DE SAUDE BUCAL"/>
    <s v="SBM1 Rio Pajeu- 3"/>
    <x v="3"/>
    <m/>
    <m/>
    <m/>
  </r>
  <r>
    <n v="3639827"/>
    <x v="514"/>
    <s v="ESB - EQUIPE DE SAUDE BUCAL"/>
    <s v="SBM1 Rio Pajeu - 2"/>
    <x v="3"/>
    <m/>
    <m/>
    <m/>
  </r>
  <r>
    <n v="3639827"/>
    <x v="515"/>
    <s v="ESF - EQUIPE DE SAUDE DA FAMILIA"/>
    <s v="Rio do Pajeu - 4"/>
    <x v="3"/>
    <m/>
    <m/>
    <m/>
  </r>
  <r>
    <n v="3639827"/>
    <x v="516"/>
    <s v="ESB - EQUIPE DE SAUDE BUCAL"/>
    <s v="SBM1 Rio Pajeu - 4"/>
    <x v="3"/>
    <m/>
    <m/>
    <m/>
  </r>
  <r>
    <n v="3703223"/>
    <x v="517"/>
    <s v="ESF - EQUIPE DE SAUDE DA FAMILIA"/>
    <s v="Jd. Teresopolis de Cima"/>
    <x v="3"/>
    <m/>
    <m/>
    <m/>
  </r>
  <r>
    <n v="3703223"/>
    <x v="518"/>
    <s v="ESF - EQUIPE DE SAUDE DA FAMILIA"/>
    <s v="Jd. Teresopolis de Baixo"/>
    <x v="3"/>
    <m/>
    <m/>
    <m/>
  </r>
  <r>
    <n v="3703223"/>
    <x v="519"/>
    <s v="ESF - EQUIPE DE SAUDE DA FAMILIA"/>
    <s v="Ur 7 Varzea / Brega E Chique"/>
    <x v="3"/>
    <m/>
    <m/>
    <m/>
  </r>
  <r>
    <n v="3703223"/>
    <x v="520"/>
    <s v="ESB - EQUIPE DE SAUDE BUCAL"/>
    <s v="SBM2 Jd. Teresopolis de Cima"/>
    <x v="3"/>
    <m/>
    <m/>
    <m/>
  </r>
  <r>
    <n v="3703223"/>
    <x v="521"/>
    <s v="ESB - EQUIPE DE SAUDE BUCAL"/>
    <s v="SBM1 Amaury de Medeiros II"/>
    <x v="3"/>
    <m/>
    <m/>
    <m/>
  </r>
  <r>
    <n v="3703223"/>
    <x v="522"/>
    <s v="ESF - EQUIPE DE SAUDE DA FAMILIA"/>
    <s v="Equipe 4"/>
    <x v="3"/>
    <m/>
    <m/>
    <m/>
  </r>
  <r>
    <n v="3862836"/>
    <x v="523"/>
    <s v="ESF - EQUIPE DE SAUDE DA FAMILIA"/>
    <s v="Psf Cabanga"/>
    <x v="3"/>
    <m/>
    <m/>
    <m/>
  </r>
  <r>
    <n v="3862836"/>
    <x v="524"/>
    <s v="ESB - EQUIPE DE SAUDE BUCAL"/>
    <s v="SBM1 Cabanga I"/>
    <x v="3"/>
    <m/>
    <m/>
    <m/>
  </r>
  <r>
    <n v="3862836"/>
    <x v="525"/>
    <s v="ESF - EQUIPE DE SAUDE DA FAMILIA"/>
    <s v="Cabanga II"/>
    <x v="3"/>
    <m/>
    <m/>
    <m/>
  </r>
  <r>
    <n v="4426150"/>
    <x v="526"/>
    <s v="ESF - EQUIPE DE SAUDE DA FAMILIA"/>
    <s v="Encanta Moca 1"/>
    <x v="3"/>
    <m/>
    <m/>
    <m/>
  </r>
  <r>
    <n v="4426150"/>
    <x v="527"/>
    <s v="ESF - EQUIPE DE SAUDE DA FAMILIA"/>
    <s v="Encanta Moca 2"/>
    <x v="3"/>
    <m/>
    <m/>
    <m/>
  </r>
  <r>
    <n v="4426150"/>
    <x v="528"/>
    <s v="ESF - EQUIPE DE SAUDE DA FAMILIA"/>
    <s v="Encanta Moca 3"/>
    <x v="3"/>
    <m/>
    <m/>
    <m/>
  </r>
  <r>
    <n v="4426150"/>
    <x v="529"/>
    <s v="ESF - EQUIPE DE SAUDE DA FAMILIA"/>
    <s v="Encanta Moca 4"/>
    <x v="3"/>
    <m/>
    <m/>
    <m/>
  </r>
  <r>
    <n v="4426150"/>
    <x v="530"/>
    <s v="ESF - EQUIPE DE SAUDE DA FAMILIA"/>
    <s v="Encanta Moca 5"/>
    <x v="3"/>
    <m/>
    <m/>
    <m/>
  </r>
  <r>
    <n v="4426150"/>
    <x v="531"/>
    <s v="ESF - EQUIPE DE SAUDE DA FAMILIA"/>
    <s v="Encanta Moca 6"/>
    <x v="3"/>
    <m/>
    <m/>
    <m/>
  </r>
  <r>
    <n v="4426150"/>
    <x v="532"/>
    <s v="ESB - EQUIPE DE SAUDE BUCAL"/>
    <s v="SBM1 Encanta Moca 1"/>
    <x v="3"/>
    <m/>
    <m/>
    <m/>
  </r>
  <r>
    <n v="4426150"/>
    <x v="533"/>
    <s v="ESB - EQUIPE DE SAUDE BUCAL"/>
    <s v="SBM1 Encanta Moca 3"/>
    <x v="3"/>
    <m/>
    <m/>
    <m/>
  </r>
  <r>
    <n v="4426150"/>
    <x v="534"/>
    <s v="ESB - EQUIPE DE SAUDE BUCAL"/>
    <s v="SBM1 Encanta Moca 4"/>
    <x v="3"/>
    <m/>
    <m/>
    <m/>
  </r>
  <r>
    <n v="4426150"/>
    <x v="535"/>
    <s v="ESB - EQUIPE DE SAUDE BUCAL"/>
    <s v="SBM1 Encanta Moca 5"/>
    <x v="3"/>
    <m/>
    <m/>
    <m/>
  </r>
  <r>
    <n v="5139155"/>
    <x v="536"/>
    <s v="ESF - EQUIPE DE SAUDE DA FAMILIA"/>
    <s v="Uniao das VIlas 1"/>
    <x v="3"/>
    <m/>
    <m/>
    <m/>
  </r>
  <r>
    <n v="5139155"/>
    <x v="537"/>
    <s v="ESB - EQUIPE DE SAUDE BUCAL"/>
    <s v="SBM1 Uniao das VIlas"/>
    <x v="3"/>
    <m/>
    <m/>
    <m/>
  </r>
  <r>
    <n v="5139155"/>
    <x v="538"/>
    <s v="ESF - EQUIPE DE SAUDE DA FAMILIA"/>
    <s v="Uniao das VIlas 3"/>
    <x v="3"/>
    <m/>
    <m/>
    <m/>
  </r>
  <r>
    <n v="5139155"/>
    <x v="539"/>
    <s v="ESF - EQUIPE DE SAUDE DA FAMILIA"/>
    <s v="Uniao da VIlas 2"/>
    <x v="3"/>
    <m/>
    <m/>
    <m/>
  </r>
  <r>
    <n v="5139155"/>
    <x v="540"/>
    <s v="ESF - EQUIPE DE SAUDE DA FAMILIA"/>
    <s v="Uniao das VIlas 4"/>
    <x v="3"/>
    <m/>
    <m/>
    <m/>
  </r>
  <r>
    <n v="5320380"/>
    <x v="541"/>
    <s v="ESF - EQUIPE DE SAUDE DA FAMILIA"/>
    <s v="Sitio Wanderley I"/>
    <x v="3"/>
    <m/>
    <m/>
    <m/>
  </r>
  <r>
    <n v="5320380"/>
    <x v="542"/>
    <s v="ESF - EQUIPE DE SAUDE DA FAMILIA"/>
    <s v="Sitio Wanderley II"/>
    <x v="3"/>
    <m/>
    <m/>
    <m/>
  </r>
  <r>
    <n v="5320380"/>
    <x v="543"/>
    <s v="ESF - EQUIPE DE SAUDE DA FAMILIA"/>
    <s v="Sitio Wanderley III"/>
    <x v="3"/>
    <m/>
    <m/>
    <m/>
  </r>
  <r>
    <n v="5320380"/>
    <x v="544"/>
    <s v="ESB - EQUIPE DE SAUDE BUCAL"/>
    <s v="SBM1 Sitio Wanderley III"/>
    <x v="3"/>
    <m/>
    <m/>
    <m/>
  </r>
  <r>
    <n v="5320380"/>
    <x v="545"/>
    <s v="ESB - EQUIPE DE SAUDE BUCAL"/>
    <s v="SBM2 Sitio Wanderley I"/>
    <x v="3"/>
    <m/>
    <m/>
    <m/>
  </r>
  <r>
    <n v="5320380"/>
    <x v="546"/>
    <s v="ESF - EQUIPE DE SAUDE DA FAMILIA"/>
    <s v="Equipe 4"/>
    <x v="3"/>
    <m/>
    <m/>
    <m/>
  </r>
  <r>
    <n v="5342074"/>
    <x v="547"/>
    <s v="ESF - EQUIPE DE SAUDE DA FAMILIA"/>
    <s v="Jardim Sao Paulo II"/>
    <x v="3"/>
    <m/>
    <m/>
    <m/>
  </r>
  <r>
    <n v="5342074"/>
    <x v="548"/>
    <s v="ESF - EQUIPE DE SAUDE DA FAMILIA"/>
    <s v="Jardim Sao Paulo I"/>
    <x v="3"/>
    <m/>
    <m/>
    <m/>
  </r>
  <r>
    <n v="5342074"/>
    <x v="549"/>
    <s v="ESF - EQUIPE DE SAUDE DA FAMILIA"/>
    <s v="Jardim Sao Paulo III"/>
    <x v="3"/>
    <m/>
    <m/>
    <m/>
  </r>
  <r>
    <n v="5342074"/>
    <x v="550"/>
    <s v="ESB - EQUIPE DE SAUDE BUCAL"/>
    <s v="SBM1 Jardim Sao Paulo I"/>
    <x v="3"/>
    <m/>
    <m/>
    <m/>
  </r>
  <r>
    <n v="5342074"/>
    <x v="551"/>
    <s v="ESB - EQUIPE DE SAUDE BUCAL"/>
    <s v="SBM2 Jardim Sao Paulo II"/>
    <x v="3"/>
    <m/>
    <m/>
    <m/>
  </r>
  <r>
    <n v="5342074"/>
    <x v="552"/>
    <s v="ESB - EQUIPE DE SAUDE BUCAL"/>
    <s v="SBM1 Jardim Sao Paulo III"/>
    <x v="3"/>
    <m/>
    <m/>
    <m/>
  </r>
  <r>
    <n v="5342074"/>
    <x v="553"/>
    <s v="ESF - EQUIPE DE SAUDE DA FAMILIA"/>
    <s v="Jardim Sao Paulo IV"/>
    <x v="3"/>
    <m/>
    <m/>
    <m/>
  </r>
  <r>
    <n v="5342074"/>
    <x v="554"/>
    <s v="ESF - EQUIPE DE SAUDE DA FAMILIA"/>
    <s v="Jardim Sao Paulo V"/>
    <x v="3"/>
    <m/>
    <m/>
    <m/>
  </r>
  <r>
    <n v="5342074"/>
    <x v="555"/>
    <s v="ESF - EQUIPE DE SAUDE DA FAMILIA"/>
    <s v="Jardim Sao Paulo VI"/>
    <x v="3"/>
    <m/>
    <m/>
    <m/>
  </r>
  <r>
    <n v="5342074"/>
    <x v="556"/>
    <s v="ESB - EQUIPE DE SAUDE BUCAL"/>
    <s v="SBM1Jardim Sao Paulo IV"/>
    <x v="3"/>
    <m/>
    <m/>
    <m/>
  </r>
  <r>
    <n v="5342074"/>
    <x v="557"/>
    <s v="ESB - EQUIPE DE SAUDE BUCAL"/>
    <s v="SBM1 Jardim Sao Paulo V"/>
    <x v="3"/>
    <m/>
    <m/>
    <m/>
  </r>
  <r>
    <n v="5342074"/>
    <x v="558"/>
    <s v="ESB - EQUIPE DE SAUDE BUCAL"/>
    <s v="SBM1 Jardim Sao Paulo VI"/>
    <x v="3"/>
    <m/>
    <m/>
    <m/>
  </r>
  <r>
    <n v="5356881"/>
    <x v="559"/>
    <s v="ESF - EQUIPE DE SAUDE DA FAMILIA"/>
    <s v="Alto do Capitao II"/>
    <x v="3"/>
    <m/>
    <m/>
    <m/>
  </r>
  <r>
    <n v="5356881"/>
    <x v="560"/>
    <s v="ESF - EQUIPE DE SAUDE DA FAMILIA"/>
    <s v="Alto do Capitao I"/>
    <x v="3"/>
    <m/>
    <m/>
    <m/>
  </r>
  <r>
    <n v="5356881"/>
    <x v="561"/>
    <s v="ESB - EQUIPE DE SAUDE BUCAL"/>
    <s v="SBM1 Alto do Capitao I"/>
    <x v="3"/>
    <m/>
    <m/>
    <m/>
  </r>
  <r>
    <n v="5392039"/>
    <x v="562"/>
    <s v="ESF - EQUIPE DE SAUDE DA FAMILIA"/>
    <s v="Pantanal I"/>
    <x v="3"/>
    <m/>
    <m/>
    <m/>
  </r>
  <r>
    <n v="5392039"/>
    <x v="563"/>
    <s v="ESF - EQUIPE DE SAUDE DA FAMILIA"/>
    <s v="Pantanal II"/>
    <x v="3"/>
    <m/>
    <m/>
    <m/>
  </r>
  <r>
    <n v="5392039"/>
    <x v="564"/>
    <s v="ESB - EQUIPE DE SAUDE BUCAL"/>
    <s v="SBM1 Pantanal I"/>
    <x v="3"/>
    <m/>
    <m/>
    <m/>
  </r>
  <r>
    <n v="5392039"/>
    <x v="565"/>
    <s v="ESB - EQUIPE DE SAUDE BUCAL"/>
    <s v="SBM2 Pantanal 2"/>
    <x v="3"/>
    <m/>
    <m/>
    <m/>
  </r>
  <r>
    <n v="5392136"/>
    <x v="566"/>
    <s v="ESF - EQUIPE DE SAUDE DA FAMILIA"/>
    <s v="Djalma de Holanda - Equipe IV"/>
    <x v="3"/>
    <m/>
    <m/>
    <m/>
  </r>
  <r>
    <n v="5392136"/>
    <x v="567"/>
    <s v="ESF - EQUIPE DE SAUDE DA FAMILIA"/>
    <s v="Djalma de Holanda - Equipe I"/>
    <x v="3"/>
    <m/>
    <m/>
    <m/>
  </r>
  <r>
    <n v="5392136"/>
    <x v="568"/>
    <s v="ESF - EQUIPE DE SAUDE DA FAMILIA"/>
    <s v="Djalma de Holanda - Equipe II"/>
    <x v="3"/>
    <m/>
    <m/>
    <m/>
  </r>
  <r>
    <n v="5392136"/>
    <x v="569"/>
    <s v="ESF - EQUIPE DE SAUDE DA FAMILIA"/>
    <s v="Djalma de Holanda - Equipe III"/>
    <x v="3"/>
    <m/>
    <m/>
    <m/>
  </r>
  <r>
    <n v="5392136"/>
    <x v="570"/>
    <s v="ESB - EQUIPE DE SAUDE BUCAL"/>
    <s v="SBM1 Djalma de Holanda Eq. I"/>
    <x v="3"/>
    <m/>
    <m/>
    <m/>
  </r>
  <r>
    <n v="5392136"/>
    <x v="571"/>
    <s v="ESB - EQUIPE DE SAUDE BUCAL"/>
    <s v="SBM2 Djalma de Holanda - III"/>
    <x v="3"/>
    <m/>
    <m/>
    <m/>
  </r>
  <r>
    <n v="5601037"/>
    <x v="572"/>
    <s v="ESF - EQUIPE DE SAUDE DA FAMILIA"/>
    <s v="Jiquia II"/>
    <x v="3"/>
    <m/>
    <m/>
    <m/>
  </r>
  <r>
    <n v="5601037"/>
    <x v="573"/>
    <s v="ESF - EQUIPE DE SAUDE DA FAMILIA"/>
    <s v="Jiquia I"/>
    <x v="3"/>
    <m/>
    <m/>
    <m/>
  </r>
  <r>
    <n v="5601037"/>
    <x v="574"/>
    <s v="ESB - EQUIPE DE SAUDE BUCAL"/>
    <s v="SBM1 Jiquia I"/>
    <x v="3"/>
    <m/>
    <m/>
    <m/>
  </r>
  <r>
    <n v="5601037"/>
    <x v="575"/>
    <s v="ESF - EQUIPE DE SAUDE DA FAMILIA"/>
    <s v="Jiquia III"/>
    <x v="3"/>
    <m/>
    <m/>
    <m/>
  </r>
  <r>
    <n v="5601037"/>
    <x v="576"/>
    <s v="ESB - EQUIPE DE SAUDE BUCAL"/>
    <s v="SBM1 Jiquia III"/>
    <x v="3"/>
    <m/>
    <m/>
    <m/>
  </r>
  <r>
    <n v="5601037"/>
    <x v="577"/>
    <s v="ESB - EQUIPE DE SAUDE BUCAL"/>
    <s v="SBM1 Jiquia II"/>
    <x v="3"/>
    <m/>
    <m/>
    <m/>
  </r>
  <r>
    <n v="5601053"/>
    <x v="578"/>
    <s v="ESF - EQUIPE DE SAUDE DA FAMILIA"/>
    <s v="Planeta dos Macacos I"/>
    <x v="3"/>
    <m/>
    <m/>
    <m/>
  </r>
  <r>
    <n v="5601053"/>
    <x v="579"/>
    <s v="ESF - EQUIPE DE SAUDE DA FAMILIA"/>
    <s v="Planeta dos Macacos I B"/>
    <x v="3"/>
    <m/>
    <m/>
    <m/>
  </r>
  <r>
    <n v="5653304"/>
    <x v="580"/>
    <s v="ESF - EQUIPE DE SAUDE DA FAMILIA"/>
    <s v="Alto da Jaqueira I"/>
    <x v="3"/>
    <m/>
    <m/>
    <m/>
  </r>
  <r>
    <n v="5653304"/>
    <x v="581"/>
    <s v="ESF - EQUIPE DE SAUDE DA FAMILIA"/>
    <s v="Alto da Jaqueira II"/>
    <x v="3"/>
    <m/>
    <m/>
    <m/>
  </r>
  <r>
    <n v="5653304"/>
    <x v="582"/>
    <s v="ESB - EQUIPE DE SAUDE BUCAL"/>
    <s v="SBM1 Alto da Jaqueira I"/>
    <x v="3"/>
    <m/>
    <m/>
    <m/>
  </r>
  <r>
    <n v="5656893"/>
    <x v="583"/>
    <s v="ESF - EQUIPE DE SAUDE DA FAMILIA"/>
    <s v="Parque do Milagre II"/>
    <x v="3"/>
    <m/>
    <m/>
    <m/>
  </r>
  <r>
    <n v="5656893"/>
    <x v="584"/>
    <s v="ESF - EQUIPE DE SAUDE DA FAMILIA"/>
    <s v="Parque do Milagre I"/>
    <x v="3"/>
    <m/>
    <m/>
    <m/>
  </r>
  <r>
    <n v="5656893"/>
    <x v="585"/>
    <s v="ESB - EQUIPE DE SAUDE BUCAL"/>
    <s v="SBM1 Parque do Milagre I"/>
    <x v="3"/>
    <m/>
    <m/>
    <m/>
  </r>
  <r>
    <n v="6008984"/>
    <x v="586"/>
    <s v="ESF - EQUIPE DE SAUDE DA FAMILIA"/>
    <s v="Casarao I"/>
    <x v="3"/>
    <m/>
    <m/>
    <m/>
  </r>
  <r>
    <n v="6008984"/>
    <x v="587"/>
    <s v="ESB - EQUIPE DE SAUDE BUCAL"/>
    <s v="SBM1 Casarao I"/>
    <x v="3"/>
    <m/>
    <m/>
    <m/>
  </r>
  <r>
    <n v="6008984"/>
    <x v="588"/>
    <s v="ESF - EQUIPE DE SAUDE DA FAMILIA"/>
    <s v="Equipe 2"/>
    <x v="3"/>
    <m/>
    <m/>
    <m/>
  </r>
  <r>
    <n v="6334067"/>
    <x v="589"/>
    <s v="ESF - EQUIPE DE SAUDE DA FAMILIA"/>
    <s v="Corrego do Eucalipto I"/>
    <x v="3"/>
    <m/>
    <m/>
    <m/>
  </r>
  <r>
    <n v="6334067"/>
    <x v="590"/>
    <s v="ESF - EQUIPE DE SAUDE DA FAMILIA"/>
    <s v="Corrego do Eucalipto II"/>
    <x v="3"/>
    <m/>
    <m/>
    <m/>
  </r>
  <r>
    <n v="6334067"/>
    <x v="591"/>
    <s v="ESB - EQUIPE DE SAUDE BUCAL"/>
    <s v="SBM1 Corrego do Eucalipto I"/>
    <x v="3"/>
    <m/>
    <m/>
    <m/>
  </r>
  <r>
    <n v="6334067"/>
    <x v="592"/>
    <s v="ESF - EQUIPE DE SAUDE DA FAMILIA"/>
    <s v="Equipe 3"/>
    <x v="3"/>
    <m/>
    <m/>
    <m/>
  </r>
  <r>
    <n v="6362494"/>
    <x v="593"/>
    <s v="ESF - EQUIPE DE SAUDE DA FAMILIA"/>
    <s v="Paz E Amor - Equipe II"/>
    <x v="3"/>
    <m/>
    <m/>
    <m/>
  </r>
  <r>
    <n v="6362494"/>
    <x v="594"/>
    <s v="ESF - EQUIPE DE SAUDE DA FAMILIA"/>
    <s v="Paz E Amor - Equipe I"/>
    <x v="3"/>
    <m/>
    <m/>
    <m/>
  </r>
  <r>
    <n v="6362494"/>
    <x v="595"/>
    <s v="ESB - EQUIPE DE SAUDE BUCAL"/>
    <s v="SBM1 Paz E Amor - Equipe II"/>
    <x v="3"/>
    <m/>
    <m/>
    <m/>
  </r>
  <r>
    <n v="6362508"/>
    <x v="596"/>
    <s v="ESF - EQUIPE DE SAUDE DA FAMILIA"/>
    <s v="Corrego Jenipapo II"/>
    <x v="3"/>
    <m/>
    <m/>
    <m/>
  </r>
  <r>
    <n v="6362508"/>
    <x v="597"/>
    <s v="ESF - EQUIPE DE SAUDE DA FAMILIA"/>
    <s v="Corrego Jenipapo I"/>
    <x v="3"/>
    <m/>
    <m/>
    <m/>
  </r>
  <r>
    <n v="6362508"/>
    <x v="598"/>
    <s v="ESF - EQUIPE DE SAUDE DA FAMILIA"/>
    <s v="Equipe III Corrego do Jenipapo"/>
    <x v="3"/>
    <m/>
    <m/>
    <m/>
  </r>
  <r>
    <n v="6362508"/>
    <x v="599"/>
    <s v="ESB - EQUIPE DE SAUDE BUCAL"/>
    <s v="SBM1 Corrego Jenipapo I"/>
    <x v="3"/>
    <m/>
    <m/>
    <m/>
  </r>
  <r>
    <n v="6362508"/>
    <x v="600"/>
    <s v="ESB - EQUIPE DE SAUDE BUCAL"/>
    <s v="SBM1 Corrego Jenipapo II"/>
    <x v="3"/>
    <m/>
    <m/>
    <m/>
  </r>
  <r>
    <n v="6362508"/>
    <x v="601"/>
    <s v="ESB - EQUIPE DE SAUDE BUCAL"/>
    <s v="SBM1 Corrego do Jenipapo III"/>
    <x v="3"/>
    <m/>
    <m/>
    <m/>
  </r>
  <r>
    <n v="6362508"/>
    <x v="602"/>
    <s v="ESF - EQUIPE DE SAUDE DA FAMILIA"/>
    <s v="Equipe 4"/>
    <x v="3"/>
    <m/>
    <m/>
    <m/>
  </r>
  <r>
    <n v="6691285"/>
    <x v="603"/>
    <s v="ESF - EQUIPE DE SAUDE DA FAMILIA"/>
    <s v="Cidade Operaria Equipe III"/>
    <x v="3"/>
    <m/>
    <m/>
    <m/>
  </r>
  <r>
    <n v="6691285"/>
    <x v="604"/>
    <s v="ESF - EQUIPE DE SAUDE DA FAMILIA"/>
    <s v="Cidade Operaria Equipe II"/>
    <x v="3"/>
    <m/>
    <m/>
    <m/>
  </r>
  <r>
    <n v="6691285"/>
    <x v="605"/>
    <s v="ESF - EQUIPE DE SAUDE DA FAMILIA"/>
    <s v="Cidade Operaria - Equipe I"/>
    <x v="3"/>
    <m/>
    <m/>
    <m/>
  </r>
  <r>
    <n v="6691285"/>
    <x v="606"/>
    <s v="ESB - EQUIPE DE SAUDE BUCAL"/>
    <s v="SBM1 Cidade Operaria Eqp III"/>
    <x v="3"/>
    <m/>
    <m/>
    <m/>
  </r>
  <r>
    <n v="6691285"/>
    <x v="607"/>
    <s v="ESB - EQUIPE DE SAUDE BUCAL"/>
    <s v="SBM2 Cidade Operaria I"/>
    <x v="3"/>
    <m/>
    <m/>
    <m/>
  </r>
  <r>
    <n v="6916325"/>
    <x v="608"/>
    <s v="ESF - EQUIPE DE SAUDE DA FAMILIA"/>
    <s v="Jardim Teresopolis"/>
    <x v="3"/>
    <m/>
    <m/>
    <m/>
  </r>
  <r>
    <n v="6916325"/>
    <x v="609"/>
    <s v="ESB - EQUIPE DE SAUDE BUCAL"/>
    <s v="SBM1 Jardim Teresopolis"/>
    <x v="3"/>
    <m/>
    <m/>
    <m/>
  </r>
  <r>
    <n v="7404379"/>
    <x v="610"/>
    <s v="ESF - EQUIPE DE SAUDE DA FAMILIA"/>
    <s v="Novo Prado"/>
    <x v="3"/>
    <m/>
    <m/>
    <m/>
  </r>
  <r>
    <n v="7404379"/>
    <x v="611"/>
    <s v="ESB - EQUIPE DE SAUDE BUCAL"/>
    <s v="SBM1 Equipe Novo Prado"/>
    <x v="3"/>
    <m/>
    <m/>
    <m/>
  </r>
  <r>
    <n v="7415788"/>
    <x v="612"/>
    <s v="ESF - EQUIPE DE SAUDE DA FAMILIA"/>
    <s v="Equipe III - Vasco da Gama"/>
    <x v="3"/>
    <m/>
    <m/>
    <m/>
  </r>
  <r>
    <n v="7415788"/>
    <x v="613"/>
    <s v="ESF - EQUIPE DE SAUDE DA FAMILIA"/>
    <s v="Equipe II - Morro da Conceicao"/>
    <x v="3"/>
    <m/>
    <m/>
    <m/>
  </r>
  <r>
    <n v="7415788"/>
    <x v="614"/>
    <s v="ESF - EQUIPE DE SAUDE DA FAMILIA"/>
    <s v="Equipe I - Alto Jose do Pinho"/>
    <x v="3"/>
    <m/>
    <m/>
    <m/>
  </r>
  <r>
    <n v="7415788"/>
    <x v="615"/>
    <s v="ESB - EQUIPE DE SAUDE BUCAL"/>
    <s v="SBM1 Eqp III Vasco da Gama"/>
    <x v="3"/>
    <m/>
    <m/>
    <m/>
  </r>
  <r>
    <n v="7415788"/>
    <x v="616"/>
    <s v="ESB - EQUIPE DE SAUDE BUCAL"/>
    <s v="SBM1 Equipe II Morro da Concei"/>
    <x v="3"/>
    <m/>
    <m/>
    <m/>
  </r>
  <r>
    <n v="7415788"/>
    <x v="617"/>
    <s v="ESB - EQUIPE DE SAUDE BUCAL"/>
    <s v="SBM1 Eqp I Alto Jose do Pinho"/>
    <x v="3"/>
    <m/>
    <m/>
    <m/>
  </r>
  <r>
    <n v="7415788"/>
    <x v="618"/>
    <s v="ESF - EQUIPE DE SAUDE DA FAMILIA"/>
    <s v="Equipe 4"/>
    <x v="3"/>
    <m/>
    <m/>
    <m/>
  </r>
  <r>
    <n v="7524501"/>
    <x v="619"/>
    <s v="ESF - EQUIPE DE SAUDE DA FAMILIA"/>
    <s v="Fernanda Wanderley III"/>
    <x v="3"/>
    <m/>
    <m/>
    <m/>
  </r>
  <r>
    <n v="7524501"/>
    <x v="620"/>
    <s v="ESF - EQUIPE DE SAUDE DA FAMILIA"/>
    <s v="Fernanda Wanderley II"/>
    <x v="3"/>
    <m/>
    <m/>
    <m/>
  </r>
  <r>
    <n v="7524501"/>
    <x v="621"/>
    <s v="ESF - EQUIPE DE SAUDE DA FAMILIA"/>
    <s v="Fernanda Wanderley I"/>
    <x v="3"/>
    <m/>
    <m/>
    <m/>
  </r>
  <r>
    <n v="7524501"/>
    <x v="622"/>
    <s v="ESB - EQUIPE DE SAUDE BUCAL"/>
    <s v="SBM1 Fernanda Wanderley I"/>
    <x v="3"/>
    <m/>
    <m/>
    <m/>
  </r>
  <r>
    <n v="7524501"/>
    <x v="623"/>
    <s v="ESB - EQUIPE DE SAUDE BUCAL"/>
    <s v="SBM1 Fernanda Wanderley III"/>
    <x v="3"/>
    <m/>
    <m/>
    <m/>
  </r>
  <r>
    <n v="7524501"/>
    <x v="624"/>
    <s v="ESB - EQUIPE DE SAUDE BUCAL"/>
    <s v="SBM1 Fernanda Wanderley II"/>
    <x v="3"/>
    <m/>
    <m/>
    <m/>
  </r>
  <r>
    <n v="7524501"/>
    <x v="625"/>
    <s v="ESF - EQUIPE DE SAUDE DA FAMILIA"/>
    <s v="Fernanda Wanderley IV"/>
    <x v="3"/>
    <m/>
    <m/>
    <m/>
  </r>
  <r>
    <n v="7524501"/>
    <x v="626"/>
    <s v="ESB - EQUIPE DE SAUDE BUCAL"/>
    <s v="SBM1 Fernanda Wanderley IV"/>
    <x v="3"/>
    <m/>
    <m/>
    <m/>
  </r>
  <r>
    <n v="7524501"/>
    <x v="627"/>
    <s v="ESF - EQUIPE DE SAUDE DA FAMILIA"/>
    <s v="Fernanda Wanderley V"/>
    <x v="3"/>
    <m/>
    <m/>
    <m/>
  </r>
  <r>
    <n v="7524501"/>
    <x v="628"/>
    <s v="ESF - EQUIPE DE SAUDE DA FAMILIA"/>
    <s v="Fernanda Wanderley VI"/>
    <x v="3"/>
    <m/>
    <m/>
    <m/>
  </r>
  <r>
    <n v="7524501"/>
    <x v="629"/>
    <s v="ESF - EQUIPE DE SAUDE DA FAMILIA"/>
    <s v="Fernanda Wanderley VII"/>
    <x v="3"/>
    <m/>
    <m/>
    <m/>
  </r>
  <r>
    <n v="7524501"/>
    <x v="630"/>
    <s v="ESF - EQUIPE DE SAUDE DA FAMILIA"/>
    <s v="Fernanda Wanderley VIIi"/>
    <x v="3"/>
    <m/>
    <m/>
    <m/>
  </r>
  <r>
    <n v="7563736"/>
    <x v="631"/>
    <s v="ESF - EQUIPE DE SAUDE DA FAMILIA"/>
    <s v="Corrego do Euclides III"/>
    <x v="3"/>
    <m/>
    <m/>
    <m/>
  </r>
  <r>
    <n v="7563736"/>
    <x v="632"/>
    <s v="ESF - EQUIPE DE SAUDE DA FAMILIA"/>
    <s v="Equipe 2 Corrego do Euclides"/>
    <x v="3"/>
    <m/>
    <m/>
    <m/>
  </r>
  <r>
    <n v="7563736"/>
    <x v="633"/>
    <s v="ESF - EQUIPE DE SAUDE DA FAMILIA"/>
    <s v="Equipe I Corrego do Euclides"/>
    <x v="3"/>
    <m/>
    <m/>
    <m/>
  </r>
  <r>
    <n v="7563736"/>
    <x v="634"/>
    <s v="ESB - EQUIPE DE SAUDE BUCAL"/>
    <s v="SBM1 Corrego do Euclides"/>
    <x v="3"/>
    <m/>
    <m/>
    <m/>
  </r>
  <r>
    <n v="7563736"/>
    <x v="635"/>
    <s v="ESB - EQUIPE DE SAUDE BUCAL"/>
    <s v="SBM1 Eqp 2 Corrego do Euclides"/>
    <x v="3"/>
    <m/>
    <m/>
    <m/>
  </r>
  <r>
    <n v="7563736"/>
    <x v="636"/>
    <s v="ESB - EQUIPE DE SAUDE BUCAL"/>
    <s v="SBM1 Eqp 3 Corrego do Euclides"/>
    <x v="3"/>
    <m/>
    <m/>
    <m/>
  </r>
  <r>
    <n v="7563736"/>
    <x v="637"/>
    <s v="ESF - EQUIPE DE SAUDE DA FAMILIA"/>
    <s v="Equipe 4 Corrego do Euclides"/>
    <x v="3"/>
    <m/>
    <m/>
    <m/>
  </r>
  <r>
    <n v="7648480"/>
    <x v="638"/>
    <s v="ESF - EQUIPE DE SAUDE DA FAMILIA"/>
    <s v="Novo Jiquia"/>
    <x v="3"/>
    <m/>
    <m/>
    <m/>
  </r>
  <r>
    <n v="7648480"/>
    <x v="639"/>
    <s v="ESB - EQUIPE DE SAUDE BUCAL"/>
    <s v="SBM1 Novo Jiquia I"/>
    <x v="3"/>
    <m/>
    <m/>
    <m/>
  </r>
  <r>
    <n v="7845367"/>
    <x v="640"/>
    <s v="ESF - EQUIPE DE SAUDE DA FAMILIA"/>
    <s v="Equipe II - Vasco da Gama"/>
    <x v="3"/>
    <m/>
    <m/>
    <m/>
  </r>
  <r>
    <n v="7845367"/>
    <x v="641"/>
    <s v="ESF - EQUIPE DE SAUDE DA FAMILIA"/>
    <s v="Equipe I - Brejo de Beberibe"/>
    <x v="3"/>
    <m/>
    <m/>
    <m/>
  </r>
  <r>
    <n v="7845367"/>
    <x v="642"/>
    <s v="ESF - EQUIPE DE SAUDE DA FAMILIA"/>
    <s v="Equipe 3 - Nova Descoberta"/>
    <x v="3"/>
    <m/>
    <m/>
    <m/>
  </r>
  <r>
    <n v="7845367"/>
    <x v="643"/>
    <s v="ESB - EQUIPE DE SAUDE BUCAL"/>
    <s v="SBM1 Equipe II - Vasco da Gama"/>
    <x v="3"/>
    <m/>
    <m/>
    <m/>
  </r>
  <r>
    <n v="7845367"/>
    <x v="644"/>
    <s v="ESB - EQUIPE DE SAUDE BUCAL"/>
    <s v="SBM1 Eqp I Brejo de Beberibe"/>
    <x v="3"/>
    <m/>
    <m/>
    <m/>
  </r>
  <r>
    <n v="7845367"/>
    <x v="645"/>
    <s v="ESB - EQUIPE DE SAUDE BUCAL"/>
    <s v="SBM1 Eqp 3 Nova Descoberta"/>
    <x v="3"/>
    <m/>
    <m/>
    <m/>
  </r>
  <r>
    <n v="7845367"/>
    <x v="646"/>
    <s v="ESF - EQUIPE DE SAUDE DA FAMILIA"/>
    <s v="Equipe 4"/>
    <x v="3"/>
    <m/>
    <m/>
    <m/>
  </r>
  <r>
    <n v="7946651"/>
    <x v="647"/>
    <s v="ESF - EQUIPE DE SAUDE DA FAMILIA"/>
    <s v="Eduardo Campos I"/>
    <x v="3"/>
    <m/>
    <m/>
    <m/>
  </r>
  <r>
    <n v="7946651"/>
    <x v="648"/>
    <s v="ESF - EQUIPE DE SAUDE DA FAMILIA"/>
    <s v="Eduardo Campos II"/>
    <x v="3"/>
    <m/>
    <m/>
    <m/>
  </r>
  <r>
    <n v="7946651"/>
    <x v="649"/>
    <s v="ESF - EQUIPE DE SAUDE DA FAMILIA"/>
    <s v="Eduardo Campos III"/>
    <x v="3"/>
    <m/>
    <m/>
    <m/>
  </r>
  <r>
    <n v="7946651"/>
    <x v="650"/>
    <s v="ESB - EQUIPE DE SAUDE BUCAL"/>
    <s v="SBM1 Eduardo Campos I"/>
    <x v="3"/>
    <m/>
    <m/>
    <m/>
  </r>
  <r>
    <n v="7946651"/>
    <x v="651"/>
    <s v="ESB - EQUIPE DE SAUDE BUCAL"/>
    <s v="SBM1 Eduardo Campos II"/>
    <x v="3"/>
    <m/>
    <m/>
    <m/>
  </r>
  <r>
    <n v="7946651"/>
    <x v="652"/>
    <s v="ESB - EQUIPE DE SAUDE BUCAL"/>
    <s v="SBM1 Eduardo Campos III"/>
    <x v="3"/>
    <m/>
    <m/>
    <m/>
  </r>
  <r>
    <n v="7946651"/>
    <x v="653"/>
    <s v="ESF - EQUIPE DE SAUDE DA FAMILIA"/>
    <s v="Eduardo Campos IV"/>
    <x v="3"/>
    <m/>
    <m/>
    <m/>
  </r>
  <r>
    <n v="7946651"/>
    <x v="654"/>
    <s v="ESB - EQUIPE DE SAUDE BUCAL"/>
    <s v="SBM1 Eduardo Campos IV"/>
    <x v="3"/>
    <m/>
    <m/>
    <m/>
  </r>
  <r>
    <n v="7946651"/>
    <x v="655"/>
    <s v="ESF - EQUIPE DE SAUDE DA FAMILIA"/>
    <s v="Eduardo Campos V"/>
    <x v="3"/>
    <m/>
    <m/>
    <m/>
  </r>
  <r>
    <n v="7946651"/>
    <x v="656"/>
    <s v="ESF - EQUIPE DE SAUDE DA FAMILIA"/>
    <s v="Eduardo Campos VI"/>
    <x v="3"/>
    <m/>
    <m/>
    <m/>
  </r>
  <r>
    <n v="7992955"/>
    <x v="657"/>
    <s v="ESF - EQUIPE DE SAUDE DA FAMILIA"/>
    <s v="Chie I"/>
    <x v="3"/>
    <m/>
    <m/>
    <m/>
  </r>
  <r>
    <n v="7992955"/>
    <x v="658"/>
    <s v="ESF - EQUIPE DE SAUDE DA FAMILIA"/>
    <s v="Chie II"/>
    <x v="3"/>
    <m/>
    <m/>
    <m/>
  </r>
  <r>
    <n v="7992955"/>
    <x v="659"/>
    <s v="ESB - EQUIPE DE SAUDE BUCAL"/>
    <s v="SBM1 Chie I"/>
    <x v="3"/>
    <m/>
    <m/>
    <m/>
  </r>
  <r>
    <n v="7992955"/>
    <x v="660"/>
    <s v="ESB - EQUIPE DE SAUDE BUCAL"/>
    <s v="SBM1 Chie II"/>
    <x v="3"/>
    <m/>
    <m/>
    <m/>
  </r>
  <r>
    <n v="7992955"/>
    <x v="661"/>
    <s v="ESF - EQUIPE DE SAUDE DA FAMILIA"/>
    <s v="Chie III"/>
    <x v="3"/>
    <m/>
    <m/>
    <m/>
  </r>
  <r>
    <n v="9069569"/>
    <x v="662"/>
    <s v="ESF - EQUIPE DE SAUDE DA FAMILIA"/>
    <s v="Santa Luzia II"/>
    <x v="3"/>
    <m/>
    <m/>
    <m/>
  </r>
  <r>
    <n v="9069569"/>
    <x v="663"/>
    <s v="ESF - EQUIPE DE SAUDE DA FAMILIA"/>
    <s v="Cordeiro II"/>
    <x v="3"/>
    <m/>
    <m/>
    <m/>
  </r>
  <r>
    <n v="9069569"/>
    <x v="664"/>
    <s v="ESF - EQUIPE DE SAUDE DA FAMILIA"/>
    <s v="Santa Luzia I"/>
    <x v="3"/>
    <m/>
    <m/>
    <m/>
  </r>
  <r>
    <n v="9069569"/>
    <x v="665"/>
    <s v="ESB - EQUIPE DE SAUDE BUCAL"/>
    <s v="SBM1 Cordeiro II"/>
    <x v="3"/>
    <m/>
    <m/>
    <m/>
  </r>
  <r>
    <n v="9069569"/>
    <x v="666"/>
    <s v="ESB - EQUIPE DE SAUDE BUCAL"/>
    <s v="SBM2 Santa Luzia I"/>
    <x v="3"/>
    <m/>
    <m/>
    <m/>
  </r>
  <r>
    <n v="9069569"/>
    <x v="667"/>
    <s v="ESB - EQUIPE DE SAUDE BUCAL"/>
    <s v="SBM1 Santa Luzia III"/>
    <x v="3"/>
    <m/>
    <m/>
    <m/>
  </r>
  <r>
    <n v="9069569"/>
    <x v="668"/>
    <s v="ESF - EQUIPE DE SAUDE DA FAMILIA"/>
    <s v="Santa Luzia IV"/>
    <x v="3"/>
    <m/>
    <m/>
    <m/>
  </r>
  <r>
    <n v="9069569"/>
    <x v="669"/>
    <s v="ESF - EQUIPE DE SAUDE DA FAMILIA"/>
    <s v="Santa Luzia V"/>
    <x v="3"/>
    <m/>
    <m/>
    <m/>
  </r>
  <r>
    <n v="9069569"/>
    <x v="670"/>
    <s v="ESF - EQUIPE DE SAUDE DA FAMILIA"/>
    <s v="Eq Santa Luzia VI"/>
    <x v="3"/>
    <m/>
    <m/>
    <m/>
  </r>
  <r>
    <n v="9384324"/>
    <x v="671"/>
    <s v="ESF - EQUIPE DE SAUDE DA FAMILIA"/>
    <s v="Sto Amaro I-Sitio do Ceu Eq.I"/>
    <x v="3"/>
    <m/>
    <m/>
    <m/>
  </r>
  <r>
    <n v="9384324"/>
    <x v="672"/>
    <s v="ESB - EQUIPE DE SAUDE BUCAL"/>
    <s v="SBM1 Sto Amaro I-Sitio do Ceu"/>
    <x v="3"/>
    <m/>
    <m/>
    <m/>
  </r>
  <r>
    <n v="9384324"/>
    <x v="673"/>
    <s v="ESF - EQUIPE DE SAUDE DA FAMILIA"/>
    <s v="Santo Amaro III Equipe II"/>
    <x v="3"/>
    <m/>
    <m/>
    <m/>
  </r>
  <r>
    <n v="9890327"/>
    <x v="674"/>
    <s v="ESF - EQUIPE DE SAUDE DA FAMILIA"/>
    <s v="Usf Rio da Prata"/>
    <x v="3"/>
    <m/>
    <m/>
    <m/>
  </r>
  <r>
    <n v="9890327"/>
    <x v="675"/>
    <s v="ESB - EQUIPE DE SAUDE BUCAL"/>
    <s v="SBM1 Rio da Prata"/>
    <x v="3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n v="620"/>
    <s v="Us 101 Policlinica Prof Waldemar de Oliveira"/>
    <s v="2024.1"/>
    <n v="0"/>
    <n v="0"/>
    <n v="0"/>
    <n v="0"/>
    <n v="0"/>
    <n v="0"/>
  </r>
  <r>
    <n v="1759"/>
    <s v="Us 103 Cs Prof Mario Ramos"/>
    <s v="2024.1"/>
    <n v="0"/>
    <n v="0"/>
    <n v="1"/>
    <n v="0"/>
    <n v="0"/>
    <n v="1"/>
  </r>
  <r>
    <n v="1082"/>
    <s v="Us 104 Cs Sebastiao Ivo Rabelo"/>
    <s v="2024.1"/>
    <n v="0"/>
    <n v="2"/>
    <n v="1"/>
    <n v="0"/>
    <n v="0"/>
    <n v="3"/>
  </r>
  <r>
    <n v="215589"/>
    <s v="US 105 Cs Salomao Kelner"/>
    <s v="2024.1"/>
    <n v="0"/>
    <n v="0"/>
    <n v="0"/>
    <n v="0"/>
    <n v="2"/>
    <n v="2"/>
  </r>
  <r>
    <n v="639"/>
    <s v="Us 106 Cs Prof Joaquim Cavalcante"/>
    <s v="2024.1"/>
    <n v="0"/>
    <n v="6"/>
    <n v="1"/>
    <n v="0"/>
    <n v="2"/>
    <n v="9"/>
  </r>
  <r>
    <n v="266493"/>
    <s v="US 108 Cs Boa Vista"/>
    <s v="2024.1"/>
    <n v="0"/>
    <n v="0"/>
    <n v="0"/>
    <n v="0"/>
    <n v="1"/>
    <n v="1"/>
  </r>
  <r>
    <n v="1163"/>
    <s v="Us 109 Cs Francisco Pignatari"/>
    <s v="2024.1"/>
    <n v="0"/>
    <n v="2"/>
    <n v="1"/>
    <n v="0"/>
    <n v="0"/>
    <n v="3"/>
  </r>
  <r>
    <n v="266507"/>
    <s v="US 110 Cs Joao de Barros"/>
    <s v="2024.1"/>
    <n v="0"/>
    <n v="0"/>
    <n v="0"/>
    <n v="0"/>
    <n v="1"/>
    <n v="1"/>
  </r>
  <r>
    <n v="1813"/>
    <s v="Us 112 Cs Dr Jose Dustan Carvalho Soares"/>
    <s v="2024.1"/>
    <n v="0"/>
    <n v="5"/>
    <n v="0"/>
    <n v="0"/>
    <n v="0"/>
    <n v="5"/>
  </r>
  <r>
    <n v="1198"/>
    <s v="Us 113 Cs Dr Aristarcho Dourado de Azevedo"/>
    <s v="2024.1"/>
    <n v="0"/>
    <n v="0"/>
    <n v="1"/>
    <n v="0"/>
    <n v="0"/>
    <n v="1"/>
  </r>
  <r>
    <n v="1414"/>
    <s v="Us 117 Usf+ Gaspar Regueira Costa"/>
    <s v="2024.1"/>
    <n v="0"/>
    <n v="1"/>
    <n v="2"/>
    <n v="0"/>
    <n v="0"/>
    <n v="3"/>
  </r>
  <r>
    <n v="752"/>
    <s v="Us 119 Cs Prof Jose Carneiro Leao"/>
    <s v="2024.1"/>
    <n v="0"/>
    <n v="1"/>
    <n v="0"/>
    <n v="0"/>
    <n v="1"/>
    <n v="2"/>
  </r>
  <r>
    <n v="1317"/>
    <s v="Us 120 Cs Mario Monteiro Melo"/>
    <s v="2024.1"/>
    <n v="1"/>
    <n v="1"/>
    <n v="0"/>
    <n v="1"/>
    <n v="0"/>
    <n v="3"/>
  </r>
  <r>
    <n v="1058"/>
    <s v="Us 121 Usf+ Professor Bruno Maia"/>
    <s v="2024.1"/>
    <n v="0"/>
    <n v="3"/>
    <n v="0"/>
    <n v="3"/>
    <n v="0"/>
    <n v="6"/>
  </r>
  <r>
    <n v="2143"/>
    <s v="Us 123 Cs Prof Cesar Montezuma"/>
    <s v="2024.1"/>
    <n v="0"/>
    <n v="0"/>
    <n v="0"/>
    <n v="0"/>
    <n v="0"/>
    <n v="0"/>
  </r>
  <r>
    <n v="1090"/>
    <s v="Us 126 Cs Ver Romildo Gomes"/>
    <s v="2024.1"/>
    <n v="0"/>
    <n v="1"/>
    <n v="1"/>
    <n v="0"/>
    <n v="0"/>
    <n v="2"/>
  </r>
  <r>
    <n v="833"/>
    <s v="Us 137 Usf Djair Brindeiro/Borborema"/>
    <s v="2024.1"/>
    <n v="0"/>
    <n v="2"/>
    <n v="0"/>
    <n v="0"/>
    <n v="1"/>
    <n v="3"/>
  </r>
  <r>
    <n v="876"/>
    <s v="Us 138 Usf Dr. Luiz Wilson"/>
    <s v="2024.1"/>
    <n v="0"/>
    <n v="4"/>
    <n v="1"/>
    <n v="0"/>
    <n v="0"/>
    <n v="5"/>
  </r>
  <r>
    <n v="868"/>
    <s v="Us 142 Cs Bidu Krause"/>
    <s v="2024.1"/>
    <n v="0"/>
    <n v="1"/>
    <n v="1"/>
    <n v="1"/>
    <n v="1"/>
    <n v="4"/>
  </r>
  <r>
    <n v="1392"/>
    <s v="Us 148 Cs Dom Miguel de Lima Valverde"/>
    <s v="2024.1"/>
    <n v="0"/>
    <n v="0"/>
    <n v="0"/>
    <n v="0"/>
    <n v="0"/>
    <n v="0"/>
  </r>
  <r>
    <n v="817"/>
    <s v="Us 149 Cs Olinto Oliveira"/>
    <s v="2024.1"/>
    <n v="0"/>
    <n v="1"/>
    <n v="0"/>
    <n v="0"/>
    <n v="1"/>
    <n v="2"/>
  </r>
  <r>
    <n v="841"/>
    <s v="Us 150 Cs Professor Fernandes Figueiras"/>
    <s v="2024.1"/>
    <n v="0"/>
    <n v="0"/>
    <n v="1"/>
    <n v="0"/>
    <n v="0"/>
    <n v="1"/>
  </r>
  <r>
    <n v="1236"/>
    <s v="Us 152 Cs Ina Rosa Borges"/>
    <s v="2024.1"/>
    <n v="2"/>
    <n v="3"/>
    <n v="0"/>
    <n v="0"/>
    <n v="0"/>
    <n v="5"/>
  </r>
  <r>
    <n v="3639827"/>
    <s v="Us 154 Usf+ Rio Pajeú"/>
    <s v="2024.1"/>
    <n v="0"/>
    <n v="1"/>
    <n v="3"/>
    <n v="0"/>
    <n v="0"/>
    <n v="4"/>
  </r>
  <r>
    <n v="825"/>
    <s v="Us 155 Usf Professor Monteiro de Morais"/>
    <s v="2024.1"/>
    <n v="0"/>
    <n v="3"/>
    <n v="1"/>
    <n v="0"/>
    <n v="1"/>
    <n v="5"/>
  </r>
  <r>
    <n v="1368"/>
    <s v="Us 158 Cs Pam Ceasa"/>
    <s v="2024.1"/>
    <n v="0"/>
    <n v="0"/>
    <n v="1"/>
    <n v="0"/>
    <n v="0"/>
    <n v="1"/>
  </r>
  <r>
    <n v="507"/>
    <s v="Us 160 Policlinica Gouveia de Barros"/>
    <s v="2024.1"/>
    <n v="0"/>
    <n v="0"/>
    <n v="0"/>
    <n v="0"/>
    <n v="0"/>
    <n v="0"/>
  </r>
  <r>
    <n v="760"/>
    <s v="Us 161 Cs Prof Romero Marques"/>
    <s v="2024.1"/>
    <n v="0"/>
    <n v="3"/>
    <n v="1"/>
    <n v="0"/>
    <n v="0"/>
    <n v="4"/>
  </r>
  <r>
    <n v="2011"/>
    <s v="Us 171 Cs Joaquim Costa Carvalho"/>
    <s v="2024.1"/>
    <n v="0"/>
    <n v="2"/>
    <n v="1"/>
    <n v="0"/>
    <n v="0"/>
    <n v="3"/>
  </r>
  <r>
    <n v="2062"/>
    <s v="Us 172 Usf+ Três Carneiros Alto"/>
    <s v="2024.1"/>
    <n v="0"/>
    <n v="0"/>
    <n v="3"/>
    <n v="1"/>
    <n v="0"/>
    <n v="4"/>
  </r>
  <r>
    <n v="2070"/>
    <s v="Us 173 Usf+ Dancing Days"/>
    <s v="2024.1"/>
    <n v="0"/>
    <n v="2"/>
    <n v="0"/>
    <n v="0"/>
    <n v="0"/>
    <n v="2"/>
  </r>
  <r>
    <n v="957"/>
    <s v="Us 174 Usf+ Sítio Grande"/>
    <s v="2024.1"/>
    <n v="0"/>
    <n v="4"/>
    <n v="0"/>
    <n v="0"/>
    <n v="0"/>
    <n v="4"/>
  </r>
  <r>
    <n v="1244"/>
    <s v="Us 175 Psf Dr. Diogenes Cavalcanti /Alto da Brasileira"/>
    <s v="2024.1"/>
    <n v="0"/>
    <n v="1"/>
    <n v="2"/>
    <n v="0"/>
    <n v="0"/>
    <n v="3"/>
  </r>
  <r>
    <n v="965"/>
    <s v="Us 177 Usf Chico Mendes / Ximboré"/>
    <s v="2024.1"/>
    <n v="0"/>
    <n v="2"/>
    <n v="0"/>
    <n v="0"/>
    <n v="0"/>
    <n v="2"/>
  </r>
  <r>
    <n v="1503"/>
    <s v="Us 179 Usf Alto do Céu"/>
    <s v="2024.1"/>
    <n v="0"/>
    <n v="2"/>
    <n v="0"/>
    <n v="0"/>
    <n v="0"/>
    <n v="2"/>
  </r>
  <r>
    <n v="20567"/>
    <s v="Us 182 Usf Poço da Panela/Upinha Padre José Edwaldo Gomes"/>
    <s v="2024.1"/>
    <n v="0"/>
    <n v="0"/>
    <n v="1"/>
    <n v="2"/>
    <n v="1"/>
    <n v="4"/>
  </r>
  <r>
    <n v="2097"/>
    <s v="Us 183 Usf Sítio dos Macacos"/>
    <s v="2024.1"/>
    <n v="0"/>
    <n v="0"/>
    <n v="1"/>
    <n v="0"/>
    <n v="0"/>
    <n v="1"/>
  </r>
  <r>
    <n v="1511"/>
    <s v="Us 184 Usf Vila União"/>
    <s v="2024.1"/>
    <n v="0"/>
    <n v="3"/>
    <n v="1"/>
    <n v="0"/>
    <n v="0"/>
    <n v="4"/>
  </r>
  <r>
    <n v="1112"/>
    <s v="Us 186 Usf Jardim Uchôa"/>
    <s v="2024.1"/>
    <n v="0"/>
    <n v="2"/>
    <n v="0"/>
    <n v="0"/>
    <n v="1"/>
    <n v="3"/>
  </r>
  <r>
    <n v="2100"/>
    <s v="Us 187 Usf Ilha de Deus"/>
    <s v="2024.1"/>
    <n v="0"/>
    <n v="1"/>
    <n v="0"/>
    <n v="0"/>
    <n v="0"/>
    <n v="1"/>
  </r>
  <r>
    <n v="2127"/>
    <s v="Us 216 Usf Apipucos"/>
    <s v="2024.1"/>
    <n v="0"/>
    <n v="0"/>
    <n v="2"/>
    <n v="0"/>
    <n v="0"/>
    <n v="2"/>
  </r>
  <r>
    <n v="1252"/>
    <s v="Us 218 Usf Coque / Dr. Berilo Pernambucano"/>
    <s v="2024.1"/>
    <n v="0"/>
    <n v="3"/>
    <n v="1"/>
    <n v="0"/>
    <n v="0"/>
    <n v="4"/>
  </r>
  <r>
    <n v="2135"/>
    <s v="Us 221 Usf Ilha de Joaneiro I e II"/>
    <s v="2024.1"/>
    <n v="0"/>
    <n v="3"/>
    <n v="0"/>
    <n v="0"/>
    <n v="0"/>
    <n v="3"/>
  </r>
  <r>
    <n v="20648"/>
    <s v="Us 222 Usf Córrego do Curió"/>
    <s v="2024.1"/>
    <n v="0"/>
    <n v="0"/>
    <n v="1"/>
    <n v="0"/>
    <n v="0"/>
    <n v="1"/>
  </r>
  <r>
    <n v="22373"/>
    <s v="Us 224 Usf+ Caranguejo"/>
    <s v="2024.1"/>
    <n v="0"/>
    <n v="1"/>
    <n v="3"/>
    <n v="0"/>
    <n v="0"/>
    <n v="4"/>
  </r>
  <r>
    <n v="22306"/>
    <s v="Us 225 Usf Skylab"/>
    <s v="2024.1"/>
    <n v="0"/>
    <n v="2"/>
    <n v="2"/>
    <n v="0"/>
    <n v="0"/>
    <n v="4"/>
  </r>
  <r>
    <n v="22233"/>
    <s v="Us 226 Usf+ Chão de Estrelas I e II"/>
    <s v="2024.1"/>
    <n v="1"/>
    <n v="0"/>
    <n v="4"/>
    <n v="0"/>
    <n v="1"/>
    <n v="6"/>
  </r>
  <r>
    <n v="22454"/>
    <s v="Us 228 Usf+ Ur 04/05"/>
    <s v="2024.1"/>
    <n v="0"/>
    <n v="5"/>
    <n v="1"/>
    <n v="0"/>
    <n v="0"/>
    <n v="6"/>
  </r>
  <r>
    <n v="22462"/>
    <s v="Us 229 Usf+ Ur 10 - Hilda Rodrigues da Silva"/>
    <s v="2024.1"/>
    <n v="0"/>
    <n v="2"/>
    <n v="0"/>
    <n v="0"/>
    <n v="0"/>
    <n v="2"/>
  </r>
  <r>
    <n v="22470"/>
    <s v="Us 230 Usf+ Lagoa Encantada"/>
    <s v="2024.1"/>
    <n v="0"/>
    <n v="2"/>
    <n v="1"/>
    <n v="0"/>
    <n v="0"/>
    <n v="3"/>
  </r>
  <r>
    <n v="22276"/>
    <s v="Us 231 Usf+ Córrego da Bica"/>
    <s v="2024.1"/>
    <n v="0"/>
    <n v="5"/>
    <n v="0"/>
    <n v="0"/>
    <n v="0"/>
    <n v="5"/>
  </r>
  <r>
    <n v="22187"/>
    <s v="Us 232 Usf Ilha Santa Terezinha"/>
    <s v="2024.1"/>
    <n v="0"/>
    <n v="3"/>
    <n v="0"/>
    <n v="0"/>
    <n v="0"/>
    <n v="3"/>
  </r>
  <r>
    <n v="22322"/>
    <s v="Us 233 Usf Vietnã I e II"/>
    <s v="2024.1"/>
    <n v="0"/>
    <n v="1"/>
    <n v="1"/>
    <n v="0"/>
    <n v="0"/>
    <n v="2"/>
  </r>
  <r>
    <n v="22330"/>
    <s v="Us 234 Usf Roda de Fogo / Cosirof"/>
    <s v="2024.1"/>
    <n v="0"/>
    <n v="2"/>
    <n v="1"/>
    <n v="0"/>
    <n v="1"/>
    <n v="4"/>
  </r>
  <r>
    <n v="22349"/>
    <s v="Us 235 Usf Roda de Fogo / Sinos"/>
    <s v="2024.1"/>
    <n v="0"/>
    <n v="1"/>
    <n v="0"/>
    <n v="0"/>
    <n v="0"/>
    <n v="1"/>
  </r>
  <r>
    <n v="22357"/>
    <s v="Us 236 Usf Roda de Fogo / Macaé"/>
    <s v="2024.1"/>
    <n v="0"/>
    <n v="2"/>
    <n v="0"/>
    <n v="0"/>
    <n v="0"/>
    <n v="2"/>
  </r>
  <r>
    <n v="22365"/>
    <s v="Us 237 Usf Sítio das Palmeiras"/>
    <s v="2024.1"/>
    <n v="0"/>
    <n v="3"/>
    <n v="0"/>
    <n v="0"/>
    <n v="0"/>
    <n v="3"/>
  </r>
  <r>
    <n v="22403"/>
    <s v="Us 238 Usf+ Iraque"/>
    <s v="2024.1"/>
    <n v="0"/>
    <n v="1"/>
    <n v="2"/>
    <n v="0"/>
    <n v="0"/>
    <n v="3"/>
  </r>
  <r>
    <n v="22411"/>
    <s v="Us 239 Usf Coqueiral I e II"/>
    <s v="2024.1"/>
    <n v="0"/>
    <n v="0"/>
    <n v="2"/>
    <n v="0"/>
    <n v="0"/>
    <n v="2"/>
  </r>
  <r>
    <n v="22195"/>
    <s v="Us 240 Usf Coelhos I"/>
    <s v="2024.1"/>
    <n v="0"/>
    <n v="0"/>
    <n v="1"/>
    <n v="1"/>
    <n v="0"/>
    <n v="2"/>
  </r>
  <r>
    <n v="22209"/>
    <s v="Us 241 Usf+ Coelhos II"/>
    <s v="2024.1"/>
    <n v="0"/>
    <n v="0"/>
    <n v="2"/>
    <n v="0"/>
    <n v="0"/>
    <n v="2"/>
  </r>
  <r>
    <n v="22217"/>
    <s v="Us 242 Usf Santo Amaro I / Sítio do Céu"/>
    <s v="2024.1"/>
    <n v="0"/>
    <n v="0"/>
    <n v="1"/>
    <n v="1"/>
    <n v="0"/>
    <n v="2"/>
  </r>
  <r>
    <n v="22225"/>
    <s v="Us 243 Usf Santo Amaro II"/>
    <s v="2024.1"/>
    <n v="1"/>
    <n v="1"/>
    <n v="1"/>
    <n v="0"/>
    <n v="0"/>
    <n v="3"/>
  </r>
  <r>
    <n v="22268"/>
    <s v="Us 244 Usf Professor Antônio Francisco Areias"/>
    <s v="2024.1"/>
    <n v="0"/>
    <n v="1"/>
    <n v="1"/>
    <n v="0"/>
    <n v="0"/>
    <n v="2"/>
  </r>
  <r>
    <n v="22438"/>
    <s v="Us 245 Usf+ Planeta dos Macacos II"/>
    <s v="2024.1"/>
    <n v="0"/>
    <n v="0"/>
    <n v="2"/>
    <n v="0"/>
    <n v="0"/>
    <n v="2"/>
  </r>
  <r>
    <n v="22381"/>
    <s v="Us 247 Usf Rosa Selvagem"/>
    <s v="2024.1"/>
    <n v="0"/>
    <n v="2"/>
    <n v="0"/>
    <n v="0"/>
    <n v="0"/>
    <n v="2"/>
  </r>
  <r>
    <n v="22314"/>
    <s v="Us 248 Usf Barreiras"/>
    <s v="2024.1"/>
    <n v="0"/>
    <n v="2"/>
    <n v="0"/>
    <n v="0"/>
    <n v="0"/>
    <n v="2"/>
  </r>
  <r>
    <n v="22489"/>
    <s v="Us 250 Usf Ur 12 / Ur 5 3 Etapa"/>
    <s v="2024.1"/>
    <n v="0"/>
    <n v="2"/>
    <n v="0"/>
    <n v="0"/>
    <n v="0"/>
    <n v="2"/>
  </r>
  <r>
    <n v="22292"/>
    <s v="Us 251 Usf da Guabiraba"/>
    <s v="2024.1"/>
    <n v="0"/>
    <n v="3"/>
    <n v="0"/>
    <n v="0"/>
    <n v="0"/>
    <n v="3"/>
  </r>
  <r>
    <n v="24503"/>
    <s v="Us 252 Usf Engenho do Meio"/>
    <s v="2024.1"/>
    <n v="0"/>
    <n v="4"/>
    <n v="0"/>
    <n v="0"/>
    <n v="0"/>
    <n v="4"/>
  </r>
  <r>
    <n v="24511"/>
    <s v="Us 254 Usf Brasilit"/>
    <s v="2024.1"/>
    <n v="0"/>
    <n v="2"/>
    <n v="1"/>
    <n v="0"/>
    <n v="0"/>
    <n v="3"/>
  </r>
  <r>
    <n v="24538"/>
    <s v="Us 255 Usf+ Vila Arraes"/>
    <s v="2024.1"/>
    <n v="0"/>
    <n v="4"/>
    <n v="4"/>
    <n v="0"/>
    <n v="0"/>
    <n v="8"/>
  </r>
  <r>
    <n v="26204"/>
    <s v="Us 256 Usf Passarinho Baixo"/>
    <s v="2024.1"/>
    <n v="0"/>
    <n v="1"/>
    <n v="0"/>
    <n v="0"/>
    <n v="0"/>
    <n v="1"/>
  </r>
  <r>
    <n v="28045"/>
    <s v="Us 257 Usf Gilberto Freire"/>
    <s v="2024.1"/>
    <n v="0"/>
    <n v="1"/>
    <n v="1"/>
    <n v="0"/>
    <n v="0"/>
    <n v="2"/>
  </r>
  <r>
    <n v="28053"/>
    <s v="Us 258 Usf Sítio dos Pintos"/>
    <s v="2024.1"/>
    <n v="0"/>
    <n v="0"/>
    <n v="1"/>
    <n v="0"/>
    <n v="1"/>
    <n v="2"/>
  </r>
  <r>
    <n v="26212"/>
    <s v="Us 259 Usf Sítio São Bráz"/>
    <s v="2024.1"/>
    <n v="0"/>
    <n v="1"/>
    <n v="1"/>
    <n v="0"/>
    <n v="0"/>
    <n v="2"/>
  </r>
  <r>
    <n v="26220"/>
    <s v="Us 260 Usf Córrego da Fortuna"/>
    <s v="2024.1"/>
    <n v="0"/>
    <n v="2"/>
    <n v="0"/>
    <n v="0"/>
    <n v="0"/>
    <n v="2"/>
  </r>
  <r>
    <n v="26301"/>
    <s v="Us 261 Usf Alto do Eucalipto"/>
    <s v="2024.1"/>
    <n v="0"/>
    <n v="1"/>
    <n v="1"/>
    <n v="0"/>
    <n v="0"/>
    <n v="2"/>
  </r>
  <r>
    <n v="26328"/>
    <s v="Us 262 Usf+ José Severiano da Silva"/>
    <s v="2024.1"/>
    <n v="0"/>
    <n v="1"/>
    <n v="5"/>
    <n v="0"/>
    <n v="0"/>
    <n v="6"/>
  </r>
  <r>
    <n v="26336"/>
    <s v="Us 265 Usf Mangueira I"/>
    <s v="2024.1"/>
    <n v="0"/>
    <n v="2"/>
    <n v="0"/>
    <n v="0"/>
    <n v="0"/>
    <n v="2"/>
  </r>
  <r>
    <n v="26344"/>
    <s v="Us 266 Usf Mangueira II"/>
    <s v="2024.1"/>
    <n v="0"/>
    <n v="1"/>
    <n v="1"/>
    <n v="0"/>
    <n v="0"/>
    <n v="2"/>
  </r>
  <r>
    <n v="26352"/>
    <s v="Us 267 Usf Jane Magalhães - Ur 2"/>
    <s v="2024.1"/>
    <n v="0"/>
    <n v="2"/>
    <n v="0"/>
    <n v="0"/>
    <n v="0"/>
    <n v="2"/>
  </r>
  <r>
    <n v="26360"/>
    <s v="Us 268 Usf Cafesópolis"/>
    <s v="2024.1"/>
    <n v="0"/>
    <n v="0"/>
    <n v="2"/>
    <n v="0"/>
    <n v="0"/>
    <n v="2"/>
  </r>
  <r>
    <n v="26379"/>
    <s v="Us 269 Usf Beira Rio / Comunidade Boa Viagem"/>
    <s v="2024.1"/>
    <n v="0"/>
    <n v="1"/>
    <n v="1"/>
    <n v="0"/>
    <n v="0"/>
    <n v="2"/>
  </r>
  <r>
    <n v="26387"/>
    <s v="Us 270 Usf+ Jardim Monte Verde"/>
    <s v="2024.1"/>
    <n v="0"/>
    <n v="1"/>
    <n v="1"/>
    <n v="0"/>
    <n v="0"/>
    <n v="2"/>
  </r>
  <r>
    <n v="28061"/>
    <s v="Us 272 Usf Santa Tereza"/>
    <s v="2024.1"/>
    <n v="0"/>
    <n v="1"/>
    <n v="0"/>
    <n v="0"/>
    <n v="0"/>
    <n v="1"/>
  </r>
  <r>
    <n v="28088"/>
    <s v="Us 273 Usf+ Bianor Teodósio"/>
    <s v="2024.1"/>
    <n v="0"/>
    <n v="3"/>
    <n v="0"/>
    <n v="0"/>
    <n v="0"/>
    <n v="3"/>
  </r>
  <r>
    <n v="28096"/>
    <s v="Us 274 Usf Tia Regina"/>
    <s v="2024.1"/>
    <n v="0"/>
    <n v="2"/>
    <n v="1"/>
    <n v="0"/>
    <n v="0"/>
    <n v="3"/>
  </r>
  <r>
    <n v="28649"/>
    <s v="Us 276 Usf+ Alto do Pascoal"/>
    <s v="2024.1"/>
    <n v="0"/>
    <n v="3"/>
    <n v="2"/>
    <n v="0"/>
    <n v="0"/>
    <n v="5"/>
  </r>
  <r>
    <n v="28665"/>
    <s v="Us 278 Usf Nossa Senhora do Pilar (Upinha)"/>
    <s v="2024.1"/>
    <n v="0"/>
    <n v="0"/>
    <n v="1"/>
    <n v="0"/>
    <n v="0"/>
    <n v="1"/>
  </r>
  <r>
    <n v="28673"/>
    <s v="Us 279 Usf Passarinho Alto"/>
    <s v="2024.1"/>
    <n v="0"/>
    <n v="1"/>
    <n v="0"/>
    <n v="0"/>
    <n v="0"/>
    <n v="1"/>
  </r>
  <r>
    <n v="28975"/>
    <s v="Us 280 Usf Sítio Cardoso"/>
    <s v="2024.1"/>
    <n v="0"/>
    <n v="2"/>
    <n v="1"/>
    <n v="0"/>
    <n v="0"/>
    <n v="3"/>
  </r>
  <r>
    <n v="29041"/>
    <s v="Us 281 Usf Vila dos Milagres"/>
    <s v="2024.1"/>
    <n v="0"/>
    <n v="1"/>
    <n v="0"/>
    <n v="0"/>
    <n v="0"/>
    <n v="1"/>
  </r>
  <r>
    <n v="29068"/>
    <s v="Us 282 Usf+ Vila das Aeromoças"/>
    <s v="2024.1"/>
    <n v="0"/>
    <n v="1"/>
    <n v="3"/>
    <n v="0"/>
    <n v="0"/>
    <n v="4"/>
  </r>
  <r>
    <n v="29106"/>
    <s v="Us 283 Usf Vila Boa Vista"/>
    <s v="2024.1"/>
    <n v="0"/>
    <n v="2"/>
    <n v="1"/>
    <n v="0"/>
    <n v="0"/>
    <n v="3"/>
  </r>
  <r>
    <n v="29114"/>
    <s v="Us 284 Usf Vila São Miguel"/>
    <s v="2024.1"/>
    <n v="0"/>
    <n v="0"/>
    <n v="3"/>
    <n v="0"/>
    <n v="0"/>
    <n v="3"/>
  </r>
  <r>
    <n v="29130"/>
    <s v="Us 285 Usf+ São José do Coque"/>
    <s v="2024.1"/>
    <n v="0"/>
    <n v="2"/>
    <n v="2"/>
    <n v="0"/>
    <n v="0"/>
    <n v="4"/>
  </r>
  <r>
    <n v="29122"/>
    <s v="Us 286 Usf Irmã Terezinha I e II"/>
    <s v="2024.1"/>
    <n v="0"/>
    <n v="2"/>
    <n v="0"/>
    <n v="0"/>
    <n v="0"/>
    <n v="2"/>
  </r>
  <r>
    <n v="2679779"/>
    <s v="Us 287 Usf Alto José do Pinho / Irmã Denise"/>
    <s v="2024.1"/>
    <n v="0"/>
    <n v="3"/>
    <n v="0"/>
    <n v="0"/>
    <n v="0"/>
    <n v="3"/>
  </r>
  <r>
    <n v="2679787"/>
    <s v="Us 288 Usf Morro da Conceição"/>
    <s v="2024.1"/>
    <n v="0"/>
    <n v="1"/>
    <n v="1"/>
    <n v="0"/>
    <n v="0"/>
    <n v="2"/>
  </r>
  <r>
    <n v="2752824"/>
    <s v="Us 289 Usf+ Josué de Castro - 27 de Novembro"/>
    <s v="2024.1"/>
    <n v="0"/>
    <n v="0"/>
    <n v="5"/>
    <n v="0"/>
    <n v="0"/>
    <n v="5"/>
  </r>
  <r>
    <n v="3006476"/>
    <s v="Us 290 Usf da Mangabeira"/>
    <s v="2024.1"/>
    <n v="0"/>
    <n v="1"/>
    <n v="1"/>
    <n v="0"/>
    <n v="0"/>
    <n v="2"/>
  </r>
  <r>
    <n v="3006468"/>
    <s v="Us 291 Usf Alto dos Coqueiros"/>
    <s v="2024.1"/>
    <n v="0"/>
    <n v="1"/>
    <n v="1"/>
    <n v="0"/>
    <n v="0"/>
    <n v="2"/>
  </r>
  <r>
    <n v="3007995"/>
    <s v="Us 292 Usf Vila do Ipsep"/>
    <s v="2024.1"/>
    <n v="0"/>
    <n v="1"/>
    <n v="3"/>
    <n v="0"/>
    <n v="0"/>
    <n v="4"/>
  </r>
  <r>
    <n v="3037908"/>
    <s v="Us 294 Usf Vila Tamandaré / Beirinha"/>
    <s v="2024.1"/>
    <n v="0"/>
    <n v="2"/>
    <n v="0"/>
    <n v="0"/>
    <n v="0"/>
    <n v="2"/>
  </r>
  <r>
    <n v="3153487"/>
    <s v="Us 295 Usf Cosme e Damião"/>
    <s v="2024.1"/>
    <n v="0"/>
    <n v="2"/>
    <n v="0"/>
    <n v="0"/>
    <n v="0"/>
    <n v="2"/>
  </r>
  <r>
    <n v="3153584"/>
    <s v="Us 296 Usf Coqueiral / Imbiribeira"/>
    <s v="2024.1"/>
    <n v="0"/>
    <n v="0"/>
    <n v="2"/>
    <n v="0"/>
    <n v="0"/>
    <n v="2"/>
  </r>
  <r>
    <n v="3153568"/>
    <s v="Us 297 Usf+ Prof. João Rodrigues"/>
    <s v="2024.1"/>
    <n v="0"/>
    <n v="2"/>
    <n v="2"/>
    <n v="0"/>
    <n v="0"/>
    <n v="4"/>
  </r>
  <r>
    <n v="3153460"/>
    <s v="Us 298 Usf Jordao Alto"/>
    <s v="2024.1"/>
    <n v="0"/>
    <n v="3"/>
    <n v="0"/>
    <n v="0"/>
    <n v="0"/>
    <n v="3"/>
  </r>
  <r>
    <n v="3153479"/>
    <s v="Us 299 Usf+ Jordão Baixo"/>
    <s v="2024.1"/>
    <n v="0"/>
    <n v="0"/>
    <n v="3"/>
    <n v="0"/>
    <n v="0"/>
    <n v="3"/>
  </r>
  <r>
    <n v="3131521"/>
    <s v="Us 300 Usf+ San Martin"/>
    <s v="2024.1"/>
    <n v="0"/>
    <n v="1"/>
    <n v="2"/>
    <n v="1"/>
    <n v="0"/>
    <n v="4"/>
  </r>
  <r>
    <n v="3131572"/>
    <s v="Us 301 Usf Bongi / Boa Idéia"/>
    <s v="2024.1"/>
    <n v="0"/>
    <n v="3"/>
    <n v="0"/>
    <n v="0"/>
    <n v="0"/>
    <n v="3"/>
  </r>
  <r>
    <n v="3301974"/>
    <s v="Us 302 Usf Byron Sarinho"/>
    <s v="2024.1"/>
    <n v="0"/>
    <n v="1"/>
    <n v="2"/>
    <n v="0"/>
    <n v="0"/>
    <n v="3"/>
  </r>
  <r>
    <n v="3302008"/>
    <s v="Us 305 Usf+ da Macaxeira"/>
    <s v="2024.1"/>
    <n v="0"/>
    <n v="3"/>
    <n v="2"/>
    <n v="0"/>
    <n v="0"/>
    <n v="5"/>
  </r>
  <r>
    <n v="4426150"/>
    <s v="Us 307 Usf+ Encanta Moca"/>
    <s v="2024.1"/>
    <n v="0"/>
    <n v="0"/>
    <n v="0"/>
    <n v="0"/>
    <n v="6"/>
    <n v="6"/>
  </r>
  <r>
    <n v="3302032"/>
    <s v="Us 309 Usf+ Ponto de Parada"/>
    <s v="2024.1"/>
    <n v="0"/>
    <n v="1"/>
    <n v="3"/>
    <n v="0"/>
    <n v="0"/>
    <n v="4"/>
  </r>
  <r>
    <n v="3569349"/>
    <s v="Us 311 Usf Água Viva"/>
    <s v="2024.1"/>
    <n v="0"/>
    <n v="1"/>
    <n v="0"/>
    <n v="0"/>
    <n v="0"/>
    <n v="1"/>
  </r>
  <r>
    <n v="3470253"/>
    <s v="Us 312 Usf+ Vila do Sesi"/>
    <s v="2024.1"/>
    <n v="0"/>
    <n v="3"/>
    <n v="1"/>
    <n v="0"/>
    <n v="0"/>
    <n v="4"/>
  </r>
  <r>
    <n v="3569322"/>
    <s v="Us 313 Usf Três Carneiros Baixo - Zumbi do Pacheco - Severino Dias"/>
    <s v="2024.1"/>
    <n v="0"/>
    <n v="1"/>
    <n v="2"/>
    <n v="0"/>
    <n v="0"/>
    <n v="3"/>
  </r>
  <r>
    <n v="9890327"/>
    <s v="Us 314 Usf Rio da Prata"/>
    <s v="2024.1"/>
    <n v="0"/>
    <n v="1"/>
    <n v="0"/>
    <n v="0"/>
    <n v="0"/>
    <n v="1"/>
  </r>
  <r>
    <n v="3562638"/>
    <s v="Us 315 Usf+ Ur 03"/>
    <s v="2024.1"/>
    <n v="0"/>
    <n v="0"/>
    <n v="2"/>
    <n v="0"/>
    <n v="0"/>
    <n v="2"/>
  </r>
  <r>
    <n v="3562581"/>
    <s v="Us 316 Usf+ Bernardo Van Leer"/>
    <s v="2024.1"/>
    <n v="0"/>
    <n v="2"/>
    <n v="2"/>
    <n v="0"/>
    <n v="0"/>
    <n v="4"/>
  </r>
  <r>
    <n v="3380300"/>
    <s v="Us 317 Usf Alto Bela Vista"/>
    <s v="2024.1"/>
    <n v="0"/>
    <n v="1"/>
    <n v="0"/>
    <n v="0"/>
    <n v="0"/>
    <n v="1"/>
  </r>
  <r>
    <n v="3371328"/>
    <s v="Us 323 Usf+ Mustardinha"/>
    <s v="2024.1"/>
    <n v="0"/>
    <n v="3"/>
    <n v="1"/>
    <n v="0"/>
    <n v="0"/>
    <n v="4"/>
  </r>
  <r>
    <n v="3371336"/>
    <s v="Us 324 Usf Alto José Bonifacio / Alcides Codeceira"/>
    <s v="2024.1"/>
    <n v="0"/>
    <n v="3"/>
    <n v="0"/>
    <n v="0"/>
    <n v="0"/>
    <n v="3"/>
  </r>
  <r>
    <n v="3470261"/>
    <s v="Us 326 Usf Jader da Andrade"/>
    <s v="2024.1"/>
    <n v="0"/>
    <n v="1"/>
    <n v="1"/>
    <n v="0"/>
    <n v="0"/>
    <n v="2"/>
  </r>
  <r>
    <n v="3445275"/>
    <s v="Us 327 Usf Clube dos Delegados / Visc. de Garret"/>
    <s v="2024.1"/>
    <n v="0"/>
    <n v="0"/>
    <n v="3"/>
    <n v="0"/>
    <n v="0"/>
    <n v="3"/>
  </r>
  <r>
    <n v="3567826"/>
    <s v="Us 328 Usf Alto do Maracanã"/>
    <s v="2024.1"/>
    <n v="0"/>
    <n v="0"/>
    <n v="2"/>
    <n v="0"/>
    <n v="0"/>
    <n v="2"/>
  </r>
  <r>
    <n v="3703223"/>
    <s v="Us 331 Usf Professor Amaury de Medeiros"/>
    <s v="2024.1"/>
    <n v="0"/>
    <n v="1"/>
    <n v="3"/>
    <n v="0"/>
    <n v="0"/>
    <n v="4"/>
  </r>
  <r>
    <n v="3862836"/>
    <s v="Us 334 Usf+ Cabanga"/>
    <s v="2024.1"/>
    <n v="0"/>
    <n v="2"/>
    <n v="0"/>
    <n v="0"/>
    <n v="0"/>
    <n v="2"/>
  </r>
  <r>
    <n v="5139155"/>
    <s v="Us 336 Usf+ União das Vilas"/>
    <s v="2024.1"/>
    <n v="0"/>
    <n v="1"/>
    <n v="2"/>
    <n v="1"/>
    <n v="0"/>
    <n v="4"/>
  </r>
  <r>
    <n v="5320380"/>
    <s v="Us 337 Usf Sítio Wanderley"/>
    <s v="2024.1"/>
    <n v="0"/>
    <n v="4"/>
    <n v="0"/>
    <n v="0"/>
    <n v="0"/>
    <n v="4"/>
  </r>
  <r>
    <n v="5342074"/>
    <s v="Us 338 Usf+ Jardim São Paulo"/>
    <s v="2024.1"/>
    <n v="0"/>
    <n v="1"/>
    <n v="5"/>
    <n v="0"/>
    <n v="0"/>
    <n v="6"/>
  </r>
  <r>
    <n v="5356881"/>
    <s v="Us 339 Usf Alto do Capitão"/>
    <s v="2024.1"/>
    <n v="0"/>
    <n v="2"/>
    <n v="0"/>
    <n v="0"/>
    <n v="0"/>
    <n v="2"/>
  </r>
  <r>
    <n v="5392039"/>
    <s v="Us 341 Usf Pantanal - Prof. Fernando Figueira"/>
    <s v="2024.1"/>
    <n v="0"/>
    <n v="2"/>
    <n v="0"/>
    <n v="0"/>
    <n v="0"/>
    <n v="2"/>
  </r>
  <r>
    <n v="5392136"/>
    <s v="Us 342 Usf+ Djalma de Holanda Cavalcante"/>
    <s v="2024.1"/>
    <n v="0"/>
    <n v="1"/>
    <n v="3"/>
    <n v="0"/>
    <n v="0"/>
    <n v="4"/>
  </r>
  <r>
    <n v="5601037"/>
    <s v="Us 344 Usf+ Jiquiá"/>
    <s v="2024.1"/>
    <n v="0"/>
    <n v="1"/>
    <n v="2"/>
    <n v="0"/>
    <n v="0"/>
    <n v="3"/>
  </r>
  <r>
    <n v="5601053"/>
    <s v="Us 345 Usf+ Planeta dos Macacos I"/>
    <s v="2024.1"/>
    <n v="0"/>
    <n v="0"/>
    <n v="2"/>
    <n v="0"/>
    <n v="0"/>
    <n v="2"/>
  </r>
  <r>
    <n v="5653304"/>
    <s v="Us 346 Usf Alto da Jaqueira"/>
    <s v="2024.1"/>
    <n v="0"/>
    <n v="2"/>
    <n v="0"/>
    <n v="0"/>
    <n v="0"/>
    <n v="2"/>
  </r>
  <r>
    <n v="5656893"/>
    <s v="Us 347 Usf Parque dos Milagres"/>
    <s v="2024.1"/>
    <n v="0"/>
    <n v="2"/>
    <n v="0"/>
    <n v="0"/>
    <n v="0"/>
    <n v="2"/>
  </r>
  <r>
    <n v="6008984"/>
    <s v="Us 349 Usf Casarão do Cordeiro"/>
    <s v="2024.1"/>
    <n v="0"/>
    <n v="1"/>
    <n v="1"/>
    <n v="0"/>
    <n v="0"/>
    <n v="2"/>
  </r>
  <r>
    <n v="6334067"/>
    <s v="Us 350 Usf Córrego do Eucalipto"/>
    <s v="2024.1"/>
    <n v="0"/>
    <n v="1"/>
    <n v="2"/>
    <n v="0"/>
    <n v="0"/>
    <n v="3"/>
  </r>
  <r>
    <n v="6362494"/>
    <s v="Us 351 Usf Paz e Amor"/>
    <s v="2024.1"/>
    <n v="0"/>
    <n v="2"/>
    <n v="0"/>
    <n v="0"/>
    <n v="0"/>
    <n v="2"/>
  </r>
  <r>
    <n v="6362508"/>
    <s v="Us 352 Usf+ Professor Dr. Hélio Mendonça"/>
    <s v="2024.1"/>
    <n v="0"/>
    <n v="1"/>
    <n v="3"/>
    <n v="0"/>
    <n v="0"/>
    <n v="4"/>
  </r>
  <r>
    <n v="6691285"/>
    <s v="Us 373 Usf Cidade Operária"/>
    <s v="2024.1"/>
    <n v="0"/>
    <n v="2"/>
    <n v="1"/>
    <n v="0"/>
    <n v="0"/>
    <n v="3"/>
  </r>
  <r>
    <n v="6897029"/>
    <s v="Us 376 Policlínica Salomão Kelner"/>
    <s v="2024.1"/>
    <n v="0"/>
    <n v="0"/>
    <n v="0"/>
    <n v="0"/>
    <n v="0"/>
    <n v="0"/>
  </r>
  <r>
    <n v="6916325"/>
    <s v="Us 378 Usf+ Jardim Teresópolis"/>
    <s v="2024.1"/>
    <n v="0"/>
    <n v="0"/>
    <n v="1"/>
    <n v="0"/>
    <n v="0"/>
    <n v="1"/>
  </r>
  <r>
    <n v="7404379"/>
    <s v="Us 393 Upinha Dia Usf Bongi Novo Prado"/>
    <s v="2024.1"/>
    <n v="0"/>
    <n v="1"/>
    <n v="0"/>
    <n v="0"/>
    <n v="0"/>
    <n v="1"/>
  </r>
  <r>
    <n v="7415788"/>
    <s v="Us 394 Usf+ Dr. Moacyr André Gomes"/>
    <s v="2024.1"/>
    <n v="0"/>
    <n v="3"/>
    <n v="1"/>
    <n v="0"/>
    <n v="0"/>
    <n v="4"/>
  </r>
  <r>
    <n v="7524501"/>
    <s v="Us 395 Usf+ Dra. Fernanda Wanderley"/>
    <s v="2024.1"/>
    <n v="1"/>
    <n v="3"/>
    <n v="3"/>
    <n v="0"/>
    <n v="1"/>
    <n v="8"/>
  </r>
  <r>
    <n v="7563736"/>
    <s v="Us 397 Usf+ Acs Maria Rita da Silva"/>
    <s v="2024.1"/>
    <n v="0"/>
    <n v="1"/>
    <n v="3"/>
    <n v="0"/>
    <n v="0"/>
    <n v="4"/>
  </r>
  <r>
    <n v="7648480"/>
    <s v="Us 399 Upinha Dia Usf Novo Jiquiá"/>
    <s v="2024.1"/>
    <n v="0"/>
    <n v="1"/>
    <n v="0"/>
    <n v="0"/>
    <n v="0"/>
    <n v="1"/>
  </r>
  <r>
    <n v="7845367"/>
    <s v="Us 400 Usf+ Dom Hélder Câmara"/>
    <s v="2024.1"/>
    <n v="0"/>
    <n v="1"/>
    <n v="3"/>
    <n v="0"/>
    <n v="0"/>
    <n v="4"/>
  </r>
  <r>
    <n v="7946651"/>
    <s v="Us 401 Usf+ Governador Eduardo Campos"/>
    <s v="2024.1"/>
    <n v="0"/>
    <n v="2"/>
    <n v="4"/>
    <n v="0"/>
    <n v="0"/>
    <n v="6"/>
  </r>
  <r>
    <n v="7992955"/>
    <s v="Us 403 Upinha Dia Usf Chié I e II"/>
    <s v="2024.1"/>
    <n v="0"/>
    <n v="3"/>
    <n v="0"/>
    <n v="0"/>
    <n v="0"/>
    <n v="3"/>
  </r>
  <r>
    <n v="9384324"/>
    <s v="Us 404 Usf+ Santo Amaro IIi"/>
    <s v="2024.1"/>
    <n v="0"/>
    <n v="1"/>
    <n v="0"/>
    <n v="1"/>
    <n v="0"/>
    <n v="2"/>
  </r>
  <r>
    <n v="9069569"/>
    <s v="Us 442 Usf+ Santa Luzia Emocy Krause"/>
    <s v="2024.1"/>
    <n v="0"/>
    <n v="3"/>
    <n v="3"/>
    <n v="0"/>
    <n v="0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a dinâmica1" cacheId="42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681" firstHeaderRow="1" firstDataRow="2" firstDataCol="1"/>
  <pivotFields count="9">
    <pivotField numFmtId="1" showAll="0"/>
    <pivotField axis="axisRow" numFmtId="1" showAll="0">
      <items count="677">
        <item x="0"/>
        <item x="1"/>
        <item x="2"/>
        <item x="9"/>
        <item x="10"/>
        <item x="11"/>
        <item x="12"/>
        <item x="13"/>
        <item x="14"/>
        <item x="15"/>
        <item x="378"/>
        <item x="287"/>
        <item x="17"/>
        <item x="18"/>
        <item x="19"/>
        <item x="23"/>
        <item x="27"/>
        <item x="28"/>
        <item x="29"/>
        <item x="30"/>
        <item x="32"/>
        <item x="379"/>
        <item x="33"/>
        <item x="160"/>
        <item x="34"/>
        <item x="35"/>
        <item x="41"/>
        <item x="42"/>
        <item x="43"/>
        <item x="47"/>
        <item x="48"/>
        <item x="50"/>
        <item x="51"/>
        <item x="52"/>
        <item x="53"/>
        <item x="59"/>
        <item x="60"/>
        <item x="62"/>
        <item x="64"/>
        <item x="65"/>
        <item x="68"/>
        <item x="71"/>
        <item x="72"/>
        <item x="73"/>
        <item x="74"/>
        <item x="75"/>
        <item x="76"/>
        <item x="77"/>
        <item x="78"/>
        <item x="82"/>
        <item x="83"/>
        <item x="84"/>
        <item x="88"/>
        <item x="89"/>
        <item x="90"/>
        <item x="91"/>
        <item x="92"/>
        <item x="93"/>
        <item x="94"/>
        <item x="97"/>
        <item x="98"/>
        <item x="99"/>
        <item x="100"/>
        <item x="101"/>
        <item x="102"/>
        <item x="106"/>
        <item x="115"/>
        <item x="116"/>
        <item x="117"/>
        <item x="123"/>
        <item x="126"/>
        <item x="128"/>
        <item x="130"/>
        <item x="133"/>
        <item x="134"/>
        <item x="380"/>
        <item x="381"/>
        <item x="137"/>
        <item x="143"/>
        <item x="144"/>
        <item x="145"/>
        <item x="148"/>
        <item x="151"/>
        <item x="154"/>
        <item x="671"/>
        <item x="156"/>
        <item x="157"/>
        <item x="161"/>
        <item x="162"/>
        <item x="657"/>
        <item x="169"/>
        <item x="170"/>
        <item x="172"/>
        <item x="173"/>
        <item x="174"/>
        <item x="175"/>
        <item x="138"/>
        <item x="178"/>
        <item x="179"/>
        <item x="182"/>
        <item x="183"/>
        <item x="184"/>
        <item x="188"/>
        <item x="191"/>
        <item x="192"/>
        <item x="194"/>
        <item x="195"/>
        <item x="200"/>
        <item x="202"/>
        <item x="204"/>
        <item x="205"/>
        <item x="208"/>
        <item x="209"/>
        <item x="213"/>
        <item x="214"/>
        <item x="216"/>
        <item x="217"/>
        <item x="223"/>
        <item x="224"/>
        <item x="226"/>
        <item x="230"/>
        <item x="231"/>
        <item x="232"/>
        <item x="242"/>
        <item x="243"/>
        <item x="246"/>
        <item x="247"/>
        <item x="248"/>
        <item x="252"/>
        <item x="253"/>
        <item x="255"/>
        <item x="256"/>
        <item x="261"/>
        <item x="262"/>
        <item x="265"/>
        <item x="266"/>
        <item x="276"/>
        <item x="277"/>
        <item x="280"/>
        <item x="283"/>
        <item x="284"/>
        <item x="288"/>
        <item x="289"/>
        <item x="296"/>
        <item x="297"/>
        <item x="299"/>
        <item x="300"/>
        <item x="302"/>
        <item x="303"/>
        <item x="305"/>
        <item x="308"/>
        <item x="309"/>
        <item x="312"/>
        <item x="313"/>
        <item x="658"/>
        <item x="316"/>
        <item x="317"/>
        <item x="319"/>
        <item x="322"/>
        <item x="323"/>
        <item x="324"/>
        <item x="327"/>
        <item x="328"/>
        <item x="329"/>
        <item x="332"/>
        <item x="333"/>
        <item x="334"/>
        <item x="335"/>
        <item x="341"/>
        <item x="343"/>
        <item x="345"/>
        <item x="346"/>
        <item x="349"/>
        <item x="61"/>
        <item x="351"/>
        <item x="352"/>
        <item x="359"/>
        <item x="360"/>
        <item x="363"/>
        <item x="364"/>
        <item x="365"/>
        <item x="368"/>
        <item x="369"/>
        <item x="372"/>
        <item x="373"/>
        <item x="382"/>
        <item x="383"/>
        <item x="384"/>
        <item x="386"/>
        <item x="387"/>
        <item x="389"/>
        <item x="390"/>
        <item x="391"/>
        <item x="392"/>
        <item x="399"/>
        <item x="400"/>
        <item x="402"/>
        <item x="403"/>
        <item x="405"/>
        <item x="406"/>
        <item x="411"/>
        <item x="412"/>
        <item x="414"/>
        <item x="415"/>
        <item x="416"/>
        <item x="422"/>
        <item x="423"/>
        <item x="424"/>
        <item x="426"/>
        <item x="427"/>
        <item x="428"/>
        <item x="431"/>
        <item x="432"/>
        <item x="433"/>
        <item x="437"/>
        <item x="440"/>
        <item x="441"/>
        <item x="442"/>
        <item x="443"/>
        <item x="446"/>
        <item x="447"/>
        <item x="448"/>
        <item x="449"/>
        <item x="453"/>
        <item x="454"/>
        <item x="455"/>
        <item x="460"/>
        <item x="461"/>
        <item x="465"/>
        <item x="466"/>
        <item x="631"/>
        <item x="469"/>
        <item x="470"/>
        <item x="471"/>
        <item x="474"/>
        <item x="662"/>
        <item x="663"/>
        <item x="664"/>
        <item x="476"/>
        <item x="477"/>
        <item x="480"/>
        <item x="481"/>
        <item x="482"/>
        <item x="488"/>
        <item x="489"/>
        <item x="491"/>
        <item x="492"/>
        <item x="493"/>
        <item x="494"/>
        <item x="497"/>
        <item x="498"/>
        <item x="501"/>
        <item x="502"/>
        <item x="504"/>
        <item x="505"/>
        <item x="506"/>
        <item x="508"/>
        <item x="509"/>
        <item x="510"/>
        <item x="511"/>
        <item x="517"/>
        <item x="518"/>
        <item x="519"/>
        <item x="523"/>
        <item x="536"/>
        <item x="541"/>
        <item x="542"/>
        <item x="543"/>
        <item x="547"/>
        <item x="548"/>
        <item x="559"/>
        <item x="560"/>
        <item x="562"/>
        <item x="563"/>
        <item x="566"/>
        <item x="567"/>
        <item x="568"/>
        <item x="569"/>
        <item x="572"/>
        <item x="573"/>
        <item x="578"/>
        <item x="580"/>
        <item x="581"/>
        <item x="583"/>
        <item x="584"/>
        <item x="586"/>
        <item x="589"/>
        <item x="590"/>
        <item x="593"/>
        <item x="594"/>
        <item x="596"/>
        <item x="597"/>
        <item x="603"/>
        <item x="604"/>
        <item x="605"/>
        <item x="608"/>
        <item x="450"/>
        <item x="107"/>
        <item x="16"/>
        <item x="3"/>
        <item x="31"/>
        <item x="610"/>
        <item x="612"/>
        <item x="613"/>
        <item x="614"/>
        <item x="619"/>
        <item x="632"/>
        <item x="620"/>
        <item x="105"/>
        <item x="85"/>
        <item x="633"/>
        <item x="69"/>
        <item x="621"/>
        <item x="54"/>
        <item x="70"/>
        <item x="55"/>
        <item x="638"/>
        <item x="598"/>
        <item x="4"/>
        <item x="640"/>
        <item x="641"/>
        <item x="642"/>
        <item x="647"/>
        <item x="648"/>
        <item x="649"/>
        <item x="549"/>
        <item x="674"/>
        <item x="267"/>
        <item x="149"/>
        <item x="672"/>
        <item x="86"/>
        <item x="129"/>
        <item x="561"/>
        <item x="36"/>
        <item x="659"/>
        <item x="163"/>
        <item x="171"/>
        <item x="370"/>
        <item x="79"/>
        <item x="127"/>
        <item x="80"/>
        <item x="180"/>
        <item x="456"/>
        <item x="457"/>
        <item x="318"/>
        <item x="139"/>
        <item x="634"/>
        <item x="281"/>
        <item x="320"/>
        <item x="278"/>
        <item x="131"/>
        <item x="285"/>
        <item x="472"/>
        <item x="537"/>
        <item x="124"/>
        <item x="118"/>
        <item x="206"/>
        <item x="263"/>
        <item x="268"/>
        <item x="215"/>
        <item x="189"/>
        <item x="374"/>
        <item x="87"/>
        <item x="330"/>
        <item x="164"/>
        <item x="401"/>
        <item x="473"/>
        <item x="375"/>
        <item x="49"/>
        <item x="218"/>
        <item x="233"/>
        <item x="490"/>
        <item x="244"/>
        <item x="331"/>
        <item x="201"/>
        <item x="298"/>
        <item x="310"/>
        <item x="24"/>
        <item x="304"/>
        <item x="37"/>
        <item x="451"/>
        <item x="38"/>
        <item x="503"/>
        <item x="39"/>
        <item x="234"/>
        <item x="462"/>
        <item x="119"/>
        <item x="44"/>
        <item x="146"/>
        <item x="152"/>
        <item x="622"/>
        <item x="623"/>
        <item x="624"/>
        <item x="650"/>
        <item x="651"/>
        <item x="652"/>
        <item x="660"/>
        <item x="165"/>
        <item x="361"/>
        <item x="185"/>
        <item x="290"/>
        <item x="336"/>
        <item x="478"/>
        <item x="135"/>
        <item x="56"/>
        <item x="599"/>
        <item x="600"/>
        <item x="591"/>
        <item x="344"/>
        <item x="286"/>
        <item x="388"/>
        <item x="643"/>
        <item x="644"/>
        <item x="645"/>
        <item x="385"/>
        <item x="404"/>
        <item x="615"/>
        <item x="616"/>
        <item x="617"/>
        <item x="635"/>
        <item x="609"/>
        <item x="193"/>
        <item x="196"/>
        <item x="257"/>
        <item x="103"/>
        <item x="438"/>
        <item x="186"/>
        <item x="665"/>
        <item x="544"/>
        <item x="587"/>
        <item x="227"/>
        <item x="225"/>
        <item x="366"/>
        <item x="367"/>
        <item x="413"/>
        <item x="425"/>
        <item x="550"/>
        <item x="574"/>
        <item x="611"/>
        <item x="639"/>
        <item x="582"/>
        <item x="393"/>
        <item x="595"/>
        <item x="606"/>
        <item x="306"/>
        <item x="311"/>
        <item x="353"/>
        <item x="564"/>
        <item x="407"/>
        <item x="408"/>
        <item x="429"/>
        <item x="430"/>
        <item x="434"/>
        <item x="435"/>
        <item x="444"/>
        <item x="45"/>
        <item x="507"/>
        <item x="483"/>
        <item x="484"/>
        <item x="495"/>
        <item x="512"/>
        <item x="513"/>
        <item x="499"/>
        <item x="496"/>
        <item x="570"/>
        <item x="452"/>
        <item x="249"/>
        <item x="301"/>
        <item x="158"/>
        <item x="104"/>
        <item x="337"/>
        <item x="325"/>
        <item x="20"/>
        <item x="57"/>
        <item x="176"/>
        <item x="347"/>
        <item x="666"/>
        <item x="520"/>
        <item x="545"/>
        <item x="417"/>
        <item x="551"/>
        <item x="607"/>
        <item x="314"/>
        <item x="394"/>
        <item x="445"/>
        <item x="571"/>
        <item x="258"/>
        <item x="210"/>
        <item x="350"/>
        <item x="197"/>
        <item x="342"/>
        <item x="269"/>
        <item x="475"/>
        <item x="552"/>
        <item x="66"/>
        <item x="636"/>
        <item x="111"/>
        <item x="112"/>
        <item x="601"/>
        <item x="58"/>
        <item x="113"/>
        <item x="338"/>
        <item x="371"/>
        <item x="339"/>
        <item x="140"/>
        <item x="254"/>
        <item x="585"/>
        <item x="235"/>
        <item x="514"/>
        <item x="565"/>
        <item x="354"/>
        <item x="524"/>
        <item x="270"/>
        <item x="521"/>
        <item x="667"/>
        <item x="291"/>
        <item x="292"/>
        <item x="250"/>
        <item x="675"/>
        <item x="418"/>
        <item x="419"/>
        <item x="625"/>
        <item x="653"/>
        <item x="654"/>
        <item x="626"/>
        <item x="120"/>
        <item x="395"/>
        <item x="236"/>
        <item x="237"/>
        <item x="238"/>
        <item x="355"/>
        <item x="356"/>
        <item x="485"/>
        <item x="515"/>
        <item x="553"/>
        <item x="554"/>
        <item x="555"/>
        <item x="556"/>
        <item x="575"/>
        <item x="576"/>
        <item x="420"/>
        <item x="421"/>
        <item x="467"/>
        <item x="468"/>
        <item x="579"/>
        <item x="228"/>
        <item x="229"/>
        <item x="219"/>
        <item x="220"/>
        <item x="141"/>
        <item x="282"/>
        <item x="321"/>
        <item x="114"/>
        <item x="21"/>
        <item x="22"/>
        <item x="340"/>
        <item x="136"/>
        <item x="40"/>
        <item x="166"/>
        <item x="326"/>
        <item x="463"/>
        <item x="464"/>
        <item x="661"/>
        <item x="409"/>
        <item x="307"/>
        <item x="125"/>
        <item x="63"/>
        <item x="396"/>
        <item x="239"/>
        <item x="357"/>
        <item x="358"/>
        <item x="516"/>
        <item x="245"/>
        <item x="500"/>
        <item x="486"/>
        <item x="436"/>
        <item x="646"/>
        <item x="602"/>
        <item x="618"/>
        <item x="592"/>
        <item x="81"/>
        <item x="181"/>
        <item x="458"/>
        <item x="362"/>
        <item x="410"/>
        <item x="525"/>
        <item x="150"/>
        <item x="147"/>
        <item x="673"/>
        <item x="159"/>
        <item x="155"/>
        <item x="153"/>
        <item x="293"/>
        <item x="588"/>
        <item x="211"/>
        <item x="187"/>
        <item x="108"/>
        <item x="109"/>
        <item x="110"/>
        <item x="259"/>
        <item x="260"/>
        <item x="203"/>
        <item x="198"/>
        <item x="199"/>
        <item x="207"/>
        <item x="5"/>
        <item x="6"/>
        <item x="7"/>
        <item x="546"/>
        <item x="190"/>
        <item x="264"/>
        <item x="522"/>
        <item x="271"/>
        <item x="439"/>
        <item x="8"/>
        <item x="487"/>
        <item x="272"/>
        <item x="315"/>
        <item x="538"/>
        <item x="539"/>
        <item x="376"/>
        <item x="377"/>
        <item x="132"/>
        <item x="627"/>
        <item x="628"/>
        <item x="629"/>
        <item x="630"/>
        <item x="167"/>
        <item x="294"/>
        <item x="295"/>
        <item x="479"/>
        <item x="168"/>
        <item x="121"/>
        <item x="655"/>
        <item x="656"/>
        <item x="540"/>
        <item x="142"/>
        <item x="67"/>
        <item x="459"/>
        <item x="177"/>
        <item x="240"/>
        <item x="241"/>
        <item x="221"/>
        <item x="122"/>
        <item x="397"/>
        <item x="398"/>
        <item x="637"/>
        <item x="557"/>
        <item x="222"/>
        <item x="95"/>
        <item x="96"/>
        <item x="577"/>
        <item x="212"/>
        <item x="526"/>
        <item x="527"/>
        <item x="528"/>
        <item x="529"/>
        <item x="530"/>
        <item x="531"/>
        <item x="46"/>
        <item x="279"/>
        <item x="348"/>
        <item x="532"/>
        <item x="533"/>
        <item x="534"/>
        <item x="535"/>
        <item x="273"/>
        <item x="274"/>
        <item x="275"/>
        <item x="668"/>
        <item x="669"/>
        <item x="251"/>
        <item x="670"/>
        <item x="25"/>
        <item x="26"/>
        <item x="558"/>
        <item t="default"/>
      </items>
    </pivotField>
    <pivotField showAll="0"/>
    <pivotField showAll="0"/>
    <pivotField numFmtId="17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dataField="1" showAll="0"/>
    <pivotField showAll="0"/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6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 t="grand">
      <x/>
    </i>
  </rowItems>
  <colFields count="1">
    <field x="8"/>
  </colFields>
  <colItems count="5">
    <i>
      <x v="1"/>
    </i>
    <i>
      <x v="2"/>
    </i>
    <i>
      <x v="3"/>
    </i>
    <i>
      <x v="4"/>
    </i>
    <i t="grand">
      <x/>
    </i>
  </colItems>
  <dataFields count="1">
    <dataField name="Soma de qtd_avaliacoes" fld="5" baseField="8" baseItem="1"/>
  </dataFields>
  <formats count="2">
    <format dxfId="0">
      <pivotArea type="topRight" dataOnly="0" labelOnly="1" outline="0" fieldPosition="0"/>
    </format>
    <format dxfId="1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Tabela dinâmica2" cacheId="4214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E4" firstHeaderRow="0" firstDataRow="1" firstDataCol="0"/>
  <pivotFields count="9">
    <pivotField numFmtId="1"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rítica (nº)" fld="3" baseField="1" baseItem="0"/>
    <dataField name="Aperfeiçoamento (nº)" fld="4" baseField="1" baseItem="0"/>
    <dataField name="Qualidade (nº)" fld="5" baseField="1" baseItem="0"/>
    <dataField name="Excelência (nº)" fld="6" baseField="1" baseItem="0"/>
    <dataField name="Sem avaliação (nº)" fld="7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zoomScaleNormal="100" workbookViewId="0">
      <selection activeCell="B11" sqref="B11"/>
    </sheetView>
  </sheetViews>
  <sheetFormatPr defaultRowHeight="15"/>
  <cols>
    <col min="1" max="1" width="38" style="11" bestFit="1" customWidth="1"/>
    <col min="2" max="2" width="219.28515625" style="11" bestFit="1" customWidth="1"/>
    <col min="3" max="16384" width="9.140625" style="11"/>
  </cols>
  <sheetData>
    <row r="1" spans="1:2">
      <c r="A1" s="11" t="s">
        <v>0</v>
      </c>
    </row>
    <row r="2" spans="1:2">
      <c r="A2" s="13" t="s">
        <v>1</v>
      </c>
      <c r="B2" s="11" t="s">
        <v>2</v>
      </c>
    </row>
    <row r="3" spans="1:2">
      <c r="A3" s="13" t="s">
        <v>3</v>
      </c>
      <c r="B3" s="11" t="s">
        <v>4</v>
      </c>
    </row>
    <row r="4" spans="1:2">
      <c r="A4" s="13" t="s">
        <v>5</v>
      </c>
      <c r="B4" s="11" t="s">
        <v>6</v>
      </c>
    </row>
    <row r="6" spans="1:2">
      <c r="A6" s="11" t="s">
        <v>7</v>
      </c>
    </row>
    <row r="7" spans="1:2">
      <c r="A7" s="26" t="s">
        <v>1</v>
      </c>
      <c r="B7" s="11" t="s">
        <v>8</v>
      </c>
    </row>
    <row r="8" spans="1:2">
      <c r="A8" s="26"/>
      <c r="B8" s="11" t="s">
        <v>9</v>
      </c>
    </row>
    <row r="9" spans="1:2">
      <c r="A9" s="26"/>
      <c r="B9" s="11" t="s">
        <v>10</v>
      </c>
    </row>
    <row r="10" spans="1:2">
      <c r="A10" s="26"/>
      <c r="B10" s="16" t="s">
        <v>11</v>
      </c>
    </row>
    <row r="11" spans="1:2">
      <c r="A11" s="26"/>
      <c r="B11" s="16" t="s">
        <v>12</v>
      </c>
    </row>
    <row r="12" spans="1:2">
      <c r="A12" s="26"/>
      <c r="B12" s="11" t="s">
        <v>13</v>
      </c>
    </row>
    <row r="13" spans="1:2">
      <c r="A13" s="26"/>
      <c r="B13" s="16" t="s">
        <v>14</v>
      </c>
    </row>
    <row r="14" spans="1:2">
      <c r="A14" s="26"/>
      <c r="B14" s="11" t="s">
        <v>15</v>
      </c>
    </row>
    <row r="15" spans="1:2">
      <c r="A15" s="26"/>
      <c r="B15" s="11" t="s">
        <v>16</v>
      </c>
    </row>
    <row r="16" spans="1:2">
      <c r="A16" s="26"/>
      <c r="B16" s="11" t="s">
        <v>17</v>
      </c>
    </row>
    <row r="17" spans="1:2">
      <c r="B17" s="17" t="s">
        <v>18</v>
      </c>
    </row>
    <row r="18" spans="1:2">
      <c r="B18" s="17" t="s">
        <v>19</v>
      </c>
    </row>
    <row r="19" spans="1:2">
      <c r="B19" s="17" t="s">
        <v>20</v>
      </c>
    </row>
    <row r="20" spans="1:2">
      <c r="B20" s="11" t="s">
        <v>21</v>
      </c>
    </row>
    <row r="22" spans="1:2">
      <c r="A22" s="27" t="s">
        <v>3</v>
      </c>
      <c r="B22" s="11" t="s">
        <v>22</v>
      </c>
    </row>
    <row r="23" spans="1:2">
      <c r="A23" s="27"/>
      <c r="B23" s="11" t="s">
        <v>23</v>
      </c>
    </row>
    <row r="25" spans="1:2">
      <c r="A25" s="27" t="s">
        <v>24</v>
      </c>
      <c r="B25" s="11" t="s">
        <v>25</v>
      </c>
    </row>
    <row r="26" spans="1:2">
      <c r="A26" s="27"/>
      <c r="B26" s="11" t="s">
        <v>26</v>
      </c>
    </row>
    <row r="27" spans="1:2">
      <c r="A27" s="27"/>
      <c r="B27" s="16" t="s">
        <v>27</v>
      </c>
    </row>
    <row r="28" spans="1:2">
      <c r="A28" s="27"/>
      <c r="B28" s="11" t="s">
        <v>28</v>
      </c>
    </row>
    <row r="29" spans="1:2">
      <c r="A29" s="27"/>
      <c r="B29" s="12" t="s">
        <v>29</v>
      </c>
    </row>
    <row r="30" spans="1:2">
      <c r="B30" s="11" t="s">
        <v>30</v>
      </c>
    </row>
    <row r="31" spans="1:2">
      <c r="B31" s="14" t="s">
        <v>31</v>
      </c>
    </row>
    <row r="32" spans="1:2">
      <c r="B32" s="14" t="s">
        <v>32</v>
      </c>
    </row>
    <row r="33" spans="1:2">
      <c r="B33" s="14" t="s">
        <v>33</v>
      </c>
    </row>
    <row r="34" spans="1:2">
      <c r="B34" s="11" t="s">
        <v>34</v>
      </c>
    </row>
    <row r="36" spans="1:2">
      <c r="A36" s="11" t="s">
        <v>35</v>
      </c>
      <c r="B36" s="11" t="s">
        <v>36</v>
      </c>
    </row>
    <row r="37" spans="1:2">
      <c r="B37" s="11" t="s">
        <v>37</v>
      </c>
    </row>
  </sheetData>
  <mergeCells count="3">
    <mergeCell ref="A7:A16"/>
    <mergeCell ref="A22:A23"/>
    <mergeCell ref="A25:A2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C8" sqref="AC8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04E88-C0DB-44F3-995E-8B9094026BF3}">
  <dimension ref="A1"/>
  <sheetViews>
    <sheetView workbookViewId="0"/>
  </sheetViews>
  <sheetFormatPr defaultRowHeight="15"/>
  <sheetData>
    <row r="1" spans="1:1">
      <c r="A1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D539-AF2A-436A-89DF-2A98767C7E2F}">
  <dimension ref="A1:E2909"/>
  <sheetViews>
    <sheetView tabSelected="1" workbookViewId="0"/>
  </sheetViews>
  <sheetFormatPr defaultRowHeight="15"/>
  <cols>
    <col min="1" max="1" width="8.7109375" style="5" bestFit="1" customWidth="1"/>
    <col min="2" max="2" width="23" style="5" bestFit="1" customWidth="1"/>
    <col min="3" max="3" width="16.5703125" style="5" bestFit="1" customWidth="1"/>
    <col min="4" max="4" width="17.42578125" style="5" bestFit="1" customWidth="1"/>
    <col min="5" max="5" width="12.140625" style="5" bestFit="1" customWidth="1"/>
    <col min="6" max="16384" width="9.140625" style="5"/>
  </cols>
  <sheetData>
    <row r="1" spans="1:5">
      <c r="A1" s="25" t="s">
        <v>39</v>
      </c>
      <c r="B1" s="5" t="s">
        <v>40</v>
      </c>
      <c r="C1" s="5" t="s">
        <v>41</v>
      </c>
      <c r="D1" s="5" t="s">
        <v>42</v>
      </c>
      <c r="E1" s="5" t="s">
        <v>43</v>
      </c>
    </row>
    <row r="2" spans="1:5">
      <c r="A2" s="5">
        <v>152382</v>
      </c>
      <c r="B2" s="5">
        <v>66</v>
      </c>
      <c r="C2" s="5">
        <v>4</v>
      </c>
      <c r="D2" s="5" t="s">
        <v>44</v>
      </c>
      <c r="E2" s="5" t="s">
        <v>45</v>
      </c>
    </row>
    <row r="3" spans="1:5">
      <c r="A3" s="5">
        <v>152420</v>
      </c>
      <c r="B3" s="5">
        <v>48</v>
      </c>
      <c r="C3" s="5">
        <v>12</v>
      </c>
      <c r="D3" s="5" t="s">
        <v>44</v>
      </c>
      <c r="E3" s="5" t="s">
        <v>45</v>
      </c>
    </row>
    <row r="4" spans="1:5">
      <c r="A4" s="5">
        <v>152439</v>
      </c>
      <c r="B4" s="5">
        <v>74</v>
      </c>
      <c r="C4" s="5">
        <v>31</v>
      </c>
      <c r="D4" s="5" t="s">
        <v>44</v>
      </c>
      <c r="E4" s="5" t="s">
        <v>45</v>
      </c>
    </row>
    <row r="5" spans="1:5">
      <c r="A5" s="5">
        <v>152609</v>
      </c>
      <c r="B5" s="5">
        <v>88</v>
      </c>
      <c r="C5" s="5">
        <v>68</v>
      </c>
      <c r="D5" s="5" t="s">
        <v>44</v>
      </c>
      <c r="E5" s="5" t="s">
        <v>45</v>
      </c>
    </row>
    <row r="6" spans="1:5">
      <c r="A6" s="5">
        <v>152617</v>
      </c>
      <c r="B6" s="5">
        <v>80</v>
      </c>
      <c r="C6" s="5">
        <v>116</v>
      </c>
      <c r="D6" s="5" t="s">
        <v>44</v>
      </c>
      <c r="E6" s="5" t="s">
        <v>45</v>
      </c>
    </row>
    <row r="7" spans="1:5">
      <c r="A7" s="5">
        <v>152668</v>
      </c>
      <c r="B7" s="5">
        <v>60</v>
      </c>
      <c r="C7" s="5">
        <v>2</v>
      </c>
      <c r="D7" s="5" t="s">
        <v>44</v>
      </c>
      <c r="E7" s="5" t="s">
        <v>45</v>
      </c>
    </row>
    <row r="8" spans="1:5">
      <c r="A8" s="5">
        <v>152692</v>
      </c>
      <c r="B8" s="5">
        <v>70</v>
      </c>
      <c r="C8" s="5">
        <v>1</v>
      </c>
      <c r="D8" s="5" t="s">
        <v>44</v>
      </c>
      <c r="E8" s="5" t="s">
        <v>45</v>
      </c>
    </row>
    <row r="9" spans="1:5">
      <c r="A9" s="5">
        <v>152714</v>
      </c>
      <c r="B9" s="5">
        <v>56</v>
      </c>
      <c r="C9" s="5">
        <v>86</v>
      </c>
      <c r="D9" s="5" t="s">
        <v>44</v>
      </c>
      <c r="E9" s="5" t="s">
        <v>45</v>
      </c>
    </row>
    <row r="10" spans="1:5">
      <c r="A10" s="5">
        <v>152730</v>
      </c>
      <c r="B10" s="5">
        <v>58</v>
      </c>
      <c r="C10" s="5">
        <v>74</v>
      </c>
      <c r="D10" s="5" t="s">
        <v>44</v>
      </c>
      <c r="E10" s="5" t="s">
        <v>45</v>
      </c>
    </row>
    <row r="11" spans="1:5">
      <c r="A11" s="5">
        <v>152765</v>
      </c>
      <c r="B11" s="5">
        <v>62</v>
      </c>
      <c r="C11" s="5">
        <v>43</v>
      </c>
      <c r="D11" s="5" t="s">
        <v>44</v>
      </c>
      <c r="E11" s="5" t="s">
        <v>45</v>
      </c>
    </row>
    <row r="12" spans="1:5">
      <c r="A12" s="5">
        <v>152773</v>
      </c>
      <c r="B12" s="5">
        <v>52</v>
      </c>
      <c r="C12" s="5">
        <v>94</v>
      </c>
      <c r="D12" s="5" t="s">
        <v>44</v>
      </c>
      <c r="E12" s="5" t="s">
        <v>45</v>
      </c>
    </row>
    <row r="13" spans="1:5">
      <c r="A13" s="5">
        <v>152846</v>
      </c>
      <c r="B13" s="5">
        <v>52</v>
      </c>
      <c r="C13" s="5">
        <v>45</v>
      </c>
      <c r="D13" s="5" t="s">
        <v>44</v>
      </c>
      <c r="E13" s="5" t="s">
        <v>45</v>
      </c>
    </row>
    <row r="14" spans="1:5">
      <c r="A14" s="5">
        <v>152854</v>
      </c>
      <c r="B14" s="5">
        <v>54</v>
      </c>
      <c r="C14" s="5">
        <v>59</v>
      </c>
      <c r="D14" s="5" t="s">
        <v>44</v>
      </c>
      <c r="E14" s="5" t="s">
        <v>45</v>
      </c>
    </row>
    <row r="15" spans="1:5">
      <c r="A15" s="5">
        <v>152862</v>
      </c>
      <c r="B15" s="5">
        <v>48</v>
      </c>
      <c r="C15" s="5">
        <v>52</v>
      </c>
      <c r="D15" s="5" t="s">
        <v>44</v>
      </c>
      <c r="E15" s="5" t="s">
        <v>45</v>
      </c>
    </row>
    <row r="16" spans="1:5">
      <c r="A16" s="5">
        <v>152870</v>
      </c>
      <c r="B16" s="5">
        <v>72</v>
      </c>
      <c r="C16" s="5">
        <v>7</v>
      </c>
      <c r="D16" s="5" t="s">
        <v>44</v>
      </c>
      <c r="E16" s="5" t="s">
        <v>45</v>
      </c>
    </row>
    <row r="17" spans="1:5">
      <c r="A17" s="5">
        <v>152889</v>
      </c>
      <c r="B17" s="5">
        <v>88</v>
      </c>
      <c r="C17" s="5">
        <v>45</v>
      </c>
      <c r="D17" s="5" t="s">
        <v>44</v>
      </c>
      <c r="E17" s="5" t="s">
        <v>45</v>
      </c>
    </row>
    <row r="18" spans="1:5">
      <c r="A18" s="5">
        <v>152897</v>
      </c>
      <c r="B18" s="5">
        <v>64</v>
      </c>
      <c r="C18" s="5">
        <v>121</v>
      </c>
      <c r="D18" s="5" t="s">
        <v>44</v>
      </c>
      <c r="E18" s="5" t="s">
        <v>45</v>
      </c>
    </row>
    <row r="19" spans="1:5">
      <c r="A19" s="5">
        <v>152900</v>
      </c>
      <c r="B19" s="5">
        <v>62</v>
      </c>
      <c r="C19" s="5">
        <v>72</v>
      </c>
      <c r="D19" s="5" t="s">
        <v>44</v>
      </c>
      <c r="E19" s="5" t="s">
        <v>45</v>
      </c>
    </row>
    <row r="20" spans="1:5">
      <c r="A20" s="5">
        <v>152919</v>
      </c>
      <c r="B20" s="5">
        <v>52</v>
      </c>
      <c r="C20" s="5">
        <v>16</v>
      </c>
      <c r="D20" s="5" t="s">
        <v>44</v>
      </c>
      <c r="E20" s="5" t="s">
        <v>45</v>
      </c>
    </row>
    <row r="21" spans="1:5">
      <c r="A21" s="5">
        <v>152927</v>
      </c>
      <c r="B21" s="5">
        <v>74</v>
      </c>
      <c r="C21" s="5">
        <v>87</v>
      </c>
      <c r="D21" s="5" t="s">
        <v>44</v>
      </c>
      <c r="E21" s="5" t="s">
        <v>45</v>
      </c>
    </row>
    <row r="22" spans="1:5">
      <c r="A22" s="5">
        <v>152935</v>
      </c>
      <c r="B22" s="5">
        <v>76</v>
      </c>
      <c r="C22" s="5">
        <v>30</v>
      </c>
      <c r="D22" s="5" t="s">
        <v>44</v>
      </c>
      <c r="E22" s="5" t="s">
        <v>45</v>
      </c>
    </row>
    <row r="23" spans="1:5">
      <c r="A23" s="5">
        <v>152951</v>
      </c>
      <c r="B23" s="5">
        <v>42</v>
      </c>
      <c r="C23" s="5">
        <v>4</v>
      </c>
      <c r="D23" s="5" t="s">
        <v>44</v>
      </c>
      <c r="E23" s="5" t="s">
        <v>45</v>
      </c>
    </row>
    <row r="24" spans="1:5">
      <c r="A24" s="5">
        <v>153028</v>
      </c>
      <c r="B24" s="5">
        <v>52</v>
      </c>
      <c r="C24" s="5">
        <v>66</v>
      </c>
      <c r="D24" s="5" t="s">
        <v>44</v>
      </c>
      <c r="E24" s="5" t="s">
        <v>45</v>
      </c>
    </row>
    <row r="25" spans="1:5">
      <c r="A25" s="5">
        <v>153036</v>
      </c>
      <c r="B25" s="5">
        <v>92</v>
      </c>
      <c r="C25" s="5">
        <v>54</v>
      </c>
      <c r="D25" s="5" t="s">
        <v>44</v>
      </c>
      <c r="E25" s="5" t="s">
        <v>45</v>
      </c>
    </row>
    <row r="26" spans="1:5">
      <c r="A26" s="5">
        <v>153079</v>
      </c>
      <c r="B26" s="5">
        <v>74</v>
      </c>
      <c r="C26" s="5">
        <v>13</v>
      </c>
      <c r="D26" s="5" t="s">
        <v>44</v>
      </c>
      <c r="E26" s="5" t="s">
        <v>45</v>
      </c>
    </row>
    <row r="27" spans="1:5">
      <c r="A27" s="5">
        <v>153087</v>
      </c>
      <c r="B27" s="5">
        <v>64</v>
      </c>
      <c r="C27" s="5">
        <v>29</v>
      </c>
      <c r="D27" s="5" t="s">
        <v>44</v>
      </c>
      <c r="E27" s="5" t="s">
        <v>45</v>
      </c>
    </row>
    <row r="28" spans="1:5">
      <c r="A28" s="5">
        <v>153109</v>
      </c>
      <c r="B28" s="5">
        <v>52</v>
      </c>
      <c r="C28" s="5">
        <v>14</v>
      </c>
      <c r="D28" s="5" t="s">
        <v>44</v>
      </c>
      <c r="E28" s="5" t="s">
        <v>45</v>
      </c>
    </row>
    <row r="29" spans="1:5">
      <c r="A29" s="5">
        <v>153117</v>
      </c>
      <c r="B29" s="5">
        <v>58</v>
      </c>
      <c r="C29" s="5">
        <v>29</v>
      </c>
      <c r="D29" s="5" t="s">
        <v>44</v>
      </c>
      <c r="E29" s="5" t="s">
        <v>45</v>
      </c>
    </row>
    <row r="30" spans="1:5">
      <c r="A30" s="5">
        <v>153125</v>
      </c>
      <c r="B30" s="5">
        <v>52</v>
      </c>
      <c r="C30" s="5">
        <v>17</v>
      </c>
      <c r="D30" s="5" t="s">
        <v>44</v>
      </c>
      <c r="E30" s="5" t="s">
        <v>45</v>
      </c>
    </row>
    <row r="31" spans="1:5">
      <c r="A31" s="5">
        <v>153133</v>
      </c>
      <c r="B31" s="5">
        <v>88</v>
      </c>
      <c r="C31" s="5">
        <v>64</v>
      </c>
      <c r="D31" s="5" t="s">
        <v>44</v>
      </c>
      <c r="E31" s="5" t="s">
        <v>45</v>
      </c>
    </row>
    <row r="32" spans="1:5">
      <c r="A32" s="5">
        <v>153168</v>
      </c>
      <c r="B32" s="5">
        <v>82</v>
      </c>
      <c r="C32" s="5">
        <v>68</v>
      </c>
      <c r="D32" s="5" t="s">
        <v>44</v>
      </c>
      <c r="E32" s="5" t="s">
        <v>45</v>
      </c>
    </row>
    <row r="33" spans="1:5">
      <c r="A33" s="5">
        <v>153176</v>
      </c>
      <c r="B33" s="5">
        <v>42</v>
      </c>
      <c r="C33" s="5">
        <v>70</v>
      </c>
      <c r="D33" s="5" t="s">
        <v>44</v>
      </c>
      <c r="E33" s="5" t="s">
        <v>45</v>
      </c>
    </row>
    <row r="34" spans="1:5">
      <c r="A34" s="5">
        <v>153184</v>
      </c>
      <c r="B34" s="5">
        <v>76</v>
      </c>
      <c r="C34" s="5">
        <v>37</v>
      </c>
      <c r="D34" s="5" t="s">
        <v>44</v>
      </c>
      <c r="E34" s="5" t="s">
        <v>45</v>
      </c>
    </row>
    <row r="35" spans="1:5">
      <c r="A35" s="5">
        <v>153192</v>
      </c>
      <c r="B35" s="5">
        <v>44</v>
      </c>
      <c r="C35" s="5">
        <v>9</v>
      </c>
      <c r="D35" s="5" t="s">
        <v>44</v>
      </c>
      <c r="E35" s="5" t="s">
        <v>45</v>
      </c>
    </row>
    <row r="36" spans="1:5">
      <c r="A36" s="5">
        <v>153206</v>
      </c>
      <c r="B36" s="5">
        <v>92</v>
      </c>
      <c r="C36" s="5">
        <v>7</v>
      </c>
      <c r="D36" s="5" t="s">
        <v>44</v>
      </c>
      <c r="E36" s="5" t="s">
        <v>45</v>
      </c>
    </row>
    <row r="37" spans="1:5">
      <c r="A37" s="5">
        <v>153214</v>
      </c>
      <c r="B37" s="5">
        <v>86</v>
      </c>
      <c r="C37" s="5">
        <v>58</v>
      </c>
      <c r="D37" s="5" t="s">
        <v>44</v>
      </c>
      <c r="E37" s="5" t="s">
        <v>45</v>
      </c>
    </row>
    <row r="38" spans="1:5">
      <c r="A38" s="5">
        <v>153222</v>
      </c>
      <c r="B38" s="5">
        <v>72</v>
      </c>
      <c r="C38" s="5">
        <v>48</v>
      </c>
      <c r="D38" s="5" t="s">
        <v>44</v>
      </c>
      <c r="E38" s="5" t="s">
        <v>45</v>
      </c>
    </row>
    <row r="39" spans="1:5">
      <c r="A39" s="5">
        <v>153249</v>
      </c>
      <c r="B39" s="5">
        <v>52</v>
      </c>
      <c r="C39" s="5">
        <v>97</v>
      </c>
      <c r="D39" s="5" t="s">
        <v>44</v>
      </c>
      <c r="E39" s="5" t="s">
        <v>45</v>
      </c>
    </row>
    <row r="40" spans="1:5">
      <c r="A40" s="5">
        <v>153257</v>
      </c>
      <c r="B40" s="5">
        <v>62</v>
      </c>
      <c r="C40" s="5">
        <v>55</v>
      </c>
      <c r="D40" s="5" t="s">
        <v>44</v>
      </c>
      <c r="E40" s="5" t="s">
        <v>45</v>
      </c>
    </row>
    <row r="41" spans="1:5">
      <c r="A41" s="5">
        <v>153265</v>
      </c>
      <c r="B41" s="5">
        <v>56</v>
      </c>
      <c r="C41" s="5">
        <v>82</v>
      </c>
      <c r="D41" s="5" t="s">
        <v>44</v>
      </c>
      <c r="E41" s="5" t="s">
        <v>45</v>
      </c>
    </row>
    <row r="42" spans="1:5">
      <c r="A42" s="5">
        <v>153273</v>
      </c>
      <c r="B42" s="5">
        <v>68</v>
      </c>
      <c r="C42" s="5">
        <v>55</v>
      </c>
      <c r="D42" s="5" t="s">
        <v>44</v>
      </c>
      <c r="E42" s="5" t="s">
        <v>45</v>
      </c>
    </row>
    <row r="43" spans="1:5">
      <c r="A43" s="5">
        <v>153281</v>
      </c>
      <c r="B43" s="5">
        <v>82</v>
      </c>
      <c r="C43" s="5">
        <v>121</v>
      </c>
      <c r="D43" s="5" t="s">
        <v>44</v>
      </c>
      <c r="E43" s="5" t="s">
        <v>45</v>
      </c>
    </row>
    <row r="44" spans="1:5">
      <c r="A44" s="5">
        <v>153303</v>
      </c>
      <c r="B44" s="5">
        <v>80</v>
      </c>
      <c r="C44" s="5">
        <v>83</v>
      </c>
      <c r="D44" s="5" t="s">
        <v>44</v>
      </c>
      <c r="E44" s="5" t="s">
        <v>45</v>
      </c>
    </row>
    <row r="45" spans="1:5">
      <c r="A45" s="5">
        <v>153311</v>
      </c>
      <c r="B45" s="5">
        <v>88</v>
      </c>
      <c r="C45" s="5">
        <v>157</v>
      </c>
      <c r="D45" s="5" t="s">
        <v>44</v>
      </c>
      <c r="E45" s="5" t="s">
        <v>45</v>
      </c>
    </row>
    <row r="46" spans="1:5">
      <c r="A46" s="5">
        <v>153338</v>
      </c>
      <c r="B46" s="5">
        <v>78</v>
      </c>
      <c r="C46" s="5">
        <v>93</v>
      </c>
      <c r="D46" s="5" t="s">
        <v>44</v>
      </c>
      <c r="E46" s="5" t="s">
        <v>45</v>
      </c>
    </row>
    <row r="47" spans="1:5">
      <c r="A47" s="5">
        <v>153346</v>
      </c>
      <c r="B47" s="5">
        <v>44</v>
      </c>
      <c r="C47" s="5">
        <v>11</v>
      </c>
      <c r="D47" s="5" t="s">
        <v>44</v>
      </c>
      <c r="E47" s="5" t="s">
        <v>45</v>
      </c>
    </row>
    <row r="48" spans="1:5">
      <c r="A48" s="5">
        <v>153354</v>
      </c>
      <c r="B48" s="5">
        <v>60</v>
      </c>
      <c r="C48" s="5">
        <v>2</v>
      </c>
      <c r="D48" s="5" t="s">
        <v>44</v>
      </c>
      <c r="E48" s="5" t="s">
        <v>45</v>
      </c>
    </row>
    <row r="49" spans="1:5">
      <c r="A49" s="5">
        <v>153397</v>
      </c>
      <c r="B49" s="5">
        <v>80</v>
      </c>
      <c r="C49" s="5">
        <v>85</v>
      </c>
      <c r="D49" s="5" t="s">
        <v>44</v>
      </c>
      <c r="E49" s="5" t="s">
        <v>45</v>
      </c>
    </row>
    <row r="50" spans="1:5">
      <c r="A50" s="5">
        <v>153427</v>
      </c>
      <c r="B50" s="5">
        <v>84</v>
      </c>
      <c r="C50" s="5">
        <v>57</v>
      </c>
      <c r="D50" s="5" t="s">
        <v>44</v>
      </c>
      <c r="E50" s="5" t="s">
        <v>45</v>
      </c>
    </row>
    <row r="51" spans="1:5">
      <c r="A51" s="5">
        <v>153443</v>
      </c>
      <c r="B51" s="5">
        <v>82</v>
      </c>
      <c r="C51" s="5">
        <v>92</v>
      </c>
      <c r="D51" s="5" t="s">
        <v>44</v>
      </c>
      <c r="E51" s="5" t="s">
        <v>45</v>
      </c>
    </row>
    <row r="52" spans="1:5">
      <c r="A52" s="5">
        <v>153451</v>
      </c>
      <c r="B52" s="5">
        <v>94</v>
      </c>
      <c r="C52" s="5">
        <v>139</v>
      </c>
      <c r="D52" s="5" t="s">
        <v>44</v>
      </c>
      <c r="E52" s="5" t="s">
        <v>45</v>
      </c>
    </row>
    <row r="53" spans="1:5">
      <c r="A53" s="5">
        <v>153478</v>
      </c>
      <c r="B53" s="5">
        <v>76</v>
      </c>
      <c r="C53" s="5">
        <v>113</v>
      </c>
      <c r="D53" s="5" t="s">
        <v>44</v>
      </c>
      <c r="E53" s="5" t="s">
        <v>45</v>
      </c>
    </row>
    <row r="54" spans="1:5">
      <c r="A54" s="5">
        <v>153486</v>
      </c>
      <c r="B54" s="5">
        <v>58</v>
      </c>
      <c r="C54" s="5">
        <v>52</v>
      </c>
      <c r="D54" s="5" t="s">
        <v>44</v>
      </c>
      <c r="E54" s="5" t="s">
        <v>45</v>
      </c>
    </row>
    <row r="55" spans="1:5">
      <c r="A55" s="5">
        <v>153540</v>
      </c>
      <c r="B55" s="5">
        <v>52</v>
      </c>
      <c r="C55" s="5">
        <v>47</v>
      </c>
      <c r="D55" s="5" t="s">
        <v>44</v>
      </c>
      <c r="E55" s="5" t="s">
        <v>45</v>
      </c>
    </row>
    <row r="56" spans="1:5">
      <c r="A56" s="5">
        <v>153559</v>
      </c>
      <c r="B56" s="5">
        <v>64</v>
      </c>
      <c r="C56" s="5">
        <v>41</v>
      </c>
      <c r="D56" s="5" t="s">
        <v>44</v>
      </c>
      <c r="E56" s="5" t="s">
        <v>45</v>
      </c>
    </row>
    <row r="57" spans="1:5">
      <c r="A57" s="5">
        <v>153583</v>
      </c>
      <c r="B57" s="5">
        <v>64</v>
      </c>
      <c r="C57" s="5">
        <v>44</v>
      </c>
      <c r="D57" s="5" t="s">
        <v>44</v>
      </c>
      <c r="E57" s="5" t="s">
        <v>45</v>
      </c>
    </row>
    <row r="58" spans="1:5">
      <c r="A58" s="5">
        <v>153605</v>
      </c>
      <c r="B58" s="5">
        <v>74</v>
      </c>
      <c r="C58" s="5">
        <v>56</v>
      </c>
      <c r="D58" s="5" t="s">
        <v>44</v>
      </c>
      <c r="E58" s="5" t="s">
        <v>45</v>
      </c>
    </row>
    <row r="59" spans="1:5">
      <c r="A59" s="5">
        <v>153613</v>
      </c>
      <c r="B59" s="5">
        <v>86</v>
      </c>
      <c r="C59" s="5">
        <v>34</v>
      </c>
      <c r="D59" s="5" t="s">
        <v>44</v>
      </c>
      <c r="E59" s="5" t="s">
        <v>45</v>
      </c>
    </row>
    <row r="60" spans="1:5">
      <c r="A60" s="5">
        <v>153656</v>
      </c>
      <c r="B60" s="5">
        <v>92</v>
      </c>
      <c r="C60" s="5">
        <v>71</v>
      </c>
      <c r="D60" s="5" t="s">
        <v>44</v>
      </c>
      <c r="E60" s="5" t="s">
        <v>45</v>
      </c>
    </row>
    <row r="61" spans="1:5">
      <c r="A61" s="5">
        <v>153680</v>
      </c>
      <c r="B61" s="5">
        <v>68</v>
      </c>
      <c r="C61" s="5">
        <v>34</v>
      </c>
      <c r="D61" s="5" t="s">
        <v>44</v>
      </c>
      <c r="E61" s="5" t="s">
        <v>45</v>
      </c>
    </row>
    <row r="62" spans="1:5">
      <c r="A62" s="5">
        <v>153699</v>
      </c>
      <c r="B62" s="5">
        <v>46</v>
      </c>
      <c r="C62" s="5">
        <v>10</v>
      </c>
      <c r="D62" s="5" t="s">
        <v>44</v>
      </c>
      <c r="E62" s="5" t="s">
        <v>45</v>
      </c>
    </row>
    <row r="63" spans="1:5">
      <c r="A63" s="5">
        <v>153702</v>
      </c>
      <c r="B63" s="5">
        <v>48</v>
      </c>
      <c r="C63" s="5">
        <v>32</v>
      </c>
      <c r="D63" s="5" t="s">
        <v>44</v>
      </c>
      <c r="E63" s="5" t="s">
        <v>45</v>
      </c>
    </row>
    <row r="64" spans="1:5">
      <c r="A64" s="5">
        <v>153710</v>
      </c>
      <c r="B64" s="5">
        <v>42</v>
      </c>
      <c r="C64" s="5">
        <v>40</v>
      </c>
      <c r="D64" s="5" t="s">
        <v>44</v>
      </c>
      <c r="E64" s="5" t="s">
        <v>45</v>
      </c>
    </row>
    <row r="65" spans="1:5">
      <c r="A65" s="5">
        <v>153737</v>
      </c>
      <c r="B65" s="5">
        <v>46</v>
      </c>
      <c r="C65" s="5">
        <v>25</v>
      </c>
      <c r="D65" s="5" t="s">
        <v>44</v>
      </c>
      <c r="E65" s="5" t="s">
        <v>45</v>
      </c>
    </row>
    <row r="66" spans="1:5">
      <c r="A66" s="5">
        <v>153753</v>
      </c>
      <c r="B66" s="5">
        <v>72</v>
      </c>
      <c r="C66" s="5">
        <v>124</v>
      </c>
      <c r="D66" s="5" t="s">
        <v>44</v>
      </c>
      <c r="E66" s="5" t="s">
        <v>45</v>
      </c>
    </row>
    <row r="67" spans="1:5">
      <c r="A67" s="5">
        <v>153761</v>
      </c>
      <c r="B67" s="5">
        <v>70</v>
      </c>
      <c r="C67" s="5">
        <v>113</v>
      </c>
      <c r="D67" s="5" t="s">
        <v>44</v>
      </c>
      <c r="E67" s="5" t="s">
        <v>45</v>
      </c>
    </row>
    <row r="68" spans="1:5">
      <c r="A68" s="5">
        <v>153788</v>
      </c>
      <c r="B68" s="5">
        <v>72</v>
      </c>
      <c r="C68" s="5">
        <v>142</v>
      </c>
      <c r="D68" s="5" t="s">
        <v>44</v>
      </c>
      <c r="E68" s="5" t="s">
        <v>45</v>
      </c>
    </row>
    <row r="69" spans="1:5">
      <c r="A69" s="5">
        <v>153796</v>
      </c>
      <c r="B69" s="5">
        <v>52</v>
      </c>
      <c r="C69" s="5">
        <v>42</v>
      </c>
      <c r="D69" s="5" t="s">
        <v>44</v>
      </c>
      <c r="E69" s="5" t="s">
        <v>45</v>
      </c>
    </row>
    <row r="70" spans="1:5">
      <c r="A70" s="5">
        <v>153818</v>
      </c>
      <c r="B70" s="5">
        <v>82</v>
      </c>
      <c r="C70" s="5">
        <v>93</v>
      </c>
      <c r="D70" s="5" t="s">
        <v>44</v>
      </c>
      <c r="E70" s="5" t="s">
        <v>45</v>
      </c>
    </row>
    <row r="71" spans="1:5">
      <c r="A71" s="5">
        <v>153826</v>
      </c>
      <c r="B71" s="5">
        <v>88</v>
      </c>
      <c r="C71" s="5">
        <v>74</v>
      </c>
      <c r="D71" s="5" t="s">
        <v>44</v>
      </c>
      <c r="E71" s="5" t="s">
        <v>45</v>
      </c>
    </row>
    <row r="72" spans="1:5">
      <c r="A72" s="5">
        <v>153834</v>
      </c>
      <c r="B72" s="5">
        <v>74</v>
      </c>
      <c r="C72" s="5">
        <v>51</v>
      </c>
      <c r="D72" s="5" t="s">
        <v>44</v>
      </c>
      <c r="E72" s="5" t="s">
        <v>45</v>
      </c>
    </row>
    <row r="73" spans="1:5">
      <c r="A73" s="5">
        <v>153850</v>
      </c>
      <c r="B73" s="5">
        <v>56</v>
      </c>
      <c r="C73" s="5">
        <v>84</v>
      </c>
      <c r="D73" s="5" t="s">
        <v>44</v>
      </c>
      <c r="E73" s="5" t="s">
        <v>45</v>
      </c>
    </row>
    <row r="74" spans="1:5">
      <c r="A74" s="5">
        <v>153877</v>
      </c>
      <c r="B74" s="5">
        <v>88</v>
      </c>
      <c r="C74" s="5">
        <v>142</v>
      </c>
      <c r="D74" s="5" t="s">
        <v>44</v>
      </c>
      <c r="E74" s="5" t="s">
        <v>45</v>
      </c>
    </row>
    <row r="75" spans="1:5">
      <c r="A75" s="5">
        <v>153885</v>
      </c>
      <c r="B75" s="5">
        <v>88</v>
      </c>
      <c r="C75" s="5">
        <v>21</v>
      </c>
      <c r="D75" s="5" t="s">
        <v>44</v>
      </c>
      <c r="E75" s="5" t="s">
        <v>45</v>
      </c>
    </row>
    <row r="76" spans="1:5">
      <c r="A76" s="5">
        <v>153893</v>
      </c>
      <c r="B76" s="5">
        <v>68</v>
      </c>
      <c r="C76" s="5">
        <v>121</v>
      </c>
      <c r="D76" s="5" t="s">
        <v>44</v>
      </c>
      <c r="E76" s="5" t="s">
        <v>45</v>
      </c>
    </row>
    <row r="77" spans="1:5">
      <c r="A77" s="5">
        <v>153907</v>
      </c>
      <c r="B77" s="5">
        <v>98</v>
      </c>
      <c r="C77" s="5">
        <v>155</v>
      </c>
      <c r="D77" s="5" t="s">
        <v>44</v>
      </c>
      <c r="E77" s="5" t="s">
        <v>45</v>
      </c>
    </row>
    <row r="78" spans="1:5">
      <c r="A78" s="5">
        <v>153915</v>
      </c>
      <c r="B78" s="5">
        <v>80</v>
      </c>
      <c r="C78" s="5">
        <v>47</v>
      </c>
      <c r="D78" s="5" t="s">
        <v>44</v>
      </c>
      <c r="E78" s="5" t="s">
        <v>45</v>
      </c>
    </row>
    <row r="79" spans="1:5">
      <c r="A79" s="5">
        <v>153958</v>
      </c>
      <c r="B79" s="5">
        <v>52</v>
      </c>
      <c r="C79" s="5">
        <v>26</v>
      </c>
      <c r="D79" s="5" t="s">
        <v>44</v>
      </c>
      <c r="E79" s="5" t="s">
        <v>45</v>
      </c>
    </row>
    <row r="80" spans="1:5">
      <c r="A80" s="5">
        <v>153966</v>
      </c>
      <c r="B80" s="5">
        <v>76</v>
      </c>
      <c r="C80" s="5">
        <v>59</v>
      </c>
      <c r="D80" s="5" t="s">
        <v>44</v>
      </c>
      <c r="E80" s="5" t="s">
        <v>45</v>
      </c>
    </row>
    <row r="81" spans="1:5">
      <c r="A81" s="5">
        <v>153974</v>
      </c>
      <c r="B81" s="5">
        <v>52</v>
      </c>
      <c r="C81" s="5">
        <v>59</v>
      </c>
      <c r="D81" s="5" t="s">
        <v>44</v>
      </c>
      <c r="E81" s="5" t="s">
        <v>45</v>
      </c>
    </row>
    <row r="82" spans="1:5">
      <c r="A82" s="5">
        <v>153990</v>
      </c>
      <c r="B82" s="5">
        <v>80</v>
      </c>
      <c r="C82" s="5">
        <v>66</v>
      </c>
      <c r="D82" s="5" t="s">
        <v>44</v>
      </c>
      <c r="E82" s="5" t="s">
        <v>45</v>
      </c>
    </row>
    <row r="83" spans="1:5">
      <c r="A83" s="5">
        <v>154008</v>
      </c>
      <c r="B83" s="5">
        <v>94</v>
      </c>
      <c r="C83" s="5">
        <v>133</v>
      </c>
      <c r="D83" s="5" t="s">
        <v>44</v>
      </c>
      <c r="E83" s="5" t="s">
        <v>45</v>
      </c>
    </row>
    <row r="84" spans="1:5">
      <c r="A84" s="5">
        <v>154016</v>
      </c>
      <c r="B84" s="5">
        <v>52</v>
      </c>
      <c r="C84" s="5">
        <v>72</v>
      </c>
      <c r="D84" s="5" t="s">
        <v>44</v>
      </c>
      <c r="E84" s="5" t="s">
        <v>45</v>
      </c>
    </row>
    <row r="85" spans="1:5">
      <c r="A85" s="5">
        <v>154032</v>
      </c>
      <c r="B85" s="5">
        <v>44</v>
      </c>
      <c r="C85" s="5">
        <v>77</v>
      </c>
      <c r="D85" s="5" t="s">
        <v>44</v>
      </c>
      <c r="E85" s="5" t="s">
        <v>45</v>
      </c>
    </row>
    <row r="86" spans="1:5">
      <c r="A86" s="5">
        <v>154040</v>
      </c>
      <c r="B86" s="5">
        <v>58</v>
      </c>
      <c r="C86" s="5">
        <v>100</v>
      </c>
      <c r="D86" s="5" t="s">
        <v>44</v>
      </c>
      <c r="E86" s="5" t="s">
        <v>45</v>
      </c>
    </row>
    <row r="87" spans="1:5">
      <c r="A87" s="5">
        <v>154059</v>
      </c>
      <c r="B87" s="5">
        <v>96</v>
      </c>
      <c r="C87" s="5">
        <v>98</v>
      </c>
      <c r="D87" s="5" t="s">
        <v>44</v>
      </c>
      <c r="E87" s="5" t="s">
        <v>45</v>
      </c>
    </row>
    <row r="88" spans="1:5">
      <c r="A88" s="5">
        <v>154067</v>
      </c>
      <c r="B88" s="5">
        <v>42</v>
      </c>
      <c r="C88" s="5">
        <v>76</v>
      </c>
      <c r="D88" s="5" t="s">
        <v>44</v>
      </c>
      <c r="E88" s="5" t="s">
        <v>45</v>
      </c>
    </row>
    <row r="89" spans="1:5">
      <c r="A89" s="5">
        <v>154083</v>
      </c>
      <c r="B89" s="5">
        <v>76</v>
      </c>
      <c r="C89" s="5">
        <v>34</v>
      </c>
      <c r="D89" s="5" t="s">
        <v>44</v>
      </c>
      <c r="E89" s="5" t="s">
        <v>45</v>
      </c>
    </row>
    <row r="90" spans="1:5">
      <c r="A90" s="5">
        <v>154091</v>
      </c>
      <c r="B90" s="5">
        <v>74</v>
      </c>
      <c r="C90" s="5">
        <v>78</v>
      </c>
      <c r="D90" s="5" t="s">
        <v>44</v>
      </c>
      <c r="E90" s="5" t="s">
        <v>45</v>
      </c>
    </row>
    <row r="91" spans="1:5">
      <c r="A91" s="5">
        <v>154105</v>
      </c>
      <c r="B91" s="5">
        <v>66</v>
      </c>
      <c r="C91" s="5">
        <v>70</v>
      </c>
      <c r="D91" s="5" t="s">
        <v>44</v>
      </c>
      <c r="E91" s="5" t="s">
        <v>45</v>
      </c>
    </row>
    <row r="92" spans="1:5">
      <c r="A92" s="5">
        <v>154113</v>
      </c>
      <c r="B92" s="5">
        <v>72</v>
      </c>
      <c r="C92" s="5">
        <v>83</v>
      </c>
      <c r="D92" s="5" t="s">
        <v>44</v>
      </c>
      <c r="E92" s="5" t="s">
        <v>45</v>
      </c>
    </row>
    <row r="93" spans="1:5">
      <c r="A93" s="5">
        <v>154121</v>
      </c>
      <c r="B93" s="5">
        <v>92</v>
      </c>
      <c r="C93" s="5">
        <v>139</v>
      </c>
      <c r="D93" s="5" t="s">
        <v>44</v>
      </c>
      <c r="E93" s="5" t="s">
        <v>45</v>
      </c>
    </row>
    <row r="94" spans="1:5">
      <c r="A94" s="5">
        <v>154148</v>
      </c>
      <c r="B94" s="5">
        <v>80</v>
      </c>
      <c r="C94" s="5">
        <v>78</v>
      </c>
      <c r="D94" s="5" t="s">
        <v>44</v>
      </c>
      <c r="E94" s="5" t="s">
        <v>45</v>
      </c>
    </row>
    <row r="95" spans="1:5">
      <c r="A95" s="5">
        <v>154156</v>
      </c>
      <c r="B95" s="5">
        <v>60</v>
      </c>
      <c r="C95" s="5">
        <v>66</v>
      </c>
      <c r="D95" s="5" t="s">
        <v>44</v>
      </c>
      <c r="E95" s="5" t="s">
        <v>45</v>
      </c>
    </row>
    <row r="96" spans="1:5">
      <c r="A96" s="5">
        <v>154164</v>
      </c>
      <c r="B96" s="5">
        <v>98</v>
      </c>
      <c r="C96" s="5">
        <v>125</v>
      </c>
      <c r="D96" s="5" t="s">
        <v>44</v>
      </c>
      <c r="E96" s="5" t="s">
        <v>45</v>
      </c>
    </row>
    <row r="97" spans="1:5">
      <c r="A97" s="5">
        <v>154172</v>
      </c>
      <c r="B97" s="5">
        <v>70</v>
      </c>
      <c r="C97" s="5">
        <v>179</v>
      </c>
      <c r="D97" s="5" t="s">
        <v>44</v>
      </c>
      <c r="E97" s="5" t="s">
        <v>45</v>
      </c>
    </row>
    <row r="98" spans="1:5">
      <c r="A98" s="5">
        <v>154180</v>
      </c>
      <c r="B98" s="5">
        <v>88</v>
      </c>
      <c r="C98" s="5">
        <v>287</v>
      </c>
      <c r="D98" s="5" t="s">
        <v>44</v>
      </c>
      <c r="E98" s="5" t="s">
        <v>45</v>
      </c>
    </row>
    <row r="99" spans="1:5">
      <c r="A99" s="5">
        <v>154199</v>
      </c>
      <c r="B99" s="5">
        <v>88</v>
      </c>
      <c r="C99" s="5">
        <v>56</v>
      </c>
      <c r="D99" s="5" t="s">
        <v>44</v>
      </c>
      <c r="E99" s="5" t="s">
        <v>45</v>
      </c>
    </row>
    <row r="100" spans="1:5">
      <c r="A100" s="5">
        <v>154245</v>
      </c>
      <c r="B100" s="5">
        <v>96</v>
      </c>
      <c r="C100" s="5">
        <v>95</v>
      </c>
      <c r="D100" s="5" t="s">
        <v>44</v>
      </c>
      <c r="E100" s="5" t="s">
        <v>45</v>
      </c>
    </row>
    <row r="101" spans="1:5">
      <c r="A101" s="5">
        <v>154253</v>
      </c>
      <c r="B101" s="5">
        <v>80</v>
      </c>
      <c r="C101" s="5">
        <v>114</v>
      </c>
      <c r="D101" s="5" t="s">
        <v>44</v>
      </c>
      <c r="E101" s="5" t="s">
        <v>45</v>
      </c>
    </row>
    <row r="102" spans="1:5">
      <c r="A102" s="5">
        <v>154261</v>
      </c>
      <c r="B102" s="5">
        <v>44</v>
      </c>
      <c r="C102" s="5">
        <v>59</v>
      </c>
      <c r="D102" s="5" t="s">
        <v>44</v>
      </c>
      <c r="E102" s="5" t="s">
        <v>45</v>
      </c>
    </row>
    <row r="103" spans="1:5">
      <c r="A103" s="5">
        <v>154288</v>
      </c>
      <c r="B103" s="5">
        <v>60</v>
      </c>
      <c r="C103" s="5">
        <v>74</v>
      </c>
      <c r="D103" s="5" t="s">
        <v>44</v>
      </c>
      <c r="E103" s="5" t="s">
        <v>45</v>
      </c>
    </row>
    <row r="104" spans="1:5">
      <c r="A104" s="5">
        <v>154318</v>
      </c>
      <c r="B104" s="5">
        <v>84</v>
      </c>
      <c r="C104" s="5">
        <v>83</v>
      </c>
      <c r="D104" s="5" t="s">
        <v>44</v>
      </c>
      <c r="E104" s="5" t="s">
        <v>45</v>
      </c>
    </row>
    <row r="105" spans="1:5">
      <c r="A105" s="5">
        <v>154326</v>
      </c>
      <c r="B105" s="5">
        <v>60</v>
      </c>
      <c r="C105" s="5">
        <v>109</v>
      </c>
      <c r="D105" s="5" t="s">
        <v>44</v>
      </c>
      <c r="E105" s="5" t="s">
        <v>45</v>
      </c>
    </row>
    <row r="106" spans="1:5">
      <c r="A106" s="5">
        <v>154334</v>
      </c>
      <c r="B106" s="5">
        <v>62</v>
      </c>
      <c r="C106" s="5">
        <v>40</v>
      </c>
      <c r="D106" s="5" t="s">
        <v>44</v>
      </c>
      <c r="E106" s="5" t="s">
        <v>45</v>
      </c>
    </row>
    <row r="107" spans="1:5">
      <c r="A107" s="5">
        <v>154342</v>
      </c>
      <c r="B107" s="5">
        <v>100</v>
      </c>
      <c r="C107" s="5">
        <v>10</v>
      </c>
      <c r="D107" s="5" t="s">
        <v>44</v>
      </c>
      <c r="E107" s="5" t="s">
        <v>45</v>
      </c>
    </row>
    <row r="108" spans="1:5">
      <c r="A108" s="5">
        <v>154350</v>
      </c>
      <c r="B108" s="5">
        <v>92</v>
      </c>
      <c r="C108" s="5">
        <v>127</v>
      </c>
      <c r="D108" s="5" t="s">
        <v>44</v>
      </c>
      <c r="E108" s="5" t="s">
        <v>45</v>
      </c>
    </row>
    <row r="109" spans="1:5">
      <c r="A109" s="5">
        <v>154369</v>
      </c>
      <c r="B109" s="5">
        <v>66</v>
      </c>
      <c r="C109" s="5">
        <v>60</v>
      </c>
      <c r="D109" s="5" t="s">
        <v>44</v>
      </c>
      <c r="E109" s="5" t="s">
        <v>45</v>
      </c>
    </row>
    <row r="110" spans="1:5">
      <c r="A110" s="5">
        <v>154377</v>
      </c>
      <c r="B110" s="5">
        <v>96</v>
      </c>
      <c r="C110" s="5">
        <v>103</v>
      </c>
      <c r="D110" s="5" t="s">
        <v>44</v>
      </c>
      <c r="E110" s="5" t="s">
        <v>45</v>
      </c>
    </row>
    <row r="111" spans="1:5">
      <c r="A111" s="5">
        <v>154385</v>
      </c>
      <c r="B111" s="5">
        <v>64</v>
      </c>
      <c r="C111" s="5">
        <v>70</v>
      </c>
      <c r="D111" s="5" t="s">
        <v>44</v>
      </c>
      <c r="E111" s="5" t="s">
        <v>45</v>
      </c>
    </row>
    <row r="112" spans="1:5">
      <c r="A112" s="5">
        <v>154393</v>
      </c>
      <c r="B112" s="5">
        <v>96</v>
      </c>
      <c r="C112" s="5">
        <v>103</v>
      </c>
      <c r="D112" s="5" t="s">
        <v>44</v>
      </c>
      <c r="E112" s="5" t="s">
        <v>45</v>
      </c>
    </row>
    <row r="113" spans="1:5">
      <c r="A113" s="5">
        <v>154407</v>
      </c>
      <c r="B113" s="5">
        <v>70</v>
      </c>
      <c r="C113" s="5">
        <v>68</v>
      </c>
      <c r="D113" s="5" t="s">
        <v>44</v>
      </c>
      <c r="E113" s="5" t="s">
        <v>45</v>
      </c>
    </row>
    <row r="114" spans="1:5">
      <c r="A114" s="5">
        <v>154458</v>
      </c>
      <c r="B114" s="5">
        <v>58</v>
      </c>
      <c r="C114" s="5">
        <v>96</v>
      </c>
      <c r="D114" s="5" t="s">
        <v>44</v>
      </c>
      <c r="E114" s="5" t="s">
        <v>45</v>
      </c>
    </row>
    <row r="115" spans="1:5">
      <c r="A115" s="5">
        <v>154466</v>
      </c>
      <c r="B115" s="5">
        <v>90</v>
      </c>
      <c r="C115" s="5">
        <v>60</v>
      </c>
      <c r="D115" s="5" t="s">
        <v>44</v>
      </c>
      <c r="E115" s="5" t="s">
        <v>45</v>
      </c>
    </row>
    <row r="116" spans="1:5">
      <c r="A116" s="5">
        <v>154474</v>
      </c>
      <c r="B116" s="5">
        <v>74</v>
      </c>
      <c r="C116" s="5">
        <v>79</v>
      </c>
      <c r="D116" s="5" t="s">
        <v>44</v>
      </c>
      <c r="E116" s="5" t="s">
        <v>45</v>
      </c>
    </row>
    <row r="117" spans="1:5">
      <c r="A117" s="5">
        <v>154482</v>
      </c>
      <c r="B117" s="5">
        <v>98</v>
      </c>
      <c r="C117" s="5">
        <v>19</v>
      </c>
      <c r="D117" s="5" t="s">
        <v>44</v>
      </c>
      <c r="E117" s="5" t="s">
        <v>45</v>
      </c>
    </row>
    <row r="118" spans="1:5">
      <c r="A118" s="5">
        <v>154490</v>
      </c>
      <c r="B118" s="5">
        <v>88</v>
      </c>
      <c r="C118" s="5">
        <v>87</v>
      </c>
      <c r="D118" s="5" t="s">
        <v>44</v>
      </c>
      <c r="E118" s="5" t="s">
        <v>45</v>
      </c>
    </row>
    <row r="119" spans="1:5">
      <c r="A119" s="5">
        <v>154504</v>
      </c>
      <c r="B119" s="5">
        <v>88</v>
      </c>
      <c r="C119" s="5">
        <v>56</v>
      </c>
      <c r="D119" s="5" t="s">
        <v>44</v>
      </c>
      <c r="E119" s="5" t="s">
        <v>45</v>
      </c>
    </row>
    <row r="120" spans="1:5">
      <c r="A120" s="5">
        <v>154520</v>
      </c>
      <c r="B120" s="5">
        <v>92</v>
      </c>
      <c r="C120" s="5">
        <v>80</v>
      </c>
      <c r="D120" s="5" t="s">
        <v>44</v>
      </c>
      <c r="E120" s="5" t="s">
        <v>45</v>
      </c>
    </row>
    <row r="121" spans="1:5">
      <c r="A121" s="5">
        <v>154539</v>
      </c>
      <c r="B121" s="5">
        <v>92</v>
      </c>
      <c r="C121" s="5">
        <v>60</v>
      </c>
      <c r="D121" s="5" t="s">
        <v>44</v>
      </c>
      <c r="E121" s="5" t="s">
        <v>45</v>
      </c>
    </row>
    <row r="122" spans="1:5">
      <c r="A122" s="5">
        <v>154547</v>
      </c>
      <c r="B122" s="5">
        <v>80</v>
      </c>
      <c r="C122" s="5">
        <v>78</v>
      </c>
      <c r="D122" s="5" t="s">
        <v>44</v>
      </c>
      <c r="E122" s="5" t="s">
        <v>45</v>
      </c>
    </row>
    <row r="123" spans="1:5">
      <c r="A123" s="5">
        <v>154555</v>
      </c>
      <c r="B123" s="5">
        <v>76</v>
      </c>
      <c r="C123" s="5">
        <v>107</v>
      </c>
      <c r="D123" s="5" t="s">
        <v>44</v>
      </c>
      <c r="E123" s="5" t="s">
        <v>45</v>
      </c>
    </row>
    <row r="124" spans="1:5">
      <c r="A124" s="5">
        <v>154571</v>
      </c>
      <c r="B124" s="5">
        <v>72</v>
      </c>
      <c r="C124" s="5">
        <v>56</v>
      </c>
      <c r="D124" s="5" t="s">
        <v>44</v>
      </c>
      <c r="E124" s="5" t="s">
        <v>45</v>
      </c>
    </row>
    <row r="125" spans="1:5">
      <c r="A125" s="5">
        <v>154598</v>
      </c>
      <c r="B125" s="5">
        <v>64</v>
      </c>
      <c r="C125" s="5">
        <v>25</v>
      </c>
      <c r="D125" s="5" t="s">
        <v>44</v>
      </c>
      <c r="E125" s="5" t="s">
        <v>45</v>
      </c>
    </row>
    <row r="126" spans="1:5">
      <c r="A126" s="5">
        <v>154628</v>
      </c>
      <c r="B126" s="5">
        <v>52</v>
      </c>
      <c r="C126" s="5">
        <v>40</v>
      </c>
      <c r="D126" s="5" t="s">
        <v>44</v>
      </c>
      <c r="E126" s="5" t="s">
        <v>45</v>
      </c>
    </row>
    <row r="127" spans="1:5">
      <c r="A127" s="5">
        <v>154636</v>
      </c>
      <c r="B127" s="5">
        <v>100</v>
      </c>
      <c r="C127" s="5">
        <v>16</v>
      </c>
      <c r="D127" s="5" t="s">
        <v>44</v>
      </c>
      <c r="E127" s="5" t="s">
        <v>45</v>
      </c>
    </row>
    <row r="128" spans="1:5">
      <c r="A128" s="5">
        <v>154644</v>
      </c>
      <c r="B128" s="5">
        <v>56</v>
      </c>
      <c r="C128" s="5">
        <v>70</v>
      </c>
      <c r="D128" s="5" t="s">
        <v>44</v>
      </c>
      <c r="E128" s="5" t="s">
        <v>45</v>
      </c>
    </row>
    <row r="129" spans="1:5">
      <c r="A129" s="5">
        <v>154652</v>
      </c>
      <c r="B129" s="5">
        <v>48</v>
      </c>
      <c r="C129" s="5">
        <v>53</v>
      </c>
      <c r="D129" s="5" t="s">
        <v>44</v>
      </c>
      <c r="E129" s="5" t="s">
        <v>45</v>
      </c>
    </row>
    <row r="130" spans="1:5">
      <c r="A130" s="5">
        <v>154660</v>
      </c>
      <c r="B130" s="5">
        <v>62</v>
      </c>
      <c r="C130" s="5">
        <v>68</v>
      </c>
      <c r="D130" s="5" t="s">
        <v>44</v>
      </c>
      <c r="E130" s="5" t="s">
        <v>45</v>
      </c>
    </row>
    <row r="131" spans="1:5">
      <c r="A131" s="5">
        <v>154709</v>
      </c>
      <c r="B131" s="5">
        <v>76</v>
      </c>
      <c r="C131" s="5">
        <v>50</v>
      </c>
      <c r="D131" s="5" t="s">
        <v>44</v>
      </c>
      <c r="E131" s="5" t="s">
        <v>45</v>
      </c>
    </row>
    <row r="132" spans="1:5">
      <c r="A132" s="5">
        <v>154717</v>
      </c>
      <c r="B132" s="5">
        <v>100</v>
      </c>
      <c r="C132" s="5">
        <v>87</v>
      </c>
      <c r="D132" s="5" t="s">
        <v>44</v>
      </c>
      <c r="E132" s="5" t="s">
        <v>45</v>
      </c>
    </row>
    <row r="133" spans="1:5">
      <c r="A133" s="5">
        <v>154725</v>
      </c>
      <c r="B133" s="5">
        <v>86</v>
      </c>
      <c r="C133" s="5">
        <v>69</v>
      </c>
      <c r="D133" s="5" t="s">
        <v>44</v>
      </c>
      <c r="E133" s="5" t="s">
        <v>45</v>
      </c>
    </row>
    <row r="134" spans="1:5">
      <c r="A134" s="5">
        <v>154733</v>
      </c>
      <c r="B134" s="5">
        <v>86</v>
      </c>
      <c r="C134" s="5">
        <v>34</v>
      </c>
      <c r="D134" s="5" t="s">
        <v>44</v>
      </c>
      <c r="E134" s="5" t="s">
        <v>45</v>
      </c>
    </row>
    <row r="135" spans="1:5">
      <c r="A135" s="5">
        <v>154741</v>
      </c>
      <c r="B135" s="5">
        <v>68</v>
      </c>
      <c r="C135" s="5">
        <v>18</v>
      </c>
      <c r="D135" s="5" t="s">
        <v>44</v>
      </c>
      <c r="E135" s="5" t="s">
        <v>45</v>
      </c>
    </row>
    <row r="136" spans="1:5">
      <c r="A136" s="5">
        <v>154768</v>
      </c>
      <c r="B136" s="5">
        <v>92</v>
      </c>
      <c r="C136" s="5">
        <v>11</v>
      </c>
      <c r="D136" s="5" t="s">
        <v>44</v>
      </c>
      <c r="E136" s="5" t="s">
        <v>45</v>
      </c>
    </row>
    <row r="137" spans="1:5">
      <c r="A137" s="5">
        <v>154806</v>
      </c>
      <c r="B137" s="5">
        <v>62</v>
      </c>
      <c r="C137" s="5">
        <v>54</v>
      </c>
      <c r="D137" s="5" t="s">
        <v>44</v>
      </c>
      <c r="E137" s="5" t="s">
        <v>45</v>
      </c>
    </row>
    <row r="138" spans="1:5">
      <c r="A138" s="5">
        <v>154814</v>
      </c>
      <c r="B138" s="5">
        <v>88</v>
      </c>
      <c r="C138" s="5">
        <v>69</v>
      </c>
      <c r="D138" s="5" t="s">
        <v>44</v>
      </c>
      <c r="E138" s="5" t="s">
        <v>45</v>
      </c>
    </row>
    <row r="139" spans="1:5">
      <c r="A139" s="5">
        <v>154849</v>
      </c>
      <c r="B139" s="5">
        <v>72</v>
      </c>
      <c r="C139" s="5">
        <v>80</v>
      </c>
      <c r="D139" s="5" t="s">
        <v>44</v>
      </c>
      <c r="E139" s="5" t="s">
        <v>45</v>
      </c>
    </row>
    <row r="140" spans="1:5">
      <c r="A140" s="5">
        <v>154857</v>
      </c>
      <c r="B140" s="5">
        <v>68</v>
      </c>
      <c r="C140" s="5">
        <v>78</v>
      </c>
      <c r="D140" s="5" t="s">
        <v>44</v>
      </c>
      <c r="E140" s="5" t="s">
        <v>45</v>
      </c>
    </row>
    <row r="141" spans="1:5">
      <c r="A141" s="5">
        <v>154881</v>
      </c>
      <c r="B141" s="5">
        <v>58</v>
      </c>
      <c r="C141" s="5">
        <v>114</v>
      </c>
      <c r="D141" s="5" t="s">
        <v>44</v>
      </c>
      <c r="E141" s="5" t="s">
        <v>45</v>
      </c>
    </row>
    <row r="142" spans="1:5">
      <c r="A142" s="5">
        <v>154938</v>
      </c>
      <c r="B142" s="5">
        <v>92</v>
      </c>
      <c r="C142" s="5">
        <v>91</v>
      </c>
      <c r="D142" s="5" t="s">
        <v>44</v>
      </c>
      <c r="E142" s="5" t="s">
        <v>45</v>
      </c>
    </row>
    <row r="143" spans="1:5">
      <c r="A143" s="5">
        <v>154946</v>
      </c>
      <c r="B143" s="5">
        <v>100</v>
      </c>
      <c r="C143" s="5">
        <v>84</v>
      </c>
      <c r="D143" s="5" t="s">
        <v>44</v>
      </c>
      <c r="E143" s="5" t="s">
        <v>45</v>
      </c>
    </row>
    <row r="144" spans="1:5">
      <c r="A144" s="5">
        <v>154954</v>
      </c>
      <c r="B144" s="5">
        <v>76</v>
      </c>
      <c r="C144" s="5">
        <v>54</v>
      </c>
      <c r="D144" s="5" t="s">
        <v>44</v>
      </c>
      <c r="E144" s="5" t="s">
        <v>45</v>
      </c>
    </row>
    <row r="145" spans="1:5">
      <c r="A145" s="5">
        <v>154962</v>
      </c>
      <c r="B145" s="5">
        <v>88</v>
      </c>
      <c r="C145" s="5">
        <v>101</v>
      </c>
      <c r="D145" s="5" t="s">
        <v>44</v>
      </c>
      <c r="E145" s="5" t="s">
        <v>45</v>
      </c>
    </row>
    <row r="146" spans="1:5">
      <c r="A146" s="5">
        <v>154970</v>
      </c>
      <c r="B146" s="5">
        <v>56</v>
      </c>
      <c r="C146" s="5">
        <v>101</v>
      </c>
      <c r="D146" s="5" t="s">
        <v>44</v>
      </c>
      <c r="E146" s="5" t="s">
        <v>45</v>
      </c>
    </row>
    <row r="147" spans="1:5">
      <c r="A147" s="5">
        <v>154989</v>
      </c>
      <c r="B147" s="5">
        <v>72</v>
      </c>
      <c r="C147" s="5">
        <v>64</v>
      </c>
      <c r="D147" s="5" t="s">
        <v>44</v>
      </c>
      <c r="E147" s="5" t="s">
        <v>45</v>
      </c>
    </row>
    <row r="148" spans="1:5">
      <c r="A148" s="5">
        <v>155004</v>
      </c>
      <c r="B148" s="5">
        <v>88</v>
      </c>
      <c r="C148" s="5">
        <v>122</v>
      </c>
      <c r="D148" s="5" t="s">
        <v>44</v>
      </c>
      <c r="E148" s="5" t="s">
        <v>45</v>
      </c>
    </row>
    <row r="149" spans="1:5">
      <c r="A149" s="5">
        <v>155020</v>
      </c>
      <c r="B149" s="5">
        <v>70</v>
      </c>
      <c r="C149" s="5">
        <v>127</v>
      </c>
      <c r="D149" s="5" t="s">
        <v>44</v>
      </c>
      <c r="E149" s="5" t="s">
        <v>45</v>
      </c>
    </row>
    <row r="150" spans="1:5">
      <c r="A150" s="5">
        <v>155047</v>
      </c>
      <c r="B150" s="5">
        <v>56</v>
      </c>
      <c r="C150" s="5">
        <v>20</v>
      </c>
      <c r="D150" s="5" t="s">
        <v>44</v>
      </c>
      <c r="E150" s="5" t="s">
        <v>45</v>
      </c>
    </row>
    <row r="151" spans="1:5">
      <c r="A151" s="5">
        <v>155055</v>
      </c>
      <c r="B151" s="5">
        <v>96</v>
      </c>
      <c r="C151" s="5">
        <v>107</v>
      </c>
      <c r="D151" s="5" t="s">
        <v>44</v>
      </c>
      <c r="E151" s="5" t="s">
        <v>45</v>
      </c>
    </row>
    <row r="152" spans="1:5">
      <c r="A152" s="5">
        <v>155063</v>
      </c>
      <c r="B152" s="5">
        <v>84</v>
      </c>
      <c r="C152" s="5">
        <v>70</v>
      </c>
      <c r="D152" s="5" t="s">
        <v>44</v>
      </c>
      <c r="E152" s="5" t="s">
        <v>45</v>
      </c>
    </row>
    <row r="153" spans="1:5">
      <c r="A153" s="5">
        <v>155071</v>
      </c>
      <c r="B153" s="5">
        <v>70</v>
      </c>
      <c r="C153" s="5">
        <v>88</v>
      </c>
      <c r="D153" s="5" t="s">
        <v>44</v>
      </c>
      <c r="E153" s="5" t="s">
        <v>45</v>
      </c>
    </row>
    <row r="154" spans="1:5">
      <c r="A154" s="5">
        <v>155098</v>
      </c>
      <c r="B154" s="5">
        <v>58</v>
      </c>
      <c r="C154" s="5">
        <v>94</v>
      </c>
      <c r="D154" s="5" t="s">
        <v>44</v>
      </c>
      <c r="E154" s="5" t="s">
        <v>45</v>
      </c>
    </row>
    <row r="155" spans="1:5">
      <c r="A155" s="5">
        <v>155101</v>
      </c>
      <c r="B155" s="5">
        <v>100</v>
      </c>
      <c r="C155" s="5">
        <v>109</v>
      </c>
      <c r="D155" s="5" t="s">
        <v>44</v>
      </c>
      <c r="E155" s="5" t="s">
        <v>45</v>
      </c>
    </row>
    <row r="156" spans="1:5">
      <c r="A156" s="5">
        <v>155136</v>
      </c>
      <c r="B156" s="5">
        <v>88</v>
      </c>
      <c r="C156" s="5">
        <v>90</v>
      </c>
      <c r="D156" s="5" t="s">
        <v>44</v>
      </c>
      <c r="E156" s="5" t="s">
        <v>45</v>
      </c>
    </row>
    <row r="157" spans="1:5">
      <c r="A157" s="5">
        <v>155144</v>
      </c>
      <c r="B157" s="5">
        <v>66</v>
      </c>
      <c r="C157" s="5">
        <v>92</v>
      </c>
      <c r="D157" s="5" t="s">
        <v>44</v>
      </c>
      <c r="E157" s="5" t="s">
        <v>45</v>
      </c>
    </row>
    <row r="158" spans="1:5">
      <c r="A158" s="5">
        <v>155160</v>
      </c>
      <c r="B158" s="5">
        <v>64</v>
      </c>
      <c r="C158" s="5">
        <v>45</v>
      </c>
      <c r="D158" s="5" t="s">
        <v>44</v>
      </c>
      <c r="E158" s="5" t="s">
        <v>45</v>
      </c>
    </row>
    <row r="159" spans="1:5">
      <c r="A159" s="5">
        <v>155179</v>
      </c>
      <c r="B159" s="5">
        <v>80</v>
      </c>
      <c r="C159" s="5">
        <v>23</v>
      </c>
      <c r="D159" s="5" t="s">
        <v>44</v>
      </c>
      <c r="E159" s="5" t="s">
        <v>45</v>
      </c>
    </row>
    <row r="160" spans="1:5">
      <c r="A160" s="5">
        <v>155225</v>
      </c>
      <c r="B160" s="5">
        <v>92</v>
      </c>
      <c r="C160" s="5">
        <v>94</v>
      </c>
      <c r="D160" s="5" t="s">
        <v>44</v>
      </c>
      <c r="E160" s="5" t="s">
        <v>45</v>
      </c>
    </row>
    <row r="161" spans="1:5">
      <c r="A161" s="5">
        <v>155233</v>
      </c>
      <c r="B161" s="5">
        <v>78</v>
      </c>
      <c r="C161" s="5">
        <v>63</v>
      </c>
      <c r="D161" s="5" t="s">
        <v>44</v>
      </c>
      <c r="E161" s="5" t="s">
        <v>45</v>
      </c>
    </row>
    <row r="162" spans="1:5">
      <c r="A162" s="5">
        <v>155241</v>
      </c>
      <c r="B162" s="5">
        <v>44</v>
      </c>
      <c r="C162" s="5">
        <v>46</v>
      </c>
      <c r="D162" s="5" t="s">
        <v>44</v>
      </c>
      <c r="E162" s="5" t="s">
        <v>45</v>
      </c>
    </row>
    <row r="163" spans="1:5">
      <c r="A163" s="5">
        <v>155276</v>
      </c>
      <c r="B163" s="5">
        <v>76</v>
      </c>
      <c r="C163" s="5">
        <v>102</v>
      </c>
      <c r="D163" s="5" t="s">
        <v>44</v>
      </c>
      <c r="E163" s="5" t="s">
        <v>45</v>
      </c>
    </row>
    <row r="164" spans="1:5">
      <c r="A164" s="5">
        <v>155284</v>
      </c>
      <c r="B164" s="5">
        <v>68</v>
      </c>
      <c r="C164" s="5">
        <v>113</v>
      </c>
      <c r="D164" s="5" t="s">
        <v>44</v>
      </c>
      <c r="E164" s="5" t="s">
        <v>45</v>
      </c>
    </row>
    <row r="165" spans="1:5">
      <c r="A165" s="5">
        <v>155314</v>
      </c>
      <c r="B165" s="5">
        <v>78</v>
      </c>
      <c r="C165" s="5">
        <v>152</v>
      </c>
      <c r="D165" s="5" t="s">
        <v>44</v>
      </c>
      <c r="E165" s="5" t="s">
        <v>45</v>
      </c>
    </row>
    <row r="166" spans="1:5">
      <c r="A166" s="5">
        <v>155322</v>
      </c>
      <c r="B166" s="5">
        <v>96</v>
      </c>
      <c r="C166" s="5">
        <v>102</v>
      </c>
      <c r="D166" s="5" t="s">
        <v>44</v>
      </c>
      <c r="E166" s="5" t="s">
        <v>45</v>
      </c>
    </row>
    <row r="167" spans="1:5">
      <c r="A167" s="5">
        <v>155349</v>
      </c>
      <c r="B167" s="5">
        <v>56</v>
      </c>
      <c r="C167" s="5">
        <v>43</v>
      </c>
      <c r="D167" s="5" t="s">
        <v>44</v>
      </c>
      <c r="E167" s="5" t="s">
        <v>45</v>
      </c>
    </row>
    <row r="168" spans="1:5">
      <c r="A168" s="5">
        <v>155357</v>
      </c>
      <c r="B168" s="5">
        <v>74</v>
      </c>
      <c r="C168" s="5">
        <v>74</v>
      </c>
      <c r="D168" s="5" t="s">
        <v>44</v>
      </c>
      <c r="E168" s="5" t="s">
        <v>45</v>
      </c>
    </row>
    <row r="169" spans="1:5">
      <c r="A169" s="5">
        <v>155365</v>
      </c>
      <c r="B169" s="5">
        <v>52</v>
      </c>
      <c r="C169" s="5">
        <v>56</v>
      </c>
      <c r="D169" s="5" t="s">
        <v>44</v>
      </c>
      <c r="E169" s="5" t="s">
        <v>45</v>
      </c>
    </row>
    <row r="170" spans="1:5">
      <c r="A170" s="5">
        <v>155373</v>
      </c>
      <c r="B170" s="5">
        <v>64</v>
      </c>
      <c r="C170" s="5">
        <v>38</v>
      </c>
      <c r="D170" s="5" t="s">
        <v>44</v>
      </c>
      <c r="E170" s="5" t="s">
        <v>45</v>
      </c>
    </row>
    <row r="171" spans="1:5">
      <c r="A171" s="5">
        <v>155381</v>
      </c>
      <c r="B171" s="5">
        <v>58</v>
      </c>
      <c r="C171" s="5">
        <v>38</v>
      </c>
      <c r="D171" s="5" t="s">
        <v>44</v>
      </c>
      <c r="E171" s="5" t="s">
        <v>45</v>
      </c>
    </row>
    <row r="172" spans="1:5">
      <c r="A172" s="5">
        <v>155403</v>
      </c>
      <c r="B172" s="5">
        <v>80</v>
      </c>
      <c r="C172" s="5">
        <v>78</v>
      </c>
      <c r="D172" s="5" t="s">
        <v>44</v>
      </c>
      <c r="E172" s="5" t="s">
        <v>45</v>
      </c>
    </row>
    <row r="173" spans="1:5">
      <c r="A173" s="5">
        <v>155411</v>
      </c>
      <c r="B173" s="5">
        <v>68</v>
      </c>
      <c r="C173" s="5">
        <v>116</v>
      </c>
      <c r="D173" s="5" t="s">
        <v>44</v>
      </c>
      <c r="E173" s="5" t="s">
        <v>45</v>
      </c>
    </row>
    <row r="174" spans="1:5">
      <c r="A174" s="5">
        <v>155438</v>
      </c>
      <c r="B174" s="5">
        <v>92</v>
      </c>
      <c r="C174" s="5">
        <v>120</v>
      </c>
      <c r="D174" s="5" t="s">
        <v>44</v>
      </c>
      <c r="E174" s="5" t="s">
        <v>45</v>
      </c>
    </row>
    <row r="175" spans="1:5">
      <c r="A175" s="5">
        <v>155446</v>
      </c>
      <c r="B175" s="5">
        <v>94</v>
      </c>
      <c r="C175" s="5">
        <v>90</v>
      </c>
      <c r="D175" s="5" t="s">
        <v>44</v>
      </c>
      <c r="E175" s="5" t="s">
        <v>45</v>
      </c>
    </row>
    <row r="176" spans="1:5">
      <c r="A176" s="5">
        <v>155454</v>
      </c>
      <c r="B176" s="5">
        <v>76</v>
      </c>
      <c r="C176" s="5">
        <v>93</v>
      </c>
      <c r="D176" s="5" t="s">
        <v>44</v>
      </c>
      <c r="E176" s="5" t="s">
        <v>45</v>
      </c>
    </row>
    <row r="177" spans="1:5">
      <c r="A177" s="5">
        <v>155462</v>
      </c>
      <c r="B177" s="5">
        <v>48</v>
      </c>
      <c r="C177" s="5">
        <v>75</v>
      </c>
      <c r="D177" s="5" t="s">
        <v>44</v>
      </c>
      <c r="E177" s="5" t="s">
        <v>45</v>
      </c>
    </row>
    <row r="178" spans="1:5">
      <c r="A178" s="5">
        <v>155470</v>
      </c>
      <c r="B178" s="5">
        <v>50</v>
      </c>
      <c r="C178" s="5">
        <v>86</v>
      </c>
      <c r="D178" s="5" t="s">
        <v>44</v>
      </c>
      <c r="E178" s="5" t="s">
        <v>45</v>
      </c>
    </row>
    <row r="179" spans="1:5">
      <c r="A179" s="5">
        <v>155489</v>
      </c>
      <c r="B179" s="5">
        <v>98</v>
      </c>
      <c r="C179" s="5">
        <v>107</v>
      </c>
      <c r="D179" s="5" t="s">
        <v>44</v>
      </c>
      <c r="E179" s="5" t="s">
        <v>45</v>
      </c>
    </row>
    <row r="180" spans="1:5">
      <c r="A180" s="5">
        <v>155497</v>
      </c>
      <c r="B180" s="5">
        <v>66</v>
      </c>
      <c r="C180" s="5">
        <v>56</v>
      </c>
      <c r="D180" s="5" t="s">
        <v>44</v>
      </c>
      <c r="E180" s="5" t="s">
        <v>45</v>
      </c>
    </row>
    <row r="181" spans="1:5">
      <c r="A181" s="5">
        <v>155500</v>
      </c>
      <c r="B181" s="5">
        <v>68</v>
      </c>
      <c r="C181" s="5">
        <v>65</v>
      </c>
      <c r="D181" s="5" t="s">
        <v>44</v>
      </c>
      <c r="E181" s="5" t="s">
        <v>45</v>
      </c>
    </row>
    <row r="182" spans="1:5">
      <c r="A182" s="5">
        <v>155519</v>
      </c>
      <c r="B182" s="5">
        <v>96</v>
      </c>
      <c r="C182" s="5">
        <v>141</v>
      </c>
      <c r="D182" s="5" t="s">
        <v>44</v>
      </c>
      <c r="E182" s="5" t="s">
        <v>45</v>
      </c>
    </row>
    <row r="183" spans="1:5">
      <c r="A183" s="5">
        <v>155527</v>
      </c>
      <c r="B183" s="5">
        <v>100</v>
      </c>
      <c r="C183" s="5">
        <v>69</v>
      </c>
      <c r="D183" s="5" t="s">
        <v>44</v>
      </c>
      <c r="E183" s="5" t="s">
        <v>45</v>
      </c>
    </row>
    <row r="184" spans="1:5">
      <c r="A184" s="5">
        <v>155578</v>
      </c>
      <c r="B184" s="5">
        <v>70</v>
      </c>
      <c r="C184" s="5">
        <v>87</v>
      </c>
      <c r="D184" s="5" t="s">
        <v>44</v>
      </c>
      <c r="E184" s="5" t="s">
        <v>45</v>
      </c>
    </row>
    <row r="185" spans="1:5">
      <c r="A185" s="5">
        <v>155624</v>
      </c>
      <c r="B185" s="5">
        <v>80</v>
      </c>
      <c r="C185" s="5">
        <v>49</v>
      </c>
      <c r="D185" s="5" t="s">
        <v>44</v>
      </c>
      <c r="E185" s="5" t="s">
        <v>45</v>
      </c>
    </row>
    <row r="186" spans="1:5">
      <c r="A186" s="5">
        <v>155632</v>
      </c>
      <c r="B186" s="5">
        <v>60</v>
      </c>
      <c r="C186" s="5">
        <v>44</v>
      </c>
      <c r="D186" s="5" t="s">
        <v>44</v>
      </c>
      <c r="E186" s="5" t="s">
        <v>45</v>
      </c>
    </row>
    <row r="187" spans="1:5">
      <c r="A187" s="5">
        <v>155640</v>
      </c>
      <c r="B187" s="5">
        <v>56</v>
      </c>
      <c r="C187" s="5">
        <v>111</v>
      </c>
      <c r="D187" s="5" t="s">
        <v>44</v>
      </c>
      <c r="E187" s="5" t="s">
        <v>45</v>
      </c>
    </row>
    <row r="188" spans="1:5">
      <c r="A188" s="5">
        <v>155659</v>
      </c>
      <c r="B188" s="5">
        <v>92</v>
      </c>
      <c r="C188" s="5">
        <v>109</v>
      </c>
      <c r="D188" s="5" t="s">
        <v>44</v>
      </c>
      <c r="E188" s="5" t="s">
        <v>45</v>
      </c>
    </row>
    <row r="189" spans="1:5">
      <c r="A189" s="5">
        <v>155667</v>
      </c>
      <c r="B189" s="5">
        <v>84</v>
      </c>
      <c r="C189" s="5">
        <v>130</v>
      </c>
      <c r="D189" s="5" t="s">
        <v>44</v>
      </c>
      <c r="E189" s="5" t="s">
        <v>45</v>
      </c>
    </row>
    <row r="190" spans="1:5">
      <c r="A190" s="5">
        <v>155675</v>
      </c>
      <c r="B190" s="5">
        <v>70</v>
      </c>
      <c r="C190" s="5">
        <v>78</v>
      </c>
      <c r="D190" s="5" t="s">
        <v>44</v>
      </c>
      <c r="E190" s="5" t="s">
        <v>45</v>
      </c>
    </row>
    <row r="191" spans="1:5">
      <c r="A191" s="5">
        <v>155683</v>
      </c>
      <c r="B191" s="5">
        <v>94</v>
      </c>
      <c r="C191" s="5">
        <v>85</v>
      </c>
      <c r="D191" s="5" t="s">
        <v>44</v>
      </c>
      <c r="E191" s="5" t="s">
        <v>45</v>
      </c>
    </row>
    <row r="192" spans="1:5">
      <c r="A192" s="5">
        <v>155691</v>
      </c>
      <c r="B192" s="5">
        <v>96</v>
      </c>
      <c r="C192" s="5">
        <v>96</v>
      </c>
      <c r="D192" s="5" t="s">
        <v>44</v>
      </c>
      <c r="E192" s="5" t="s">
        <v>45</v>
      </c>
    </row>
    <row r="193" spans="1:5">
      <c r="A193" s="5">
        <v>155705</v>
      </c>
      <c r="B193" s="5">
        <v>68</v>
      </c>
      <c r="C193" s="5">
        <v>74</v>
      </c>
      <c r="D193" s="5" t="s">
        <v>44</v>
      </c>
      <c r="E193" s="5" t="s">
        <v>45</v>
      </c>
    </row>
    <row r="194" spans="1:5">
      <c r="A194" s="5">
        <v>155713</v>
      </c>
      <c r="B194" s="5">
        <v>76</v>
      </c>
      <c r="C194" s="5">
        <v>52</v>
      </c>
      <c r="D194" s="5" t="s">
        <v>44</v>
      </c>
      <c r="E194" s="5" t="s">
        <v>45</v>
      </c>
    </row>
    <row r="195" spans="1:5">
      <c r="A195" s="5">
        <v>155721</v>
      </c>
      <c r="B195" s="5">
        <v>78</v>
      </c>
      <c r="C195" s="5">
        <v>41</v>
      </c>
      <c r="D195" s="5" t="s">
        <v>44</v>
      </c>
      <c r="E195" s="5" t="s">
        <v>45</v>
      </c>
    </row>
    <row r="196" spans="1:5">
      <c r="A196" s="5">
        <v>155764</v>
      </c>
      <c r="B196" s="5">
        <v>70</v>
      </c>
      <c r="C196" s="5">
        <v>43</v>
      </c>
      <c r="D196" s="5" t="s">
        <v>44</v>
      </c>
      <c r="E196" s="5" t="s">
        <v>45</v>
      </c>
    </row>
    <row r="197" spans="1:5">
      <c r="A197" s="5">
        <v>155772</v>
      </c>
      <c r="B197" s="5">
        <v>84</v>
      </c>
      <c r="C197" s="5">
        <v>95</v>
      </c>
      <c r="D197" s="5" t="s">
        <v>44</v>
      </c>
      <c r="E197" s="5" t="s">
        <v>45</v>
      </c>
    </row>
    <row r="198" spans="1:5">
      <c r="A198" s="5">
        <v>155780</v>
      </c>
      <c r="B198" s="5">
        <v>68</v>
      </c>
      <c r="C198" s="5">
        <v>65</v>
      </c>
      <c r="D198" s="5" t="s">
        <v>44</v>
      </c>
      <c r="E198" s="5" t="s">
        <v>45</v>
      </c>
    </row>
    <row r="199" spans="1:5">
      <c r="A199" s="5">
        <v>155802</v>
      </c>
      <c r="B199" s="5">
        <v>78</v>
      </c>
      <c r="C199" s="5">
        <v>186</v>
      </c>
      <c r="D199" s="5" t="s">
        <v>44</v>
      </c>
      <c r="E199" s="5" t="s">
        <v>45</v>
      </c>
    </row>
    <row r="200" spans="1:5">
      <c r="A200" s="5">
        <v>155810</v>
      </c>
      <c r="B200" s="5">
        <v>90</v>
      </c>
      <c r="C200" s="5">
        <v>123</v>
      </c>
      <c r="D200" s="5" t="s">
        <v>44</v>
      </c>
      <c r="E200" s="5" t="s">
        <v>45</v>
      </c>
    </row>
    <row r="201" spans="1:5">
      <c r="A201" s="5">
        <v>155829</v>
      </c>
      <c r="B201" s="5">
        <v>92</v>
      </c>
      <c r="C201" s="5">
        <v>42</v>
      </c>
      <c r="D201" s="5" t="s">
        <v>44</v>
      </c>
      <c r="E201" s="5" t="s">
        <v>45</v>
      </c>
    </row>
    <row r="202" spans="1:5">
      <c r="A202" s="5">
        <v>155845</v>
      </c>
      <c r="B202" s="5">
        <v>76</v>
      </c>
      <c r="C202" s="5">
        <v>90</v>
      </c>
      <c r="D202" s="5" t="s">
        <v>44</v>
      </c>
      <c r="E202" s="5" t="s">
        <v>45</v>
      </c>
    </row>
    <row r="203" spans="1:5">
      <c r="A203" s="5">
        <v>155853</v>
      </c>
      <c r="B203" s="5">
        <v>66</v>
      </c>
      <c r="C203" s="5">
        <v>59</v>
      </c>
      <c r="D203" s="5" t="s">
        <v>44</v>
      </c>
      <c r="E203" s="5" t="s">
        <v>45</v>
      </c>
    </row>
    <row r="204" spans="1:5">
      <c r="A204" s="5">
        <v>155861</v>
      </c>
      <c r="B204" s="5">
        <v>84</v>
      </c>
      <c r="C204" s="5">
        <v>50</v>
      </c>
      <c r="D204" s="5" t="s">
        <v>44</v>
      </c>
      <c r="E204" s="5" t="s">
        <v>45</v>
      </c>
    </row>
    <row r="205" spans="1:5">
      <c r="A205" s="5">
        <v>155888</v>
      </c>
      <c r="B205" s="5">
        <v>88</v>
      </c>
      <c r="C205" s="5">
        <v>71</v>
      </c>
      <c r="D205" s="5" t="s">
        <v>44</v>
      </c>
      <c r="E205" s="5" t="s">
        <v>45</v>
      </c>
    </row>
    <row r="206" spans="1:5">
      <c r="A206" s="5">
        <v>155896</v>
      </c>
      <c r="B206" s="5">
        <v>64</v>
      </c>
      <c r="C206" s="5">
        <v>42</v>
      </c>
      <c r="D206" s="5" t="s">
        <v>44</v>
      </c>
      <c r="E206" s="5" t="s">
        <v>45</v>
      </c>
    </row>
    <row r="207" spans="1:5">
      <c r="A207" s="5">
        <v>155918</v>
      </c>
      <c r="B207" s="5">
        <v>90</v>
      </c>
      <c r="C207" s="5">
        <v>39</v>
      </c>
      <c r="D207" s="5" t="s">
        <v>44</v>
      </c>
      <c r="E207" s="5" t="s">
        <v>45</v>
      </c>
    </row>
    <row r="208" spans="1:5">
      <c r="A208" s="5">
        <v>155926</v>
      </c>
      <c r="B208" s="5">
        <v>68</v>
      </c>
      <c r="C208" s="5">
        <v>112</v>
      </c>
      <c r="D208" s="5" t="s">
        <v>44</v>
      </c>
      <c r="E208" s="5" t="s">
        <v>45</v>
      </c>
    </row>
    <row r="209" spans="1:5">
      <c r="A209" s="5">
        <v>155934</v>
      </c>
      <c r="B209" s="5">
        <v>64</v>
      </c>
      <c r="C209" s="5">
        <v>99</v>
      </c>
      <c r="D209" s="5" t="s">
        <v>44</v>
      </c>
      <c r="E209" s="5" t="s">
        <v>45</v>
      </c>
    </row>
    <row r="210" spans="1:5">
      <c r="A210" s="5">
        <v>155942</v>
      </c>
      <c r="B210" s="5">
        <v>80</v>
      </c>
      <c r="C210" s="5">
        <v>98</v>
      </c>
      <c r="D210" s="5" t="s">
        <v>44</v>
      </c>
      <c r="E210" s="5" t="s">
        <v>45</v>
      </c>
    </row>
    <row r="211" spans="1:5">
      <c r="A211" s="5">
        <v>155950</v>
      </c>
      <c r="B211" s="5">
        <v>82</v>
      </c>
      <c r="C211" s="5">
        <v>52</v>
      </c>
      <c r="D211" s="5" t="s">
        <v>44</v>
      </c>
      <c r="E211" s="5" t="s">
        <v>45</v>
      </c>
    </row>
    <row r="212" spans="1:5">
      <c r="A212" s="5">
        <v>155969</v>
      </c>
      <c r="B212" s="5">
        <v>66</v>
      </c>
      <c r="C212" s="5">
        <v>26</v>
      </c>
      <c r="D212" s="5" t="s">
        <v>44</v>
      </c>
      <c r="E212" s="5" t="s">
        <v>45</v>
      </c>
    </row>
    <row r="213" spans="1:5">
      <c r="A213" s="5">
        <v>155977</v>
      </c>
      <c r="B213" s="5">
        <v>84</v>
      </c>
      <c r="C213" s="5">
        <v>37</v>
      </c>
      <c r="D213" s="5" t="s">
        <v>44</v>
      </c>
      <c r="E213" s="5" t="s">
        <v>45</v>
      </c>
    </row>
    <row r="214" spans="1:5">
      <c r="A214" s="5">
        <v>155985</v>
      </c>
      <c r="B214" s="5">
        <v>62</v>
      </c>
      <c r="C214" s="5">
        <v>72</v>
      </c>
      <c r="D214" s="5" t="s">
        <v>44</v>
      </c>
      <c r="E214" s="5" t="s">
        <v>45</v>
      </c>
    </row>
    <row r="215" spans="1:5">
      <c r="A215" s="5">
        <v>156019</v>
      </c>
      <c r="B215" s="5">
        <v>86</v>
      </c>
      <c r="C215" s="5">
        <v>53</v>
      </c>
      <c r="D215" s="5" t="s">
        <v>44</v>
      </c>
      <c r="E215" s="5" t="s">
        <v>45</v>
      </c>
    </row>
    <row r="216" spans="1:5">
      <c r="A216" s="5">
        <v>156027</v>
      </c>
      <c r="B216" s="5">
        <v>90</v>
      </c>
      <c r="C216" s="5">
        <v>72</v>
      </c>
      <c r="D216" s="5" t="s">
        <v>44</v>
      </c>
      <c r="E216" s="5" t="s">
        <v>45</v>
      </c>
    </row>
    <row r="217" spans="1:5">
      <c r="A217" s="5">
        <v>156035</v>
      </c>
      <c r="B217" s="5">
        <v>78</v>
      </c>
      <c r="C217" s="5">
        <v>102</v>
      </c>
      <c r="D217" s="5" t="s">
        <v>44</v>
      </c>
      <c r="E217" s="5" t="s">
        <v>45</v>
      </c>
    </row>
    <row r="218" spans="1:5">
      <c r="A218" s="5">
        <v>156094</v>
      </c>
      <c r="B218" s="5">
        <v>56</v>
      </c>
      <c r="C218" s="5">
        <v>75</v>
      </c>
      <c r="D218" s="5" t="s">
        <v>44</v>
      </c>
      <c r="E218" s="5" t="s">
        <v>45</v>
      </c>
    </row>
    <row r="219" spans="1:5">
      <c r="A219" s="5">
        <v>156108</v>
      </c>
      <c r="B219" s="5">
        <v>60</v>
      </c>
      <c r="C219" s="5">
        <v>88</v>
      </c>
      <c r="D219" s="5" t="s">
        <v>44</v>
      </c>
      <c r="E219" s="5" t="s">
        <v>45</v>
      </c>
    </row>
    <row r="220" spans="1:5">
      <c r="A220" s="5">
        <v>156116</v>
      </c>
      <c r="B220" s="5">
        <v>60</v>
      </c>
      <c r="C220" s="5">
        <v>72</v>
      </c>
      <c r="D220" s="5" t="s">
        <v>44</v>
      </c>
      <c r="E220" s="5" t="s">
        <v>45</v>
      </c>
    </row>
    <row r="221" spans="1:5">
      <c r="A221" s="5">
        <v>1465201</v>
      </c>
      <c r="B221" s="5">
        <v>50</v>
      </c>
      <c r="C221" s="5">
        <v>34</v>
      </c>
      <c r="D221" s="5" t="s">
        <v>44</v>
      </c>
      <c r="E221" s="5" t="s">
        <v>45</v>
      </c>
    </row>
    <row r="222" spans="1:5">
      <c r="A222" s="5">
        <v>1476459</v>
      </c>
      <c r="B222" s="5">
        <v>58</v>
      </c>
      <c r="C222" s="5">
        <v>12</v>
      </c>
      <c r="D222" s="5" t="s">
        <v>44</v>
      </c>
      <c r="E222" s="5" t="s">
        <v>45</v>
      </c>
    </row>
    <row r="223" spans="1:5">
      <c r="A223" s="5">
        <v>1501011</v>
      </c>
      <c r="B223" s="5">
        <v>72</v>
      </c>
      <c r="C223" s="5">
        <v>36</v>
      </c>
      <c r="D223" s="5" t="s">
        <v>44</v>
      </c>
      <c r="E223" s="5" t="s">
        <v>45</v>
      </c>
    </row>
    <row r="224" spans="1:5">
      <c r="A224" s="5">
        <v>1509012</v>
      </c>
      <c r="B224" s="5">
        <v>90</v>
      </c>
      <c r="C224" s="5">
        <v>120</v>
      </c>
      <c r="D224" s="5" t="s">
        <v>44</v>
      </c>
      <c r="E224" s="5" t="s">
        <v>45</v>
      </c>
    </row>
    <row r="225" spans="1:5">
      <c r="A225" s="5">
        <v>1509047</v>
      </c>
      <c r="B225" s="5">
        <v>92</v>
      </c>
      <c r="C225" s="5">
        <v>96</v>
      </c>
      <c r="D225" s="5" t="s">
        <v>44</v>
      </c>
      <c r="E225" s="5" t="s">
        <v>45</v>
      </c>
    </row>
    <row r="226" spans="1:5">
      <c r="A226" s="5">
        <v>1509101</v>
      </c>
      <c r="B226" s="5">
        <v>92</v>
      </c>
      <c r="C226" s="5">
        <v>75</v>
      </c>
      <c r="D226" s="5" t="s">
        <v>44</v>
      </c>
      <c r="E226" s="5" t="s">
        <v>45</v>
      </c>
    </row>
    <row r="227" spans="1:5">
      <c r="A227" s="5">
        <v>1539663</v>
      </c>
      <c r="B227" s="5">
        <v>64</v>
      </c>
      <c r="C227" s="5">
        <v>114</v>
      </c>
      <c r="D227" s="5" t="s">
        <v>44</v>
      </c>
      <c r="E227" s="5" t="s">
        <v>45</v>
      </c>
    </row>
    <row r="228" spans="1:5">
      <c r="A228" s="5">
        <v>1555332</v>
      </c>
      <c r="B228" s="5">
        <v>90</v>
      </c>
      <c r="C228" s="5">
        <v>123</v>
      </c>
      <c r="D228" s="5" t="s">
        <v>44</v>
      </c>
      <c r="E228" s="5" t="s">
        <v>45</v>
      </c>
    </row>
    <row r="229" spans="1:5">
      <c r="A229" s="5">
        <v>1555553</v>
      </c>
      <c r="B229" s="5">
        <v>56</v>
      </c>
      <c r="C229" s="5">
        <v>51</v>
      </c>
      <c r="D229" s="5" t="s">
        <v>44</v>
      </c>
      <c r="E229" s="5" t="s">
        <v>45</v>
      </c>
    </row>
    <row r="230" spans="1:5">
      <c r="A230" s="5">
        <v>1557769</v>
      </c>
      <c r="B230" s="5">
        <v>70</v>
      </c>
      <c r="C230" s="5">
        <v>116</v>
      </c>
      <c r="D230" s="5" t="s">
        <v>44</v>
      </c>
      <c r="E230" s="5" t="s">
        <v>45</v>
      </c>
    </row>
    <row r="231" spans="1:5">
      <c r="A231" s="5">
        <v>1557866</v>
      </c>
      <c r="B231" s="5">
        <v>70</v>
      </c>
      <c r="C231" s="5">
        <v>28</v>
      </c>
      <c r="D231" s="5" t="s">
        <v>44</v>
      </c>
      <c r="E231" s="5" t="s">
        <v>45</v>
      </c>
    </row>
    <row r="232" spans="1:5">
      <c r="A232" s="5">
        <v>1562827</v>
      </c>
      <c r="B232" s="5">
        <v>100</v>
      </c>
      <c r="C232" s="5">
        <v>79</v>
      </c>
      <c r="D232" s="5" t="s">
        <v>44</v>
      </c>
      <c r="E232" s="5" t="s">
        <v>45</v>
      </c>
    </row>
    <row r="233" spans="1:5">
      <c r="A233" s="5">
        <v>1565826</v>
      </c>
      <c r="B233" s="5">
        <v>100</v>
      </c>
      <c r="C233" s="5">
        <v>73</v>
      </c>
      <c r="D233" s="5" t="s">
        <v>44</v>
      </c>
      <c r="E233" s="5" t="s">
        <v>45</v>
      </c>
    </row>
    <row r="234" spans="1:5">
      <c r="A234" s="5">
        <v>1591517</v>
      </c>
      <c r="B234" s="5">
        <v>100</v>
      </c>
      <c r="C234" s="5">
        <v>67</v>
      </c>
      <c r="D234" s="5" t="s">
        <v>44</v>
      </c>
      <c r="E234" s="5" t="s">
        <v>45</v>
      </c>
    </row>
    <row r="235" spans="1:5">
      <c r="A235" s="5">
        <v>1592343</v>
      </c>
      <c r="B235" s="5">
        <v>84</v>
      </c>
      <c r="C235" s="5">
        <v>61</v>
      </c>
      <c r="D235" s="5" t="s">
        <v>44</v>
      </c>
      <c r="E235" s="5" t="s">
        <v>45</v>
      </c>
    </row>
    <row r="236" spans="1:5">
      <c r="A236" s="5">
        <v>1601571</v>
      </c>
      <c r="B236" s="5">
        <v>78</v>
      </c>
      <c r="C236" s="5">
        <v>61</v>
      </c>
      <c r="D236" s="5" t="s">
        <v>44</v>
      </c>
      <c r="E236" s="5" t="s">
        <v>45</v>
      </c>
    </row>
    <row r="237" spans="1:5">
      <c r="A237" s="5">
        <v>1601849</v>
      </c>
      <c r="B237" s="5">
        <v>86</v>
      </c>
      <c r="C237" s="5">
        <v>84</v>
      </c>
      <c r="D237" s="5" t="s">
        <v>44</v>
      </c>
      <c r="E237" s="5" t="s">
        <v>45</v>
      </c>
    </row>
    <row r="238" spans="1:5">
      <c r="A238" s="5">
        <v>1601873</v>
      </c>
      <c r="B238" s="5">
        <v>84</v>
      </c>
      <c r="C238" s="5">
        <v>80</v>
      </c>
      <c r="D238" s="5" t="s">
        <v>44</v>
      </c>
      <c r="E238" s="5" t="s">
        <v>45</v>
      </c>
    </row>
    <row r="239" spans="1:5">
      <c r="A239" s="5">
        <v>1690698</v>
      </c>
      <c r="B239" s="5">
        <v>76</v>
      </c>
      <c r="C239" s="5">
        <v>81</v>
      </c>
      <c r="D239" s="5" t="s">
        <v>44</v>
      </c>
      <c r="E239" s="5" t="s">
        <v>45</v>
      </c>
    </row>
    <row r="240" spans="1:5">
      <c r="A240" s="5">
        <v>1710583</v>
      </c>
      <c r="B240" s="5">
        <v>74</v>
      </c>
      <c r="C240" s="5">
        <v>92</v>
      </c>
      <c r="D240" s="5" t="s">
        <v>44</v>
      </c>
      <c r="E240" s="5" t="s">
        <v>45</v>
      </c>
    </row>
    <row r="241" spans="1:5">
      <c r="A241" s="5">
        <v>1727389</v>
      </c>
      <c r="B241" s="5">
        <v>96</v>
      </c>
      <c r="C241" s="5">
        <v>4</v>
      </c>
      <c r="D241" s="5" t="s">
        <v>44</v>
      </c>
      <c r="E241" s="5" t="s">
        <v>45</v>
      </c>
    </row>
    <row r="242" spans="1:5">
      <c r="A242" s="5">
        <v>1727540</v>
      </c>
      <c r="B242" s="5">
        <v>88</v>
      </c>
      <c r="C242" s="5">
        <v>18</v>
      </c>
      <c r="D242" s="5" t="s">
        <v>44</v>
      </c>
      <c r="E242" s="5" t="s">
        <v>45</v>
      </c>
    </row>
    <row r="243" spans="1:5">
      <c r="A243" s="5">
        <v>1727796</v>
      </c>
      <c r="B243" s="5">
        <v>54</v>
      </c>
      <c r="C243" s="5">
        <v>6</v>
      </c>
      <c r="D243" s="5" t="s">
        <v>44</v>
      </c>
      <c r="E243" s="5" t="s">
        <v>45</v>
      </c>
    </row>
    <row r="244" spans="1:5">
      <c r="A244" s="5">
        <v>1727958</v>
      </c>
      <c r="B244" s="5">
        <v>86</v>
      </c>
      <c r="C244" s="5">
        <v>9</v>
      </c>
      <c r="D244" s="5" t="s">
        <v>44</v>
      </c>
      <c r="E244" s="5" t="s">
        <v>45</v>
      </c>
    </row>
    <row r="245" spans="1:5">
      <c r="A245" s="5">
        <v>1736493</v>
      </c>
      <c r="B245" s="5">
        <v>78</v>
      </c>
      <c r="C245" s="5">
        <v>2</v>
      </c>
      <c r="D245" s="5" t="s">
        <v>44</v>
      </c>
      <c r="E245" s="5" t="s">
        <v>45</v>
      </c>
    </row>
    <row r="246" spans="1:5">
      <c r="A246" s="5">
        <v>1737244</v>
      </c>
      <c r="B246" s="5">
        <v>48</v>
      </c>
      <c r="C246" s="5">
        <v>10</v>
      </c>
      <c r="D246" s="5" t="s">
        <v>44</v>
      </c>
      <c r="E246" s="5" t="s">
        <v>45</v>
      </c>
    </row>
    <row r="247" spans="1:5">
      <c r="A247" s="5">
        <v>1737562</v>
      </c>
      <c r="B247" s="5">
        <v>80</v>
      </c>
      <c r="C247" s="5">
        <v>35</v>
      </c>
      <c r="D247" s="5" t="s">
        <v>44</v>
      </c>
      <c r="E247" s="5" t="s">
        <v>45</v>
      </c>
    </row>
    <row r="248" spans="1:5">
      <c r="A248" s="5">
        <v>1737821</v>
      </c>
      <c r="B248" s="5">
        <v>62</v>
      </c>
      <c r="C248" s="5">
        <v>25</v>
      </c>
      <c r="D248" s="5" t="s">
        <v>44</v>
      </c>
      <c r="E248" s="5" t="s">
        <v>45</v>
      </c>
    </row>
    <row r="249" spans="1:5">
      <c r="A249" s="5">
        <v>1745123</v>
      </c>
      <c r="B249" s="5">
        <v>64</v>
      </c>
      <c r="C249" s="5">
        <v>15</v>
      </c>
      <c r="D249" s="5" t="s">
        <v>44</v>
      </c>
      <c r="E249" s="5" t="s">
        <v>45</v>
      </c>
    </row>
    <row r="250" spans="1:5">
      <c r="A250" s="5">
        <v>1755234</v>
      </c>
      <c r="B250" s="5">
        <v>92</v>
      </c>
      <c r="C250" s="5">
        <v>23</v>
      </c>
      <c r="D250" s="5" t="s">
        <v>44</v>
      </c>
      <c r="E250" s="5" t="s">
        <v>45</v>
      </c>
    </row>
    <row r="251" spans="1:5">
      <c r="A251" s="5">
        <v>1756028</v>
      </c>
      <c r="B251" s="5">
        <v>100</v>
      </c>
      <c r="C251" s="5">
        <v>4</v>
      </c>
      <c r="D251" s="5" t="s">
        <v>44</v>
      </c>
      <c r="E251" s="5" t="s">
        <v>45</v>
      </c>
    </row>
    <row r="252" spans="1:5">
      <c r="A252" s="5">
        <v>1757180</v>
      </c>
      <c r="B252" s="5">
        <v>52</v>
      </c>
      <c r="C252" s="5">
        <v>3</v>
      </c>
      <c r="D252" s="5" t="s">
        <v>44</v>
      </c>
      <c r="E252" s="5" t="s">
        <v>45</v>
      </c>
    </row>
    <row r="253" spans="1:5">
      <c r="A253" s="5">
        <v>1757504</v>
      </c>
      <c r="B253" s="5">
        <v>52</v>
      </c>
      <c r="C253" s="5">
        <v>15</v>
      </c>
      <c r="D253" s="5" t="s">
        <v>44</v>
      </c>
      <c r="E253" s="5" t="s">
        <v>45</v>
      </c>
    </row>
    <row r="254" spans="1:5">
      <c r="A254" s="5">
        <v>1757709</v>
      </c>
      <c r="B254" s="5">
        <v>94</v>
      </c>
      <c r="C254" s="5">
        <v>10</v>
      </c>
      <c r="D254" s="5" t="s">
        <v>44</v>
      </c>
      <c r="E254" s="5" t="s">
        <v>45</v>
      </c>
    </row>
    <row r="255" spans="1:5">
      <c r="A255" s="5">
        <v>1760564</v>
      </c>
      <c r="B255" s="5">
        <v>84</v>
      </c>
      <c r="C255" s="5">
        <v>13</v>
      </c>
      <c r="D255" s="5" t="s">
        <v>44</v>
      </c>
      <c r="E255" s="5" t="s">
        <v>45</v>
      </c>
    </row>
    <row r="256" spans="1:5">
      <c r="A256" s="5">
        <v>1773658</v>
      </c>
      <c r="B256" s="5">
        <v>76</v>
      </c>
      <c r="C256" s="5">
        <v>8</v>
      </c>
      <c r="D256" s="5" t="s">
        <v>44</v>
      </c>
      <c r="E256" s="5" t="s">
        <v>45</v>
      </c>
    </row>
    <row r="257" spans="1:5">
      <c r="A257" s="5">
        <v>1773682</v>
      </c>
      <c r="B257" s="5">
        <v>100</v>
      </c>
      <c r="C257" s="5">
        <v>22</v>
      </c>
      <c r="D257" s="5" t="s">
        <v>44</v>
      </c>
      <c r="E257" s="5" t="s">
        <v>45</v>
      </c>
    </row>
    <row r="258" spans="1:5">
      <c r="A258" s="5">
        <v>1773747</v>
      </c>
      <c r="B258" s="5">
        <v>86</v>
      </c>
      <c r="C258" s="5">
        <v>26</v>
      </c>
      <c r="D258" s="5" t="s">
        <v>44</v>
      </c>
      <c r="E258" s="5" t="s">
        <v>45</v>
      </c>
    </row>
    <row r="259" spans="1:5">
      <c r="A259" s="5">
        <v>1789678</v>
      </c>
      <c r="B259" s="5">
        <v>92</v>
      </c>
      <c r="C259" s="5">
        <v>14</v>
      </c>
      <c r="D259" s="5" t="s">
        <v>44</v>
      </c>
      <c r="E259" s="5" t="s">
        <v>45</v>
      </c>
    </row>
    <row r="260" spans="1:5">
      <c r="A260" s="5">
        <v>1789880</v>
      </c>
      <c r="B260" s="5">
        <v>48</v>
      </c>
      <c r="C260" s="5">
        <v>18</v>
      </c>
      <c r="D260" s="5" t="s">
        <v>44</v>
      </c>
      <c r="E260" s="5" t="s">
        <v>45</v>
      </c>
    </row>
    <row r="261" spans="1:5">
      <c r="A261" s="5">
        <v>1791362</v>
      </c>
      <c r="B261" s="5">
        <v>72</v>
      </c>
      <c r="C261" s="5">
        <v>12</v>
      </c>
      <c r="D261" s="5" t="s">
        <v>44</v>
      </c>
      <c r="E261" s="5" t="s">
        <v>45</v>
      </c>
    </row>
    <row r="262" spans="1:5">
      <c r="A262" s="5">
        <v>1791427</v>
      </c>
      <c r="B262" s="5">
        <v>60</v>
      </c>
      <c r="C262" s="5">
        <v>1</v>
      </c>
      <c r="D262" s="5" t="s">
        <v>44</v>
      </c>
      <c r="E262" s="5" t="s">
        <v>45</v>
      </c>
    </row>
    <row r="263" spans="1:5">
      <c r="A263" s="5">
        <v>1791486</v>
      </c>
      <c r="B263" s="5">
        <v>96</v>
      </c>
      <c r="C263" s="5">
        <v>22</v>
      </c>
      <c r="D263" s="5" t="s">
        <v>44</v>
      </c>
      <c r="E263" s="5" t="s">
        <v>45</v>
      </c>
    </row>
    <row r="264" spans="1:5">
      <c r="A264" s="5">
        <v>1791540</v>
      </c>
      <c r="B264" s="5">
        <v>46</v>
      </c>
      <c r="C264" s="5">
        <v>6</v>
      </c>
      <c r="D264" s="5" t="s">
        <v>44</v>
      </c>
      <c r="E264" s="5" t="s">
        <v>45</v>
      </c>
    </row>
    <row r="265" spans="1:5">
      <c r="A265" s="5">
        <v>1794345</v>
      </c>
      <c r="B265" s="5">
        <v>54</v>
      </c>
      <c r="C265" s="5">
        <v>6</v>
      </c>
      <c r="D265" s="5" t="s">
        <v>44</v>
      </c>
      <c r="E265" s="5" t="s">
        <v>45</v>
      </c>
    </row>
    <row r="266" spans="1:5">
      <c r="A266" s="5">
        <v>1794531</v>
      </c>
      <c r="B266" s="5">
        <v>88</v>
      </c>
      <c r="C266" s="5">
        <v>11</v>
      </c>
      <c r="D266" s="5" t="s">
        <v>44</v>
      </c>
      <c r="E266" s="5" t="s">
        <v>45</v>
      </c>
    </row>
    <row r="267" spans="1:5">
      <c r="A267" s="5">
        <v>1795066</v>
      </c>
      <c r="B267" s="5">
        <v>82</v>
      </c>
      <c r="C267" s="5">
        <v>8</v>
      </c>
      <c r="D267" s="5" t="s">
        <v>44</v>
      </c>
      <c r="E267" s="5" t="s">
        <v>45</v>
      </c>
    </row>
    <row r="268" spans="1:5">
      <c r="A268" s="5">
        <v>1795481</v>
      </c>
      <c r="B268" s="5">
        <v>54</v>
      </c>
      <c r="C268" s="5">
        <v>8</v>
      </c>
      <c r="D268" s="5" t="s">
        <v>44</v>
      </c>
      <c r="E268" s="5" t="s">
        <v>45</v>
      </c>
    </row>
    <row r="269" spans="1:5">
      <c r="A269" s="5">
        <v>1795651</v>
      </c>
      <c r="B269" s="5">
        <v>80</v>
      </c>
      <c r="C269" s="5">
        <v>17</v>
      </c>
      <c r="D269" s="5" t="s">
        <v>44</v>
      </c>
      <c r="E269" s="5" t="s">
        <v>45</v>
      </c>
    </row>
    <row r="270" spans="1:5">
      <c r="A270" s="5">
        <v>1799045</v>
      </c>
      <c r="B270" s="5">
        <v>64</v>
      </c>
      <c r="C270" s="5">
        <v>10</v>
      </c>
      <c r="D270" s="5" t="s">
        <v>44</v>
      </c>
      <c r="E270" s="5" t="s">
        <v>45</v>
      </c>
    </row>
    <row r="271" spans="1:5">
      <c r="A271" s="5">
        <v>1799177</v>
      </c>
      <c r="B271" s="5">
        <v>42</v>
      </c>
      <c r="C271" s="5">
        <v>12</v>
      </c>
      <c r="D271" s="5" t="s">
        <v>44</v>
      </c>
      <c r="E271" s="5" t="s">
        <v>45</v>
      </c>
    </row>
    <row r="272" spans="1:5">
      <c r="A272" s="5">
        <v>1799401</v>
      </c>
      <c r="B272" s="5">
        <v>84</v>
      </c>
      <c r="C272" s="5">
        <v>27</v>
      </c>
      <c r="D272" s="5" t="s">
        <v>44</v>
      </c>
      <c r="E272" s="5" t="s">
        <v>45</v>
      </c>
    </row>
    <row r="273" spans="1:5">
      <c r="A273" s="5">
        <v>1801368</v>
      </c>
      <c r="B273" s="5">
        <v>82</v>
      </c>
      <c r="C273" s="5">
        <v>20</v>
      </c>
      <c r="D273" s="5" t="s">
        <v>44</v>
      </c>
      <c r="E273" s="5" t="s">
        <v>45</v>
      </c>
    </row>
    <row r="274" spans="1:5">
      <c r="A274" s="5">
        <v>1801414</v>
      </c>
      <c r="B274" s="5">
        <v>76</v>
      </c>
      <c r="C274" s="5">
        <v>18</v>
      </c>
      <c r="D274" s="5" t="s">
        <v>44</v>
      </c>
      <c r="E274" s="5" t="s">
        <v>45</v>
      </c>
    </row>
    <row r="275" spans="1:5">
      <c r="A275" s="5">
        <v>1801597</v>
      </c>
      <c r="B275" s="5">
        <v>82</v>
      </c>
      <c r="C275" s="5">
        <v>30</v>
      </c>
      <c r="D275" s="5" t="s">
        <v>44</v>
      </c>
      <c r="E275" s="5" t="s">
        <v>45</v>
      </c>
    </row>
    <row r="276" spans="1:5">
      <c r="A276" s="5">
        <v>1815873</v>
      </c>
      <c r="B276" s="5">
        <v>56</v>
      </c>
      <c r="C276" s="5">
        <v>9</v>
      </c>
      <c r="D276" s="5" t="s">
        <v>44</v>
      </c>
      <c r="E276" s="5" t="s">
        <v>45</v>
      </c>
    </row>
    <row r="277" spans="1:5">
      <c r="A277" s="5">
        <v>1816535</v>
      </c>
      <c r="B277" s="5">
        <v>66</v>
      </c>
      <c r="C277" s="5">
        <v>12</v>
      </c>
      <c r="D277" s="5" t="s">
        <v>44</v>
      </c>
      <c r="E277" s="5" t="s">
        <v>45</v>
      </c>
    </row>
    <row r="278" spans="1:5">
      <c r="A278" s="5">
        <v>1817469</v>
      </c>
      <c r="B278" s="5">
        <v>82</v>
      </c>
      <c r="C278" s="5">
        <v>6</v>
      </c>
      <c r="D278" s="5" t="s">
        <v>44</v>
      </c>
      <c r="E278" s="5" t="s">
        <v>45</v>
      </c>
    </row>
    <row r="279" spans="1:5">
      <c r="A279" s="5">
        <v>1824759</v>
      </c>
      <c r="B279" s="5">
        <v>84</v>
      </c>
      <c r="C279" s="5">
        <v>17</v>
      </c>
      <c r="D279" s="5" t="s">
        <v>44</v>
      </c>
      <c r="E279" s="5" t="s">
        <v>45</v>
      </c>
    </row>
    <row r="280" spans="1:5">
      <c r="A280" s="5">
        <v>1824848</v>
      </c>
      <c r="B280" s="5">
        <v>88</v>
      </c>
      <c r="C280" s="5">
        <v>11</v>
      </c>
      <c r="D280" s="5" t="s">
        <v>44</v>
      </c>
      <c r="E280" s="5" t="s">
        <v>45</v>
      </c>
    </row>
    <row r="281" spans="1:5">
      <c r="A281" s="5">
        <v>1825186</v>
      </c>
      <c r="B281" s="5">
        <v>68</v>
      </c>
      <c r="C281" s="5">
        <v>28</v>
      </c>
      <c r="D281" s="5" t="s">
        <v>44</v>
      </c>
      <c r="E281" s="5" t="s">
        <v>45</v>
      </c>
    </row>
    <row r="282" spans="1:5">
      <c r="A282" s="5">
        <v>1825399</v>
      </c>
      <c r="B282" s="5">
        <v>96</v>
      </c>
      <c r="C282" s="5">
        <v>3</v>
      </c>
      <c r="D282" s="5" t="s">
        <v>44</v>
      </c>
      <c r="E282" s="5" t="s">
        <v>45</v>
      </c>
    </row>
    <row r="283" spans="1:5">
      <c r="A283" s="5">
        <v>1833197</v>
      </c>
      <c r="B283" s="5">
        <v>68</v>
      </c>
      <c r="C283" s="5">
        <v>14</v>
      </c>
      <c r="D283" s="5" t="s">
        <v>44</v>
      </c>
      <c r="E283" s="5" t="s">
        <v>45</v>
      </c>
    </row>
    <row r="284" spans="1:5">
      <c r="A284" s="5">
        <v>1833316</v>
      </c>
      <c r="B284" s="5">
        <v>66</v>
      </c>
      <c r="C284" s="5">
        <v>5</v>
      </c>
      <c r="D284" s="5" t="s">
        <v>44</v>
      </c>
      <c r="E284" s="5" t="s">
        <v>45</v>
      </c>
    </row>
    <row r="285" spans="1:5">
      <c r="A285" s="5">
        <v>1833448</v>
      </c>
      <c r="B285" s="5">
        <v>64</v>
      </c>
      <c r="C285" s="5">
        <v>11</v>
      </c>
      <c r="D285" s="5" t="s">
        <v>44</v>
      </c>
      <c r="E285" s="5" t="s">
        <v>45</v>
      </c>
    </row>
    <row r="286" spans="1:5">
      <c r="A286" s="5">
        <v>1833464</v>
      </c>
      <c r="B286" s="5">
        <v>68</v>
      </c>
      <c r="C286" s="5">
        <v>9</v>
      </c>
      <c r="D286" s="5" t="s">
        <v>44</v>
      </c>
      <c r="E286" s="5" t="s">
        <v>45</v>
      </c>
    </row>
    <row r="287" spans="1:5">
      <c r="A287" s="5">
        <v>1833561</v>
      </c>
      <c r="B287" s="5">
        <v>84</v>
      </c>
      <c r="C287" s="5">
        <v>19</v>
      </c>
      <c r="D287" s="5" t="s">
        <v>44</v>
      </c>
      <c r="E287" s="5" t="s">
        <v>45</v>
      </c>
    </row>
    <row r="288" spans="1:5">
      <c r="A288" s="5">
        <v>1833596</v>
      </c>
      <c r="B288" s="5">
        <v>66</v>
      </c>
      <c r="C288" s="5">
        <v>20</v>
      </c>
      <c r="D288" s="5" t="s">
        <v>44</v>
      </c>
      <c r="E288" s="5" t="s">
        <v>45</v>
      </c>
    </row>
    <row r="289" spans="1:5">
      <c r="A289" s="5">
        <v>1833642</v>
      </c>
      <c r="B289" s="5">
        <v>76</v>
      </c>
      <c r="C289" s="5">
        <v>13</v>
      </c>
      <c r="D289" s="5" t="s">
        <v>44</v>
      </c>
      <c r="E289" s="5" t="s">
        <v>45</v>
      </c>
    </row>
    <row r="290" spans="1:5">
      <c r="A290" s="5">
        <v>1839586</v>
      </c>
      <c r="B290" s="5">
        <v>42</v>
      </c>
      <c r="C290" s="5">
        <v>3</v>
      </c>
      <c r="D290" s="5" t="s">
        <v>44</v>
      </c>
      <c r="E290" s="5" t="s">
        <v>45</v>
      </c>
    </row>
    <row r="291" spans="1:5">
      <c r="A291" s="5">
        <v>1840444</v>
      </c>
      <c r="B291" s="5">
        <v>100</v>
      </c>
      <c r="C291" s="5">
        <v>5</v>
      </c>
      <c r="D291" s="5" t="s">
        <v>44</v>
      </c>
      <c r="E291" s="5" t="s">
        <v>45</v>
      </c>
    </row>
    <row r="292" spans="1:5">
      <c r="A292" s="5">
        <v>1841106</v>
      </c>
      <c r="B292" s="5">
        <v>68</v>
      </c>
      <c r="C292" s="5">
        <v>20</v>
      </c>
      <c r="D292" s="5" t="s">
        <v>44</v>
      </c>
      <c r="E292" s="5" t="s">
        <v>45</v>
      </c>
    </row>
    <row r="293" spans="1:5">
      <c r="A293" s="5">
        <v>1845624</v>
      </c>
      <c r="B293" s="5">
        <v>62</v>
      </c>
      <c r="C293" s="5">
        <v>13</v>
      </c>
      <c r="D293" s="5" t="s">
        <v>44</v>
      </c>
      <c r="E293" s="5" t="s">
        <v>45</v>
      </c>
    </row>
    <row r="294" spans="1:5">
      <c r="A294" s="5">
        <v>1845705</v>
      </c>
      <c r="B294" s="5">
        <v>56</v>
      </c>
      <c r="C294" s="5">
        <v>11</v>
      </c>
      <c r="D294" s="5" t="s">
        <v>44</v>
      </c>
      <c r="E294" s="5" t="s">
        <v>45</v>
      </c>
    </row>
    <row r="295" spans="1:5">
      <c r="A295" s="5">
        <v>1846817</v>
      </c>
      <c r="B295" s="5">
        <v>80</v>
      </c>
      <c r="C295" s="5">
        <v>4</v>
      </c>
      <c r="D295" s="5" t="s">
        <v>44</v>
      </c>
      <c r="E295" s="5" t="s">
        <v>45</v>
      </c>
    </row>
    <row r="296" spans="1:5">
      <c r="A296" s="5">
        <v>1847414</v>
      </c>
      <c r="B296" s="5">
        <v>62</v>
      </c>
      <c r="C296" s="5">
        <v>9</v>
      </c>
      <c r="D296" s="5" t="s">
        <v>44</v>
      </c>
      <c r="E296" s="5" t="s">
        <v>45</v>
      </c>
    </row>
    <row r="297" spans="1:5">
      <c r="A297" s="5">
        <v>1847805</v>
      </c>
      <c r="B297" s="5">
        <v>84</v>
      </c>
      <c r="C297" s="5">
        <v>15</v>
      </c>
      <c r="D297" s="5" t="s">
        <v>44</v>
      </c>
      <c r="E297" s="5" t="s">
        <v>45</v>
      </c>
    </row>
    <row r="298" spans="1:5">
      <c r="A298" s="5">
        <v>1856375</v>
      </c>
      <c r="B298" s="5">
        <v>92</v>
      </c>
      <c r="C298" s="5">
        <v>16</v>
      </c>
      <c r="D298" s="5" t="s">
        <v>44</v>
      </c>
      <c r="E298" s="5" t="s">
        <v>45</v>
      </c>
    </row>
    <row r="299" spans="1:5">
      <c r="A299" s="5">
        <v>1856626</v>
      </c>
      <c r="B299" s="5">
        <v>96</v>
      </c>
      <c r="C299" s="5">
        <v>4</v>
      </c>
      <c r="D299" s="5" t="s">
        <v>44</v>
      </c>
      <c r="E299" s="5" t="s">
        <v>45</v>
      </c>
    </row>
    <row r="300" spans="1:5">
      <c r="A300" s="5">
        <v>1861298</v>
      </c>
      <c r="B300" s="5">
        <v>94</v>
      </c>
      <c r="C300" s="5">
        <v>15</v>
      </c>
      <c r="D300" s="5" t="s">
        <v>44</v>
      </c>
      <c r="E300" s="5" t="s">
        <v>45</v>
      </c>
    </row>
    <row r="301" spans="1:5">
      <c r="A301" s="5">
        <v>1886681</v>
      </c>
      <c r="B301" s="5">
        <v>90</v>
      </c>
      <c r="C301" s="5">
        <v>6</v>
      </c>
      <c r="D301" s="5" t="s">
        <v>44</v>
      </c>
      <c r="E301" s="5" t="s">
        <v>45</v>
      </c>
    </row>
    <row r="302" spans="1:5">
      <c r="A302" s="5">
        <v>1887076</v>
      </c>
      <c r="B302" s="5">
        <v>72</v>
      </c>
      <c r="C302" s="5">
        <v>15</v>
      </c>
      <c r="D302" s="5" t="s">
        <v>44</v>
      </c>
      <c r="E302" s="5" t="s">
        <v>45</v>
      </c>
    </row>
    <row r="303" spans="1:5">
      <c r="A303" s="5">
        <v>1887483</v>
      </c>
      <c r="B303" s="5">
        <v>96</v>
      </c>
      <c r="C303" s="5">
        <v>20</v>
      </c>
      <c r="D303" s="5" t="s">
        <v>44</v>
      </c>
      <c r="E303" s="5" t="s">
        <v>45</v>
      </c>
    </row>
    <row r="304" spans="1:5">
      <c r="A304" s="5">
        <v>1888838</v>
      </c>
      <c r="B304" s="5">
        <v>80</v>
      </c>
      <c r="C304" s="5">
        <v>18</v>
      </c>
      <c r="D304" s="5" t="s">
        <v>44</v>
      </c>
      <c r="E304" s="5" t="s">
        <v>45</v>
      </c>
    </row>
    <row r="305" spans="1:5">
      <c r="A305" s="5">
        <v>1888994</v>
      </c>
      <c r="B305" s="5">
        <v>88</v>
      </c>
      <c r="C305" s="5">
        <v>7</v>
      </c>
      <c r="D305" s="5" t="s">
        <v>44</v>
      </c>
      <c r="E305" s="5" t="s">
        <v>45</v>
      </c>
    </row>
    <row r="306" spans="1:5">
      <c r="A306" s="5">
        <v>1889249</v>
      </c>
      <c r="B306" s="5">
        <v>48</v>
      </c>
      <c r="C306" s="5">
        <v>17</v>
      </c>
      <c r="D306" s="5" t="s">
        <v>44</v>
      </c>
      <c r="E306" s="5" t="s">
        <v>45</v>
      </c>
    </row>
    <row r="307" spans="1:5">
      <c r="A307" s="5">
        <v>1889281</v>
      </c>
      <c r="B307" s="5">
        <v>68</v>
      </c>
      <c r="C307" s="5">
        <v>29</v>
      </c>
      <c r="D307" s="5" t="s">
        <v>44</v>
      </c>
      <c r="E307" s="5" t="s">
        <v>45</v>
      </c>
    </row>
    <row r="308" spans="1:5">
      <c r="A308" s="5">
        <v>1889389</v>
      </c>
      <c r="B308" s="5">
        <v>60</v>
      </c>
      <c r="C308" s="5">
        <v>15</v>
      </c>
      <c r="D308" s="5" t="s">
        <v>44</v>
      </c>
      <c r="E308" s="5" t="s">
        <v>45</v>
      </c>
    </row>
    <row r="309" spans="1:5">
      <c r="A309" s="5">
        <v>1889478</v>
      </c>
      <c r="B309" s="5">
        <v>74</v>
      </c>
      <c r="C309" s="5">
        <v>2</v>
      </c>
      <c r="D309" s="5" t="s">
        <v>44</v>
      </c>
      <c r="E309" s="5" t="s">
        <v>45</v>
      </c>
    </row>
    <row r="310" spans="1:5">
      <c r="A310" s="5">
        <v>1975560</v>
      </c>
      <c r="B310" s="5">
        <v>88</v>
      </c>
      <c r="C310" s="5">
        <v>15</v>
      </c>
      <c r="D310" s="5" t="s">
        <v>44</v>
      </c>
      <c r="E310" s="5" t="s">
        <v>45</v>
      </c>
    </row>
    <row r="311" spans="1:5">
      <c r="A311" s="5">
        <v>2039087</v>
      </c>
      <c r="B311" s="5">
        <v>96</v>
      </c>
      <c r="C311" s="5">
        <v>17</v>
      </c>
      <c r="D311" s="5" t="s">
        <v>44</v>
      </c>
      <c r="E311" s="5" t="s">
        <v>45</v>
      </c>
    </row>
    <row r="312" spans="1:5">
      <c r="A312" s="5">
        <v>2110997</v>
      </c>
      <c r="B312" s="5">
        <v>50</v>
      </c>
      <c r="C312" s="5">
        <v>10</v>
      </c>
      <c r="D312" s="5" t="s">
        <v>44</v>
      </c>
      <c r="E312" s="5" t="s">
        <v>45</v>
      </c>
    </row>
    <row r="313" spans="1:5">
      <c r="A313" s="5">
        <v>2113597</v>
      </c>
      <c r="B313" s="5">
        <v>52</v>
      </c>
      <c r="C313" s="5">
        <v>6</v>
      </c>
      <c r="D313" s="5" t="s">
        <v>44</v>
      </c>
      <c r="E313" s="5" t="s">
        <v>45</v>
      </c>
    </row>
    <row r="314" spans="1:5">
      <c r="A314" s="5">
        <v>2113678</v>
      </c>
      <c r="B314" s="5">
        <v>58</v>
      </c>
      <c r="C314" s="5">
        <v>8</v>
      </c>
      <c r="D314" s="5" t="s">
        <v>44</v>
      </c>
      <c r="E314" s="5" t="s">
        <v>45</v>
      </c>
    </row>
    <row r="315" spans="1:5">
      <c r="A315" s="5">
        <v>2172305</v>
      </c>
      <c r="B315" s="5">
        <v>96</v>
      </c>
      <c r="C315" s="5">
        <v>135</v>
      </c>
      <c r="D315" s="5" t="s">
        <v>44</v>
      </c>
      <c r="E315" s="5" t="s">
        <v>45</v>
      </c>
    </row>
    <row r="316" spans="1:5">
      <c r="A316" s="5">
        <v>2172313</v>
      </c>
      <c r="B316" s="5">
        <v>66</v>
      </c>
      <c r="C316" s="5">
        <v>35</v>
      </c>
      <c r="D316" s="5" t="s">
        <v>44</v>
      </c>
      <c r="E316" s="5" t="s">
        <v>45</v>
      </c>
    </row>
    <row r="317" spans="1:5">
      <c r="A317" s="5">
        <v>2259095</v>
      </c>
      <c r="B317" s="5">
        <v>44</v>
      </c>
      <c r="C317" s="5">
        <v>2</v>
      </c>
      <c r="D317" s="5" t="s">
        <v>44</v>
      </c>
      <c r="E317" s="5" t="s">
        <v>45</v>
      </c>
    </row>
    <row r="318" spans="1:5">
      <c r="A318" s="5">
        <v>2268159</v>
      </c>
      <c r="B318" s="5">
        <v>72</v>
      </c>
      <c r="C318" s="5">
        <v>14</v>
      </c>
      <c r="D318" s="5" t="s">
        <v>44</v>
      </c>
      <c r="E318" s="5" t="s">
        <v>45</v>
      </c>
    </row>
    <row r="319" spans="1:5">
      <c r="A319" s="5">
        <v>2269015</v>
      </c>
      <c r="B319" s="5">
        <v>100</v>
      </c>
      <c r="C319" s="5">
        <v>19</v>
      </c>
      <c r="D319" s="5" t="s">
        <v>44</v>
      </c>
      <c r="E319" s="5" t="s">
        <v>45</v>
      </c>
    </row>
    <row r="320" spans="1:5">
      <c r="A320" s="5">
        <v>2269198</v>
      </c>
      <c r="B320" s="5">
        <v>46</v>
      </c>
      <c r="C320" s="5">
        <v>3</v>
      </c>
      <c r="D320" s="5" t="s">
        <v>44</v>
      </c>
      <c r="E320" s="5" t="s">
        <v>45</v>
      </c>
    </row>
    <row r="321" spans="1:5">
      <c r="A321" s="5">
        <v>2269228</v>
      </c>
      <c r="B321" s="5">
        <v>66</v>
      </c>
      <c r="C321" s="5">
        <v>8</v>
      </c>
      <c r="D321" s="5" t="s">
        <v>44</v>
      </c>
      <c r="E321" s="5" t="s">
        <v>45</v>
      </c>
    </row>
    <row r="322" spans="1:5">
      <c r="A322" s="5">
        <v>2269236</v>
      </c>
      <c r="B322" s="5">
        <v>82</v>
      </c>
      <c r="C322" s="5">
        <v>20</v>
      </c>
      <c r="D322" s="5" t="s">
        <v>44</v>
      </c>
      <c r="E322" s="5" t="s">
        <v>45</v>
      </c>
    </row>
    <row r="323" spans="1:5">
      <c r="A323" s="5">
        <v>2272156</v>
      </c>
      <c r="B323" s="5">
        <v>68</v>
      </c>
      <c r="C323" s="5">
        <v>25</v>
      </c>
      <c r="D323" s="5" t="s">
        <v>44</v>
      </c>
      <c r="E323" s="5" t="s">
        <v>45</v>
      </c>
    </row>
    <row r="324" spans="1:5">
      <c r="A324" s="5">
        <v>2272164</v>
      </c>
      <c r="B324" s="5">
        <v>80</v>
      </c>
      <c r="C324" s="5">
        <v>7</v>
      </c>
      <c r="D324" s="5" t="s">
        <v>44</v>
      </c>
      <c r="E324" s="5" t="s">
        <v>45</v>
      </c>
    </row>
    <row r="325" spans="1:5">
      <c r="A325" s="5">
        <v>2272199</v>
      </c>
      <c r="B325" s="5">
        <v>68</v>
      </c>
      <c r="C325" s="5">
        <v>7</v>
      </c>
      <c r="D325" s="5" t="s">
        <v>44</v>
      </c>
      <c r="E325" s="5" t="s">
        <v>45</v>
      </c>
    </row>
    <row r="326" spans="1:5">
      <c r="A326" s="5">
        <v>2272210</v>
      </c>
      <c r="B326" s="5">
        <v>60</v>
      </c>
      <c r="C326" s="5">
        <v>7</v>
      </c>
      <c r="D326" s="5" t="s">
        <v>44</v>
      </c>
      <c r="E326" s="5" t="s">
        <v>45</v>
      </c>
    </row>
    <row r="327" spans="1:5">
      <c r="A327" s="5">
        <v>2284022</v>
      </c>
      <c r="B327" s="5">
        <v>74</v>
      </c>
      <c r="C327" s="5">
        <v>7</v>
      </c>
      <c r="D327" s="5" t="s">
        <v>44</v>
      </c>
      <c r="E327" s="5" t="s">
        <v>45</v>
      </c>
    </row>
    <row r="328" spans="1:5">
      <c r="A328" s="5">
        <v>2291614</v>
      </c>
      <c r="B328" s="5">
        <v>56</v>
      </c>
      <c r="C328" s="5">
        <v>19</v>
      </c>
      <c r="D328" s="5" t="s">
        <v>44</v>
      </c>
      <c r="E328" s="5" t="s">
        <v>45</v>
      </c>
    </row>
    <row r="329" spans="1:5">
      <c r="A329" s="5">
        <v>2291673</v>
      </c>
      <c r="B329" s="5">
        <v>56</v>
      </c>
      <c r="C329" s="5">
        <v>6</v>
      </c>
      <c r="D329" s="5" t="s">
        <v>44</v>
      </c>
      <c r="E329" s="5" t="s">
        <v>45</v>
      </c>
    </row>
    <row r="330" spans="1:5">
      <c r="A330" s="5">
        <v>2302357</v>
      </c>
      <c r="B330" s="5">
        <v>98</v>
      </c>
      <c r="C330" s="5">
        <v>8</v>
      </c>
      <c r="D330" s="5" t="s">
        <v>44</v>
      </c>
      <c r="E330" s="5" t="s">
        <v>45</v>
      </c>
    </row>
    <row r="331" spans="1:5">
      <c r="A331" s="5">
        <v>2334062</v>
      </c>
      <c r="B331" s="5">
        <v>94</v>
      </c>
      <c r="C331" s="5">
        <v>8</v>
      </c>
      <c r="D331" s="5" t="s">
        <v>44</v>
      </c>
      <c r="E331" s="5" t="s">
        <v>45</v>
      </c>
    </row>
    <row r="332" spans="1:5">
      <c r="A332" s="5">
        <v>2334305</v>
      </c>
      <c r="B332" s="5">
        <v>54</v>
      </c>
      <c r="C332" s="5">
        <v>5</v>
      </c>
      <c r="D332" s="5" t="s">
        <v>44</v>
      </c>
      <c r="E332" s="5" t="s">
        <v>45</v>
      </c>
    </row>
    <row r="333" spans="1:5">
      <c r="A333" s="5">
        <v>2334313</v>
      </c>
      <c r="B333" s="5">
        <v>42</v>
      </c>
      <c r="C333" s="5">
        <v>3</v>
      </c>
      <c r="D333" s="5" t="s">
        <v>44</v>
      </c>
      <c r="E333" s="5" t="s">
        <v>45</v>
      </c>
    </row>
    <row r="334" spans="1:5">
      <c r="A334" s="5">
        <v>2344122</v>
      </c>
      <c r="B334" s="5">
        <v>72</v>
      </c>
      <c r="C334" s="5">
        <v>10</v>
      </c>
      <c r="D334" s="5" t="s">
        <v>44</v>
      </c>
      <c r="E334" s="5" t="s">
        <v>45</v>
      </c>
    </row>
    <row r="335" spans="1:5">
      <c r="A335" s="5">
        <v>152420</v>
      </c>
      <c r="B335" s="5">
        <v>42</v>
      </c>
      <c r="C335" s="5">
        <v>1</v>
      </c>
      <c r="D335" s="5" t="s">
        <v>44</v>
      </c>
      <c r="E335" s="5" t="s">
        <v>46</v>
      </c>
    </row>
    <row r="336" spans="1:5">
      <c r="A336" s="5">
        <v>152439</v>
      </c>
      <c r="B336" s="5">
        <v>98</v>
      </c>
      <c r="C336" s="5">
        <v>21</v>
      </c>
      <c r="D336" s="5" t="s">
        <v>44</v>
      </c>
      <c r="E336" s="5" t="s">
        <v>46</v>
      </c>
    </row>
    <row r="337" spans="1:5">
      <c r="A337" s="5">
        <v>152455</v>
      </c>
      <c r="B337" s="5">
        <v>88</v>
      </c>
      <c r="C337" s="5">
        <v>2</v>
      </c>
      <c r="D337" s="5" t="s">
        <v>44</v>
      </c>
      <c r="E337" s="5" t="s">
        <v>46</v>
      </c>
    </row>
    <row r="338" spans="1:5">
      <c r="A338" s="5">
        <v>152501</v>
      </c>
      <c r="B338" s="5">
        <v>72</v>
      </c>
      <c r="C338" s="5">
        <v>2</v>
      </c>
      <c r="D338" s="5" t="s">
        <v>44</v>
      </c>
      <c r="E338" s="5" t="s">
        <v>46</v>
      </c>
    </row>
    <row r="339" spans="1:5">
      <c r="A339" s="5">
        <v>152609</v>
      </c>
      <c r="B339" s="5">
        <v>60</v>
      </c>
      <c r="C339" s="5">
        <v>32</v>
      </c>
      <c r="D339" s="5" t="s">
        <v>44</v>
      </c>
      <c r="E339" s="5" t="s">
        <v>46</v>
      </c>
    </row>
    <row r="340" spans="1:5">
      <c r="A340" s="5">
        <v>152617</v>
      </c>
      <c r="B340" s="5">
        <v>86</v>
      </c>
      <c r="C340" s="5">
        <v>34</v>
      </c>
      <c r="D340" s="5" t="s">
        <v>44</v>
      </c>
      <c r="E340" s="5" t="s">
        <v>46</v>
      </c>
    </row>
    <row r="341" spans="1:5">
      <c r="A341" s="5">
        <v>152714</v>
      </c>
      <c r="B341" s="5">
        <v>52</v>
      </c>
      <c r="C341" s="5">
        <v>58</v>
      </c>
      <c r="D341" s="5" t="s">
        <v>44</v>
      </c>
      <c r="E341" s="5" t="s">
        <v>46</v>
      </c>
    </row>
    <row r="342" spans="1:5">
      <c r="A342" s="5">
        <v>152730</v>
      </c>
      <c r="B342" s="5">
        <v>56</v>
      </c>
      <c r="C342" s="5">
        <v>64</v>
      </c>
      <c r="D342" s="5" t="s">
        <v>44</v>
      </c>
      <c r="E342" s="5" t="s">
        <v>46</v>
      </c>
    </row>
    <row r="343" spans="1:5">
      <c r="A343" s="5">
        <v>152749</v>
      </c>
      <c r="B343" s="5">
        <v>76</v>
      </c>
      <c r="C343" s="5">
        <v>10</v>
      </c>
      <c r="D343" s="5" t="s">
        <v>44</v>
      </c>
      <c r="E343" s="5" t="s">
        <v>46</v>
      </c>
    </row>
    <row r="344" spans="1:5">
      <c r="A344" s="5">
        <v>152757</v>
      </c>
      <c r="B344" s="5">
        <v>100</v>
      </c>
      <c r="C344" s="5">
        <v>65</v>
      </c>
      <c r="D344" s="5" t="s">
        <v>44</v>
      </c>
      <c r="E344" s="5" t="s">
        <v>46</v>
      </c>
    </row>
    <row r="345" spans="1:5">
      <c r="A345" s="5">
        <v>152765</v>
      </c>
      <c r="B345" s="5">
        <v>48</v>
      </c>
      <c r="C345" s="5">
        <v>48</v>
      </c>
      <c r="D345" s="5" t="s">
        <v>44</v>
      </c>
      <c r="E345" s="5" t="s">
        <v>46</v>
      </c>
    </row>
    <row r="346" spans="1:5">
      <c r="A346" s="5">
        <v>152773</v>
      </c>
      <c r="B346" s="5">
        <v>80</v>
      </c>
      <c r="C346" s="5">
        <v>31</v>
      </c>
      <c r="D346" s="5" t="s">
        <v>44</v>
      </c>
      <c r="E346" s="5" t="s">
        <v>46</v>
      </c>
    </row>
    <row r="347" spans="1:5">
      <c r="A347" s="5">
        <v>152781</v>
      </c>
      <c r="B347" s="5">
        <v>44</v>
      </c>
      <c r="C347" s="5">
        <v>2</v>
      </c>
      <c r="D347" s="5" t="s">
        <v>44</v>
      </c>
      <c r="E347" s="5" t="s">
        <v>46</v>
      </c>
    </row>
    <row r="348" spans="1:5">
      <c r="A348" s="5">
        <v>152846</v>
      </c>
      <c r="B348" s="5">
        <v>52</v>
      </c>
      <c r="C348" s="5">
        <v>37</v>
      </c>
      <c r="D348" s="5" t="s">
        <v>44</v>
      </c>
      <c r="E348" s="5" t="s">
        <v>46</v>
      </c>
    </row>
    <row r="349" spans="1:5">
      <c r="A349" s="5">
        <v>152854</v>
      </c>
      <c r="B349" s="5">
        <v>56</v>
      </c>
      <c r="C349" s="5">
        <v>37</v>
      </c>
      <c r="D349" s="5" t="s">
        <v>44</v>
      </c>
      <c r="E349" s="5" t="s">
        <v>46</v>
      </c>
    </row>
    <row r="350" spans="1:5">
      <c r="A350" s="5">
        <v>152870</v>
      </c>
      <c r="B350" s="5">
        <v>54</v>
      </c>
      <c r="C350" s="5">
        <v>2</v>
      </c>
      <c r="D350" s="5" t="s">
        <v>44</v>
      </c>
      <c r="E350" s="5" t="s">
        <v>46</v>
      </c>
    </row>
    <row r="351" spans="1:5">
      <c r="A351" s="5">
        <v>152889</v>
      </c>
      <c r="B351" s="5">
        <v>68</v>
      </c>
      <c r="C351" s="5">
        <v>49</v>
      </c>
      <c r="D351" s="5" t="s">
        <v>44</v>
      </c>
      <c r="E351" s="5" t="s">
        <v>46</v>
      </c>
    </row>
    <row r="352" spans="1:5">
      <c r="A352" s="5">
        <v>152897</v>
      </c>
      <c r="B352" s="5">
        <v>58</v>
      </c>
      <c r="C352" s="5">
        <v>60</v>
      </c>
      <c r="D352" s="5" t="s">
        <v>44</v>
      </c>
      <c r="E352" s="5" t="s">
        <v>46</v>
      </c>
    </row>
    <row r="353" spans="1:5">
      <c r="A353" s="5">
        <v>152900</v>
      </c>
      <c r="B353" s="5">
        <v>68</v>
      </c>
      <c r="C353" s="5">
        <v>18</v>
      </c>
      <c r="D353" s="5" t="s">
        <v>44</v>
      </c>
      <c r="E353" s="5" t="s">
        <v>46</v>
      </c>
    </row>
    <row r="354" spans="1:5">
      <c r="A354" s="5">
        <v>152927</v>
      </c>
      <c r="B354" s="5">
        <v>94</v>
      </c>
      <c r="C354" s="5">
        <v>44</v>
      </c>
      <c r="D354" s="5" t="s">
        <v>44</v>
      </c>
      <c r="E354" s="5" t="s">
        <v>46</v>
      </c>
    </row>
    <row r="355" spans="1:5">
      <c r="A355" s="5">
        <v>152935</v>
      </c>
      <c r="B355" s="5">
        <v>86</v>
      </c>
      <c r="C355" s="5">
        <v>12</v>
      </c>
      <c r="D355" s="5" t="s">
        <v>44</v>
      </c>
      <c r="E355" s="5" t="s">
        <v>46</v>
      </c>
    </row>
    <row r="356" spans="1:5">
      <c r="A356" s="5">
        <v>153028</v>
      </c>
      <c r="B356" s="5">
        <v>52</v>
      </c>
      <c r="C356" s="5">
        <v>31</v>
      </c>
      <c r="D356" s="5" t="s">
        <v>44</v>
      </c>
      <c r="E356" s="5" t="s">
        <v>46</v>
      </c>
    </row>
    <row r="357" spans="1:5">
      <c r="A357" s="5">
        <v>153036</v>
      </c>
      <c r="B357" s="5">
        <v>56</v>
      </c>
      <c r="C357" s="5">
        <v>45</v>
      </c>
      <c r="D357" s="5" t="s">
        <v>44</v>
      </c>
      <c r="E357" s="5" t="s">
        <v>46</v>
      </c>
    </row>
    <row r="358" spans="1:5">
      <c r="A358" s="5">
        <v>153044</v>
      </c>
      <c r="B358" s="5">
        <v>70</v>
      </c>
      <c r="C358" s="5">
        <v>14</v>
      </c>
      <c r="D358" s="5" t="s">
        <v>44</v>
      </c>
      <c r="E358" s="5" t="s">
        <v>46</v>
      </c>
    </row>
    <row r="359" spans="1:5">
      <c r="A359" s="5">
        <v>153079</v>
      </c>
      <c r="B359" s="5">
        <v>62</v>
      </c>
      <c r="C359" s="5">
        <v>9</v>
      </c>
      <c r="D359" s="5" t="s">
        <v>44</v>
      </c>
      <c r="E359" s="5" t="s">
        <v>46</v>
      </c>
    </row>
    <row r="360" spans="1:5">
      <c r="A360" s="5">
        <v>153087</v>
      </c>
      <c r="B360" s="5">
        <v>62</v>
      </c>
      <c r="C360" s="5">
        <v>19</v>
      </c>
      <c r="D360" s="5" t="s">
        <v>44</v>
      </c>
      <c r="E360" s="5" t="s">
        <v>46</v>
      </c>
    </row>
    <row r="361" spans="1:5">
      <c r="A361" s="5">
        <v>153109</v>
      </c>
      <c r="B361" s="5">
        <v>44</v>
      </c>
      <c r="C361" s="5">
        <v>9</v>
      </c>
      <c r="D361" s="5" t="s">
        <v>44</v>
      </c>
      <c r="E361" s="5" t="s">
        <v>46</v>
      </c>
    </row>
    <row r="362" spans="1:5">
      <c r="A362" s="5">
        <v>153117</v>
      </c>
      <c r="B362" s="5">
        <v>68</v>
      </c>
      <c r="C362" s="5">
        <v>17</v>
      </c>
      <c r="D362" s="5" t="s">
        <v>44</v>
      </c>
      <c r="E362" s="5" t="s">
        <v>46</v>
      </c>
    </row>
    <row r="363" spans="1:5">
      <c r="A363" s="5">
        <v>153125</v>
      </c>
      <c r="B363" s="5">
        <v>80</v>
      </c>
      <c r="C363" s="5">
        <v>13</v>
      </c>
      <c r="D363" s="5" t="s">
        <v>44</v>
      </c>
      <c r="E363" s="5" t="s">
        <v>46</v>
      </c>
    </row>
    <row r="364" spans="1:5">
      <c r="A364" s="5">
        <v>153133</v>
      </c>
      <c r="B364" s="5">
        <v>100</v>
      </c>
      <c r="C364" s="5">
        <v>28</v>
      </c>
      <c r="D364" s="5" t="s">
        <v>44</v>
      </c>
      <c r="E364" s="5" t="s">
        <v>46</v>
      </c>
    </row>
    <row r="365" spans="1:5">
      <c r="A365" s="5">
        <v>153141</v>
      </c>
      <c r="B365" s="5">
        <v>92</v>
      </c>
      <c r="C365" s="5">
        <v>57</v>
      </c>
      <c r="D365" s="5" t="s">
        <v>44</v>
      </c>
      <c r="E365" s="5" t="s">
        <v>46</v>
      </c>
    </row>
    <row r="366" spans="1:5">
      <c r="A366" s="5">
        <v>153168</v>
      </c>
      <c r="B366" s="5">
        <v>68</v>
      </c>
      <c r="C366" s="5">
        <v>41</v>
      </c>
      <c r="D366" s="5" t="s">
        <v>44</v>
      </c>
      <c r="E366" s="5" t="s">
        <v>46</v>
      </c>
    </row>
    <row r="367" spans="1:5">
      <c r="A367" s="5">
        <v>153184</v>
      </c>
      <c r="B367" s="5">
        <v>100</v>
      </c>
      <c r="C367" s="5">
        <v>11</v>
      </c>
      <c r="D367" s="5" t="s">
        <v>44</v>
      </c>
      <c r="E367" s="5" t="s">
        <v>46</v>
      </c>
    </row>
    <row r="368" spans="1:5">
      <c r="A368" s="5">
        <v>153214</v>
      </c>
      <c r="B368" s="5">
        <v>62</v>
      </c>
      <c r="C368" s="5">
        <v>36</v>
      </c>
      <c r="D368" s="5" t="s">
        <v>44</v>
      </c>
      <c r="E368" s="5" t="s">
        <v>46</v>
      </c>
    </row>
    <row r="369" spans="1:5">
      <c r="A369" s="5">
        <v>153230</v>
      </c>
      <c r="B369" s="5">
        <v>88</v>
      </c>
      <c r="C369" s="5">
        <v>5</v>
      </c>
      <c r="D369" s="5" t="s">
        <v>44</v>
      </c>
      <c r="E369" s="5" t="s">
        <v>46</v>
      </c>
    </row>
    <row r="370" spans="1:5">
      <c r="A370" s="5">
        <v>153249</v>
      </c>
      <c r="B370" s="5">
        <v>62</v>
      </c>
      <c r="C370" s="5">
        <v>54</v>
      </c>
      <c r="D370" s="5" t="s">
        <v>44</v>
      </c>
      <c r="E370" s="5" t="s">
        <v>46</v>
      </c>
    </row>
    <row r="371" spans="1:5">
      <c r="A371" s="5">
        <v>153265</v>
      </c>
      <c r="B371" s="5">
        <v>52</v>
      </c>
      <c r="C371" s="5">
        <v>54</v>
      </c>
      <c r="D371" s="5" t="s">
        <v>44</v>
      </c>
      <c r="E371" s="5" t="s">
        <v>46</v>
      </c>
    </row>
    <row r="372" spans="1:5">
      <c r="A372" s="5">
        <v>153273</v>
      </c>
      <c r="B372" s="5">
        <v>58</v>
      </c>
      <c r="C372" s="5">
        <v>18</v>
      </c>
      <c r="D372" s="5" t="s">
        <v>44</v>
      </c>
      <c r="E372" s="5" t="s">
        <v>46</v>
      </c>
    </row>
    <row r="373" spans="1:5">
      <c r="A373" s="5">
        <v>153281</v>
      </c>
      <c r="B373" s="5">
        <v>94</v>
      </c>
      <c r="C373" s="5">
        <v>39</v>
      </c>
      <c r="D373" s="5" t="s">
        <v>44</v>
      </c>
      <c r="E373" s="5" t="s">
        <v>46</v>
      </c>
    </row>
    <row r="374" spans="1:5">
      <c r="A374" s="5">
        <v>153303</v>
      </c>
      <c r="B374" s="5">
        <v>72</v>
      </c>
      <c r="C374" s="5">
        <v>47</v>
      </c>
      <c r="D374" s="5" t="s">
        <v>44</v>
      </c>
      <c r="E374" s="5" t="s">
        <v>46</v>
      </c>
    </row>
    <row r="375" spans="1:5">
      <c r="A375" s="5">
        <v>153311</v>
      </c>
      <c r="B375" s="5">
        <v>92</v>
      </c>
      <c r="C375" s="5">
        <v>112</v>
      </c>
      <c r="D375" s="5" t="s">
        <v>44</v>
      </c>
      <c r="E375" s="5" t="s">
        <v>46</v>
      </c>
    </row>
    <row r="376" spans="1:5">
      <c r="A376" s="5">
        <v>153338</v>
      </c>
      <c r="B376" s="5">
        <v>62</v>
      </c>
      <c r="C376" s="5">
        <v>70</v>
      </c>
      <c r="D376" s="5" t="s">
        <v>44</v>
      </c>
      <c r="E376" s="5" t="s">
        <v>46</v>
      </c>
    </row>
    <row r="377" spans="1:5">
      <c r="A377" s="5">
        <v>153362</v>
      </c>
      <c r="B377" s="5">
        <v>48</v>
      </c>
      <c r="C377" s="5">
        <v>6</v>
      </c>
      <c r="D377" s="5" t="s">
        <v>44</v>
      </c>
      <c r="E377" s="5" t="s">
        <v>46</v>
      </c>
    </row>
    <row r="378" spans="1:5">
      <c r="A378" s="5">
        <v>153397</v>
      </c>
      <c r="B378" s="5">
        <v>90</v>
      </c>
      <c r="C378" s="5">
        <v>56</v>
      </c>
      <c r="D378" s="5" t="s">
        <v>44</v>
      </c>
      <c r="E378" s="5" t="s">
        <v>46</v>
      </c>
    </row>
    <row r="379" spans="1:5">
      <c r="A379" s="5">
        <v>153427</v>
      </c>
      <c r="B379" s="5">
        <v>76</v>
      </c>
      <c r="C379" s="5">
        <v>18</v>
      </c>
      <c r="D379" s="5" t="s">
        <v>44</v>
      </c>
      <c r="E379" s="5" t="s">
        <v>46</v>
      </c>
    </row>
    <row r="380" spans="1:5">
      <c r="A380" s="5">
        <v>153443</v>
      </c>
      <c r="B380" s="5">
        <v>88</v>
      </c>
      <c r="C380" s="5">
        <v>82</v>
      </c>
      <c r="D380" s="5" t="s">
        <v>44</v>
      </c>
      <c r="E380" s="5" t="s">
        <v>46</v>
      </c>
    </row>
    <row r="381" spans="1:5">
      <c r="A381" s="5">
        <v>153478</v>
      </c>
      <c r="B381" s="5">
        <v>80</v>
      </c>
      <c r="C381" s="5">
        <v>59</v>
      </c>
      <c r="D381" s="5" t="s">
        <v>44</v>
      </c>
      <c r="E381" s="5" t="s">
        <v>46</v>
      </c>
    </row>
    <row r="382" spans="1:5">
      <c r="A382" s="5">
        <v>153486</v>
      </c>
      <c r="B382" s="5">
        <v>66</v>
      </c>
      <c r="C382" s="5">
        <v>38</v>
      </c>
      <c r="D382" s="5" t="s">
        <v>44</v>
      </c>
      <c r="E382" s="5" t="s">
        <v>46</v>
      </c>
    </row>
    <row r="383" spans="1:5">
      <c r="A383" s="5">
        <v>153532</v>
      </c>
      <c r="B383" s="5">
        <v>92</v>
      </c>
      <c r="C383" s="5">
        <v>39</v>
      </c>
      <c r="D383" s="5" t="s">
        <v>44</v>
      </c>
      <c r="E383" s="5" t="s">
        <v>46</v>
      </c>
    </row>
    <row r="384" spans="1:5">
      <c r="A384" s="5">
        <v>153540</v>
      </c>
      <c r="B384" s="5">
        <v>50</v>
      </c>
      <c r="C384" s="5">
        <v>28</v>
      </c>
      <c r="D384" s="5" t="s">
        <v>44</v>
      </c>
      <c r="E384" s="5" t="s">
        <v>46</v>
      </c>
    </row>
    <row r="385" spans="1:5">
      <c r="A385" s="5">
        <v>153559</v>
      </c>
      <c r="B385" s="5">
        <v>46</v>
      </c>
      <c r="C385" s="5">
        <v>39</v>
      </c>
      <c r="D385" s="5" t="s">
        <v>44</v>
      </c>
      <c r="E385" s="5" t="s">
        <v>46</v>
      </c>
    </row>
    <row r="386" spans="1:5">
      <c r="A386" s="5">
        <v>153575</v>
      </c>
      <c r="B386" s="5">
        <v>64</v>
      </c>
      <c r="C386" s="5">
        <v>58</v>
      </c>
      <c r="D386" s="5" t="s">
        <v>44</v>
      </c>
      <c r="E386" s="5" t="s">
        <v>46</v>
      </c>
    </row>
    <row r="387" spans="1:5">
      <c r="A387" s="5">
        <v>153583</v>
      </c>
      <c r="B387" s="5">
        <v>52</v>
      </c>
      <c r="C387" s="5">
        <v>33</v>
      </c>
      <c r="D387" s="5" t="s">
        <v>44</v>
      </c>
      <c r="E387" s="5" t="s">
        <v>46</v>
      </c>
    </row>
    <row r="388" spans="1:5">
      <c r="A388" s="5">
        <v>153605</v>
      </c>
      <c r="B388" s="5">
        <v>66</v>
      </c>
      <c r="C388" s="5">
        <v>36</v>
      </c>
      <c r="D388" s="5" t="s">
        <v>44</v>
      </c>
      <c r="E388" s="5" t="s">
        <v>46</v>
      </c>
    </row>
    <row r="389" spans="1:5">
      <c r="A389" s="5">
        <v>153648</v>
      </c>
      <c r="B389" s="5">
        <v>88</v>
      </c>
      <c r="C389" s="5">
        <v>35</v>
      </c>
      <c r="D389" s="5" t="s">
        <v>44</v>
      </c>
      <c r="E389" s="5" t="s">
        <v>46</v>
      </c>
    </row>
    <row r="390" spans="1:5">
      <c r="A390" s="5">
        <v>153656</v>
      </c>
      <c r="B390" s="5">
        <v>64</v>
      </c>
      <c r="C390" s="5">
        <v>61</v>
      </c>
      <c r="D390" s="5" t="s">
        <v>44</v>
      </c>
      <c r="E390" s="5" t="s">
        <v>46</v>
      </c>
    </row>
    <row r="391" spans="1:5">
      <c r="A391" s="5">
        <v>153672</v>
      </c>
      <c r="B391" s="5">
        <v>86</v>
      </c>
      <c r="C391" s="5">
        <v>40</v>
      </c>
      <c r="D391" s="5" t="s">
        <v>44</v>
      </c>
      <c r="E391" s="5" t="s">
        <v>46</v>
      </c>
    </row>
    <row r="392" spans="1:5">
      <c r="A392" s="5">
        <v>153680</v>
      </c>
      <c r="B392" s="5">
        <v>80</v>
      </c>
      <c r="C392" s="5">
        <v>28</v>
      </c>
      <c r="D392" s="5" t="s">
        <v>44</v>
      </c>
      <c r="E392" s="5" t="s">
        <v>46</v>
      </c>
    </row>
    <row r="393" spans="1:5">
      <c r="A393" s="5">
        <v>153699</v>
      </c>
      <c r="B393" s="5">
        <v>66</v>
      </c>
      <c r="C393" s="5">
        <v>7</v>
      </c>
      <c r="D393" s="5" t="s">
        <v>44</v>
      </c>
      <c r="E393" s="5" t="s">
        <v>46</v>
      </c>
    </row>
    <row r="394" spans="1:5">
      <c r="A394" s="5">
        <v>153702</v>
      </c>
      <c r="B394" s="5">
        <v>42</v>
      </c>
      <c r="C394" s="5">
        <v>4</v>
      </c>
      <c r="D394" s="5" t="s">
        <v>44</v>
      </c>
      <c r="E394" s="5" t="s">
        <v>46</v>
      </c>
    </row>
    <row r="395" spans="1:5">
      <c r="A395" s="5">
        <v>153710</v>
      </c>
      <c r="B395" s="5">
        <v>46</v>
      </c>
      <c r="C395" s="5">
        <v>20</v>
      </c>
      <c r="D395" s="5" t="s">
        <v>44</v>
      </c>
      <c r="E395" s="5" t="s">
        <v>46</v>
      </c>
    </row>
    <row r="396" spans="1:5">
      <c r="A396" s="5">
        <v>153753</v>
      </c>
      <c r="B396" s="5">
        <v>90</v>
      </c>
      <c r="C396" s="5">
        <v>61</v>
      </c>
      <c r="D396" s="5" t="s">
        <v>44</v>
      </c>
      <c r="E396" s="5" t="s">
        <v>46</v>
      </c>
    </row>
    <row r="397" spans="1:5">
      <c r="A397" s="5">
        <v>153761</v>
      </c>
      <c r="B397" s="5">
        <v>68</v>
      </c>
      <c r="C397" s="5">
        <v>35</v>
      </c>
      <c r="D397" s="5" t="s">
        <v>44</v>
      </c>
      <c r="E397" s="5" t="s">
        <v>46</v>
      </c>
    </row>
    <row r="398" spans="1:5">
      <c r="A398" s="5">
        <v>153788</v>
      </c>
      <c r="B398" s="5">
        <v>80</v>
      </c>
      <c r="C398" s="5">
        <v>37</v>
      </c>
      <c r="D398" s="5" t="s">
        <v>44</v>
      </c>
      <c r="E398" s="5" t="s">
        <v>46</v>
      </c>
    </row>
    <row r="399" spans="1:5">
      <c r="A399" s="5">
        <v>153796</v>
      </c>
      <c r="B399" s="5">
        <v>84</v>
      </c>
      <c r="C399" s="5">
        <v>34</v>
      </c>
      <c r="D399" s="5" t="s">
        <v>44</v>
      </c>
      <c r="E399" s="5" t="s">
        <v>46</v>
      </c>
    </row>
    <row r="400" spans="1:5">
      <c r="A400" s="5">
        <v>153818</v>
      </c>
      <c r="B400" s="5">
        <v>90</v>
      </c>
      <c r="C400" s="5">
        <v>52</v>
      </c>
      <c r="D400" s="5" t="s">
        <v>44</v>
      </c>
      <c r="E400" s="5" t="s">
        <v>46</v>
      </c>
    </row>
    <row r="401" spans="1:5">
      <c r="A401" s="5">
        <v>153826</v>
      </c>
      <c r="B401" s="5">
        <v>70</v>
      </c>
      <c r="C401" s="5">
        <v>47</v>
      </c>
      <c r="D401" s="5" t="s">
        <v>44</v>
      </c>
      <c r="E401" s="5" t="s">
        <v>46</v>
      </c>
    </row>
    <row r="402" spans="1:5">
      <c r="A402" s="5">
        <v>153834</v>
      </c>
      <c r="B402" s="5">
        <v>62</v>
      </c>
      <c r="C402" s="5">
        <v>53</v>
      </c>
      <c r="D402" s="5" t="s">
        <v>44</v>
      </c>
      <c r="E402" s="5" t="s">
        <v>46</v>
      </c>
    </row>
    <row r="403" spans="1:5">
      <c r="A403" s="5">
        <v>153842</v>
      </c>
      <c r="B403" s="5">
        <v>88</v>
      </c>
      <c r="C403" s="5">
        <v>53</v>
      </c>
      <c r="D403" s="5" t="s">
        <v>44</v>
      </c>
      <c r="E403" s="5" t="s">
        <v>46</v>
      </c>
    </row>
    <row r="404" spans="1:5">
      <c r="A404" s="5">
        <v>153869</v>
      </c>
      <c r="B404" s="5">
        <v>68</v>
      </c>
      <c r="C404" s="5">
        <v>48</v>
      </c>
      <c r="D404" s="5" t="s">
        <v>44</v>
      </c>
      <c r="E404" s="5" t="s">
        <v>46</v>
      </c>
    </row>
    <row r="405" spans="1:5">
      <c r="A405" s="5">
        <v>153877</v>
      </c>
      <c r="B405" s="5">
        <v>78</v>
      </c>
      <c r="C405" s="5">
        <v>50</v>
      </c>
      <c r="D405" s="5" t="s">
        <v>44</v>
      </c>
      <c r="E405" s="5" t="s">
        <v>46</v>
      </c>
    </row>
    <row r="406" spans="1:5">
      <c r="A406" s="5">
        <v>153885</v>
      </c>
      <c r="B406" s="5">
        <v>42</v>
      </c>
      <c r="C406" s="5">
        <v>17</v>
      </c>
      <c r="D406" s="5" t="s">
        <v>44</v>
      </c>
      <c r="E406" s="5" t="s">
        <v>46</v>
      </c>
    </row>
    <row r="407" spans="1:5">
      <c r="A407" s="5">
        <v>153893</v>
      </c>
      <c r="B407" s="5">
        <v>86</v>
      </c>
      <c r="C407" s="5">
        <v>75</v>
      </c>
      <c r="D407" s="5" t="s">
        <v>44</v>
      </c>
      <c r="E407" s="5" t="s">
        <v>46</v>
      </c>
    </row>
    <row r="408" spans="1:5">
      <c r="A408" s="5">
        <v>153907</v>
      </c>
      <c r="B408" s="5">
        <v>76</v>
      </c>
      <c r="C408" s="5">
        <v>95</v>
      </c>
      <c r="D408" s="5" t="s">
        <v>44</v>
      </c>
      <c r="E408" s="5" t="s">
        <v>46</v>
      </c>
    </row>
    <row r="409" spans="1:5">
      <c r="A409" s="5">
        <v>153915</v>
      </c>
      <c r="B409" s="5">
        <v>66</v>
      </c>
      <c r="C409" s="5">
        <v>43</v>
      </c>
      <c r="D409" s="5" t="s">
        <v>44</v>
      </c>
      <c r="E409" s="5" t="s">
        <v>46</v>
      </c>
    </row>
    <row r="410" spans="1:5">
      <c r="A410" s="5">
        <v>153923</v>
      </c>
      <c r="B410" s="5">
        <v>98</v>
      </c>
      <c r="C410" s="5">
        <v>56</v>
      </c>
      <c r="D410" s="5" t="s">
        <v>44</v>
      </c>
      <c r="E410" s="5" t="s">
        <v>46</v>
      </c>
    </row>
    <row r="411" spans="1:5">
      <c r="A411" s="5">
        <v>153931</v>
      </c>
      <c r="B411" s="5">
        <v>50</v>
      </c>
      <c r="C411" s="5">
        <v>18</v>
      </c>
      <c r="D411" s="5" t="s">
        <v>44</v>
      </c>
      <c r="E411" s="5" t="s">
        <v>46</v>
      </c>
    </row>
    <row r="412" spans="1:5">
      <c r="A412" s="5">
        <v>154008</v>
      </c>
      <c r="B412" s="5">
        <v>60</v>
      </c>
      <c r="C412" s="5">
        <v>48</v>
      </c>
      <c r="D412" s="5" t="s">
        <v>44</v>
      </c>
      <c r="E412" s="5" t="s">
        <v>46</v>
      </c>
    </row>
    <row r="413" spans="1:5">
      <c r="A413" s="5">
        <v>154032</v>
      </c>
      <c r="B413" s="5">
        <v>60</v>
      </c>
      <c r="C413" s="5">
        <v>36</v>
      </c>
      <c r="D413" s="5" t="s">
        <v>44</v>
      </c>
      <c r="E413" s="5" t="s">
        <v>46</v>
      </c>
    </row>
    <row r="414" spans="1:5">
      <c r="A414" s="5">
        <v>154040</v>
      </c>
      <c r="B414" s="5">
        <v>42</v>
      </c>
      <c r="C414" s="5">
        <v>43</v>
      </c>
      <c r="D414" s="5" t="s">
        <v>44</v>
      </c>
      <c r="E414" s="5" t="s">
        <v>46</v>
      </c>
    </row>
    <row r="415" spans="1:5">
      <c r="A415" s="5">
        <v>154059</v>
      </c>
      <c r="B415" s="5">
        <v>52</v>
      </c>
      <c r="C415" s="5">
        <v>88</v>
      </c>
      <c r="D415" s="5" t="s">
        <v>44</v>
      </c>
      <c r="E415" s="5" t="s">
        <v>46</v>
      </c>
    </row>
    <row r="416" spans="1:5">
      <c r="A416" s="5">
        <v>154067</v>
      </c>
      <c r="B416" s="5">
        <v>42</v>
      </c>
      <c r="C416" s="5">
        <v>53</v>
      </c>
      <c r="D416" s="5" t="s">
        <v>44</v>
      </c>
      <c r="E416" s="5" t="s">
        <v>46</v>
      </c>
    </row>
    <row r="417" spans="1:5">
      <c r="A417" s="5">
        <v>154083</v>
      </c>
      <c r="B417" s="5">
        <v>64</v>
      </c>
      <c r="C417" s="5">
        <v>44</v>
      </c>
      <c r="D417" s="5" t="s">
        <v>44</v>
      </c>
      <c r="E417" s="5" t="s">
        <v>46</v>
      </c>
    </row>
    <row r="418" spans="1:5">
      <c r="A418" s="5">
        <v>154091</v>
      </c>
      <c r="B418" s="5">
        <v>54</v>
      </c>
      <c r="C418" s="5">
        <v>62</v>
      </c>
      <c r="D418" s="5" t="s">
        <v>44</v>
      </c>
      <c r="E418" s="5" t="s">
        <v>46</v>
      </c>
    </row>
    <row r="419" spans="1:5">
      <c r="A419" s="5">
        <v>154113</v>
      </c>
      <c r="B419" s="5">
        <v>92</v>
      </c>
      <c r="C419" s="5">
        <v>53</v>
      </c>
      <c r="D419" s="5" t="s">
        <v>44</v>
      </c>
      <c r="E419" s="5" t="s">
        <v>46</v>
      </c>
    </row>
    <row r="420" spans="1:5">
      <c r="A420" s="5">
        <v>154121</v>
      </c>
      <c r="B420" s="5">
        <v>58</v>
      </c>
      <c r="C420" s="5">
        <v>77</v>
      </c>
      <c r="D420" s="5" t="s">
        <v>44</v>
      </c>
      <c r="E420" s="5" t="s">
        <v>46</v>
      </c>
    </row>
    <row r="421" spans="1:5">
      <c r="A421" s="5">
        <v>154156</v>
      </c>
      <c r="B421" s="5">
        <v>80</v>
      </c>
      <c r="C421" s="5">
        <v>61</v>
      </c>
      <c r="D421" s="5" t="s">
        <v>44</v>
      </c>
      <c r="E421" s="5" t="s">
        <v>46</v>
      </c>
    </row>
    <row r="422" spans="1:5">
      <c r="A422" s="5">
        <v>154164</v>
      </c>
      <c r="B422" s="5">
        <v>60</v>
      </c>
      <c r="C422" s="5">
        <v>44</v>
      </c>
      <c r="D422" s="5" t="s">
        <v>44</v>
      </c>
      <c r="E422" s="5" t="s">
        <v>46</v>
      </c>
    </row>
    <row r="423" spans="1:5">
      <c r="A423" s="5">
        <v>154172</v>
      </c>
      <c r="B423" s="5">
        <v>72</v>
      </c>
      <c r="C423" s="5">
        <v>117</v>
      </c>
      <c r="D423" s="5" t="s">
        <v>44</v>
      </c>
      <c r="E423" s="5" t="s">
        <v>46</v>
      </c>
    </row>
    <row r="424" spans="1:5">
      <c r="A424" s="5">
        <v>154180</v>
      </c>
      <c r="B424" s="5">
        <v>94</v>
      </c>
      <c r="C424" s="5">
        <v>166</v>
      </c>
      <c r="D424" s="5" t="s">
        <v>44</v>
      </c>
      <c r="E424" s="5" t="s">
        <v>46</v>
      </c>
    </row>
    <row r="425" spans="1:5">
      <c r="A425" s="5">
        <v>154199</v>
      </c>
      <c r="B425" s="5">
        <v>68</v>
      </c>
      <c r="C425" s="5">
        <v>32</v>
      </c>
      <c r="D425" s="5" t="s">
        <v>44</v>
      </c>
      <c r="E425" s="5" t="s">
        <v>46</v>
      </c>
    </row>
    <row r="426" spans="1:5">
      <c r="A426" s="5">
        <v>154229</v>
      </c>
      <c r="B426" s="5">
        <v>90</v>
      </c>
      <c r="C426" s="5">
        <v>68</v>
      </c>
      <c r="D426" s="5" t="s">
        <v>44</v>
      </c>
      <c r="E426" s="5" t="s">
        <v>46</v>
      </c>
    </row>
    <row r="427" spans="1:5">
      <c r="A427" s="5">
        <v>154237</v>
      </c>
      <c r="B427" s="5">
        <v>96</v>
      </c>
      <c r="C427" s="5">
        <v>85</v>
      </c>
      <c r="D427" s="5" t="s">
        <v>44</v>
      </c>
      <c r="E427" s="5" t="s">
        <v>46</v>
      </c>
    </row>
    <row r="428" spans="1:5">
      <c r="A428" s="5">
        <v>154245</v>
      </c>
      <c r="B428" s="5">
        <v>100</v>
      </c>
      <c r="C428" s="5">
        <v>60</v>
      </c>
      <c r="D428" s="5" t="s">
        <v>44</v>
      </c>
      <c r="E428" s="5" t="s">
        <v>46</v>
      </c>
    </row>
    <row r="429" spans="1:5">
      <c r="A429" s="5">
        <v>154253</v>
      </c>
      <c r="B429" s="5">
        <v>72</v>
      </c>
      <c r="C429" s="5">
        <v>76</v>
      </c>
      <c r="D429" s="5" t="s">
        <v>44</v>
      </c>
      <c r="E429" s="5" t="s">
        <v>46</v>
      </c>
    </row>
    <row r="430" spans="1:5">
      <c r="A430" s="5">
        <v>154261</v>
      </c>
      <c r="B430" s="5">
        <v>42</v>
      </c>
      <c r="C430" s="5">
        <v>72</v>
      </c>
      <c r="D430" s="5" t="s">
        <v>44</v>
      </c>
      <c r="E430" s="5" t="s">
        <v>46</v>
      </c>
    </row>
    <row r="431" spans="1:5">
      <c r="A431" s="5">
        <v>154288</v>
      </c>
      <c r="B431" s="5">
        <v>92</v>
      </c>
      <c r="C431" s="5">
        <v>59</v>
      </c>
      <c r="D431" s="5" t="s">
        <v>44</v>
      </c>
      <c r="E431" s="5" t="s">
        <v>46</v>
      </c>
    </row>
    <row r="432" spans="1:5">
      <c r="A432" s="5">
        <v>154296</v>
      </c>
      <c r="B432" s="5">
        <v>92</v>
      </c>
      <c r="C432" s="5">
        <v>44</v>
      </c>
      <c r="D432" s="5" t="s">
        <v>44</v>
      </c>
      <c r="E432" s="5" t="s">
        <v>46</v>
      </c>
    </row>
    <row r="433" spans="1:5">
      <c r="A433" s="5">
        <v>154318</v>
      </c>
      <c r="B433" s="5">
        <v>80</v>
      </c>
      <c r="C433" s="5">
        <v>44</v>
      </c>
      <c r="D433" s="5" t="s">
        <v>44</v>
      </c>
      <c r="E433" s="5" t="s">
        <v>46</v>
      </c>
    </row>
    <row r="434" spans="1:5">
      <c r="A434" s="5">
        <v>154326</v>
      </c>
      <c r="B434" s="5">
        <v>42</v>
      </c>
      <c r="C434" s="5">
        <v>48</v>
      </c>
      <c r="D434" s="5" t="s">
        <v>44</v>
      </c>
      <c r="E434" s="5" t="s">
        <v>46</v>
      </c>
    </row>
    <row r="435" spans="1:5">
      <c r="A435" s="5">
        <v>154334</v>
      </c>
      <c r="B435" s="5">
        <v>50</v>
      </c>
      <c r="C435" s="5">
        <v>47</v>
      </c>
      <c r="D435" s="5" t="s">
        <v>44</v>
      </c>
      <c r="E435" s="5" t="s">
        <v>46</v>
      </c>
    </row>
    <row r="436" spans="1:5">
      <c r="A436" s="5">
        <v>154342</v>
      </c>
      <c r="B436" s="5">
        <v>84</v>
      </c>
      <c r="C436" s="5">
        <v>7</v>
      </c>
      <c r="D436" s="5" t="s">
        <v>44</v>
      </c>
      <c r="E436" s="5" t="s">
        <v>46</v>
      </c>
    </row>
    <row r="437" spans="1:5">
      <c r="A437" s="5">
        <v>154369</v>
      </c>
      <c r="B437" s="5">
        <v>58</v>
      </c>
      <c r="C437" s="5">
        <v>31</v>
      </c>
      <c r="D437" s="5" t="s">
        <v>44</v>
      </c>
      <c r="E437" s="5" t="s">
        <v>46</v>
      </c>
    </row>
    <row r="438" spans="1:5">
      <c r="A438" s="5">
        <v>154385</v>
      </c>
      <c r="B438" s="5">
        <v>92</v>
      </c>
      <c r="C438" s="5">
        <v>56</v>
      </c>
      <c r="D438" s="5" t="s">
        <v>44</v>
      </c>
      <c r="E438" s="5" t="s">
        <v>46</v>
      </c>
    </row>
    <row r="439" spans="1:5">
      <c r="A439" s="5">
        <v>154393</v>
      </c>
      <c r="B439" s="5">
        <v>72</v>
      </c>
      <c r="C439" s="5">
        <v>82</v>
      </c>
      <c r="D439" s="5" t="s">
        <v>44</v>
      </c>
      <c r="E439" s="5" t="s">
        <v>46</v>
      </c>
    </row>
    <row r="440" spans="1:5">
      <c r="A440" s="5">
        <v>154407</v>
      </c>
      <c r="B440" s="5">
        <v>54</v>
      </c>
      <c r="C440" s="5">
        <v>37</v>
      </c>
      <c r="D440" s="5" t="s">
        <v>44</v>
      </c>
      <c r="E440" s="5" t="s">
        <v>46</v>
      </c>
    </row>
    <row r="441" spans="1:5">
      <c r="A441" s="5">
        <v>154423</v>
      </c>
      <c r="B441" s="5">
        <v>70</v>
      </c>
      <c r="C441" s="5">
        <v>62</v>
      </c>
      <c r="D441" s="5" t="s">
        <v>44</v>
      </c>
      <c r="E441" s="5" t="s">
        <v>46</v>
      </c>
    </row>
    <row r="442" spans="1:5">
      <c r="A442" s="5">
        <v>154466</v>
      </c>
      <c r="B442" s="5">
        <v>80</v>
      </c>
      <c r="C442" s="5">
        <v>45</v>
      </c>
      <c r="D442" s="5" t="s">
        <v>44</v>
      </c>
      <c r="E442" s="5" t="s">
        <v>46</v>
      </c>
    </row>
    <row r="443" spans="1:5">
      <c r="A443" s="5">
        <v>154474</v>
      </c>
      <c r="B443" s="5">
        <v>58</v>
      </c>
      <c r="C443" s="5">
        <v>34</v>
      </c>
      <c r="D443" s="5" t="s">
        <v>44</v>
      </c>
      <c r="E443" s="5" t="s">
        <v>46</v>
      </c>
    </row>
    <row r="444" spans="1:5">
      <c r="A444" s="5">
        <v>154490</v>
      </c>
      <c r="B444" s="5">
        <v>62</v>
      </c>
      <c r="C444" s="5">
        <v>37</v>
      </c>
      <c r="D444" s="5" t="s">
        <v>44</v>
      </c>
      <c r="E444" s="5" t="s">
        <v>46</v>
      </c>
    </row>
    <row r="445" spans="1:5">
      <c r="A445" s="5">
        <v>154504</v>
      </c>
      <c r="B445" s="5">
        <v>96</v>
      </c>
      <c r="C445" s="5">
        <v>35</v>
      </c>
      <c r="D445" s="5" t="s">
        <v>44</v>
      </c>
      <c r="E445" s="5" t="s">
        <v>46</v>
      </c>
    </row>
    <row r="446" spans="1:5">
      <c r="A446" s="5">
        <v>154512</v>
      </c>
      <c r="B446" s="5">
        <v>82</v>
      </c>
      <c r="C446" s="5">
        <v>39</v>
      </c>
      <c r="D446" s="5" t="s">
        <v>44</v>
      </c>
      <c r="E446" s="5" t="s">
        <v>46</v>
      </c>
    </row>
    <row r="447" spans="1:5">
      <c r="A447" s="5">
        <v>154520</v>
      </c>
      <c r="B447" s="5">
        <v>44</v>
      </c>
      <c r="C447" s="5">
        <v>33</v>
      </c>
      <c r="D447" s="5" t="s">
        <v>44</v>
      </c>
      <c r="E447" s="5" t="s">
        <v>46</v>
      </c>
    </row>
    <row r="448" spans="1:5">
      <c r="A448" s="5">
        <v>154539</v>
      </c>
      <c r="B448" s="5">
        <v>48</v>
      </c>
      <c r="C448" s="5">
        <v>35</v>
      </c>
      <c r="D448" s="5" t="s">
        <v>44</v>
      </c>
      <c r="E448" s="5" t="s">
        <v>46</v>
      </c>
    </row>
    <row r="449" spans="1:5">
      <c r="A449" s="5">
        <v>154547</v>
      </c>
      <c r="B449" s="5">
        <v>88</v>
      </c>
      <c r="C449" s="5">
        <v>52</v>
      </c>
      <c r="D449" s="5" t="s">
        <v>44</v>
      </c>
      <c r="E449" s="5" t="s">
        <v>46</v>
      </c>
    </row>
    <row r="450" spans="1:5">
      <c r="A450" s="5">
        <v>154555</v>
      </c>
      <c r="B450" s="5">
        <v>68</v>
      </c>
      <c r="C450" s="5">
        <v>55</v>
      </c>
      <c r="D450" s="5" t="s">
        <v>44</v>
      </c>
      <c r="E450" s="5" t="s">
        <v>46</v>
      </c>
    </row>
    <row r="451" spans="1:5">
      <c r="A451" s="5">
        <v>154563</v>
      </c>
      <c r="B451" s="5">
        <v>94</v>
      </c>
      <c r="C451" s="5">
        <v>52</v>
      </c>
      <c r="D451" s="5" t="s">
        <v>44</v>
      </c>
      <c r="E451" s="5" t="s">
        <v>46</v>
      </c>
    </row>
    <row r="452" spans="1:5">
      <c r="A452" s="5">
        <v>154571</v>
      </c>
      <c r="B452" s="5">
        <v>46</v>
      </c>
      <c r="C452" s="5">
        <v>34</v>
      </c>
      <c r="D452" s="5" t="s">
        <v>44</v>
      </c>
      <c r="E452" s="5" t="s">
        <v>46</v>
      </c>
    </row>
    <row r="453" spans="1:5">
      <c r="A453" s="5">
        <v>154598</v>
      </c>
      <c r="B453" s="5">
        <v>84</v>
      </c>
      <c r="C453" s="5">
        <v>13</v>
      </c>
      <c r="D453" s="5" t="s">
        <v>44</v>
      </c>
      <c r="E453" s="5" t="s">
        <v>46</v>
      </c>
    </row>
    <row r="454" spans="1:5">
      <c r="A454" s="5">
        <v>154628</v>
      </c>
      <c r="B454" s="5">
        <v>60</v>
      </c>
      <c r="C454" s="5">
        <v>28</v>
      </c>
      <c r="D454" s="5" t="s">
        <v>44</v>
      </c>
      <c r="E454" s="5" t="s">
        <v>46</v>
      </c>
    </row>
    <row r="455" spans="1:5">
      <c r="A455" s="5">
        <v>154636</v>
      </c>
      <c r="B455" s="5">
        <v>62</v>
      </c>
      <c r="C455" s="5">
        <v>22</v>
      </c>
      <c r="D455" s="5" t="s">
        <v>44</v>
      </c>
      <c r="E455" s="5" t="s">
        <v>46</v>
      </c>
    </row>
    <row r="456" spans="1:5">
      <c r="A456" s="5">
        <v>154644</v>
      </c>
      <c r="B456" s="5">
        <v>68</v>
      </c>
      <c r="C456" s="5">
        <v>35</v>
      </c>
      <c r="D456" s="5" t="s">
        <v>44</v>
      </c>
      <c r="E456" s="5" t="s">
        <v>46</v>
      </c>
    </row>
    <row r="457" spans="1:5">
      <c r="A457" s="5">
        <v>154660</v>
      </c>
      <c r="B457" s="5">
        <v>68</v>
      </c>
      <c r="C457" s="5">
        <v>38</v>
      </c>
      <c r="D457" s="5" t="s">
        <v>44</v>
      </c>
      <c r="E457" s="5" t="s">
        <v>46</v>
      </c>
    </row>
    <row r="458" spans="1:5">
      <c r="A458" s="5">
        <v>154679</v>
      </c>
      <c r="B458" s="5">
        <v>96</v>
      </c>
      <c r="C458" s="5">
        <v>21</v>
      </c>
      <c r="D458" s="5" t="s">
        <v>44</v>
      </c>
      <c r="E458" s="5" t="s">
        <v>46</v>
      </c>
    </row>
    <row r="459" spans="1:5">
      <c r="A459" s="5">
        <v>154687</v>
      </c>
      <c r="B459" s="5">
        <v>94</v>
      </c>
      <c r="C459" s="5">
        <v>45</v>
      </c>
      <c r="D459" s="5" t="s">
        <v>44</v>
      </c>
      <c r="E459" s="5" t="s">
        <v>46</v>
      </c>
    </row>
    <row r="460" spans="1:5">
      <c r="A460" s="5">
        <v>154695</v>
      </c>
      <c r="B460" s="5">
        <v>84</v>
      </c>
      <c r="C460" s="5">
        <v>34</v>
      </c>
      <c r="D460" s="5" t="s">
        <v>44</v>
      </c>
      <c r="E460" s="5" t="s">
        <v>46</v>
      </c>
    </row>
    <row r="461" spans="1:5">
      <c r="A461" s="5">
        <v>154725</v>
      </c>
      <c r="B461" s="5">
        <v>72</v>
      </c>
      <c r="C461" s="5">
        <v>60</v>
      </c>
      <c r="D461" s="5" t="s">
        <v>44</v>
      </c>
      <c r="E461" s="5" t="s">
        <v>46</v>
      </c>
    </row>
    <row r="462" spans="1:5">
      <c r="A462" s="5">
        <v>154733</v>
      </c>
      <c r="B462" s="5">
        <v>58</v>
      </c>
      <c r="C462" s="5">
        <v>16</v>
      </c>
      <c r="D462" s="5" t="s">
        <v>44</v>
      </c>
      <c r="E462" s="5" t="s">
        <v>46</v>
      </c>
    </row>
    <row r="463" spans="1:5">
      <c r="A463" s="5">
        <v>154741</v>
      </c>
      <c r="B463" s="5">
        <v>90</v>
      </c>
      <c r="C463" s="5">
        <v>6</v>
      </c>
      <c r="D463" s="5" t="s">
        <v>44</v>
      </c>
      <c r="E463" s="5" t="s">
        <v>46</v>
      </c>
    </row>
    <row r="464" spans="1:5">
      <c r="A464" s="5">
        <v>154806</v>
      </c>
      <c r="B464" s="5">
        <v>68</v>
      </c>
      <c r="C464" s="5">
        <v>26</v>
      </c>
      <c r="D464" s="5" t="s">
        <v>44</v>
      </c>
      <c r="E464" s="5" t="s">
        <v>46</v>
      </c>
    </row>
    <row r="465" spans="1:5">
      <c r="A465" s="5">
        <v>154814</v>
      </c>
      <c r="B465" s="5">
        <v>54</v>
      </c>
      <c r="C465" s="5">
        <v>54</v>
      </c>
      <c r="D465" s="5" t="s">
        <v>44</v>
      </c>
      <c r="E465" s="5" t="s">
        <v>46</v>
      </c>
    </row>
    <row r="466" spans="1:5">
      <c r="A466" s="5">
        <v>154822</v>
      </c>
      <c r="B466" s="5">
        <v>92</v>
      </c>
      <c r="C466" s="5">
        <v>67</v>
      </c>
      <c r="D466" s="5" t="s">
        <v>44</v>
      </c>
      <c r="E466" s="5" t="s">
        <v>46</v>
      </c>
    </row>
    <row r="467" spans="1:5">
      <c r="A467" s="5">
        <v>154849</v>
      </c>
      <c r="B467" s="5">
        <v>72</v>
      </c>
      <c r="C467" s="5">
        <v>31</v>
      </c>
      <c r="D467" s="5" t="s">
        <v>44</v>
      </c>
      <c r="E467" s="5" t="s">
        <v>46</v>
      </c>
    </row>
    <row r="468" spans="1:5">
      <c r="A468" s="5">
        <v>154857</v>
      </c>
      <c r="B468" s="5">
        <v>56</v>
      </c>
      <c r="C468" s="5">
        <v>50</v>
      </c>
      <c r="D468" s="5" t="s">
        <v>44</v>
      </c>
      <c r="E468" s="5" t="s">
        <v>46</v>
      </c>
    </row>
    <row r="469" spans="1:5">
      <c r="A469" s="5">
        <v>154865</v>
      </c>
      <c r="B469" s="5">
        <v>92</v>
      </c>
      <c r="C469" s="5">
        <v>27</v>
      </c>
      <c r="D469" s="5" t="s">
        <v>44</v>
      </c>
      <c r="E469" s="5" t="s">
        <v>46</v>
      </c>
    </row>
    <row r="470" spans="1:5">
      <c r="A470" s="5">
        <v>154873</v>
      </c>
      <c r="B470" s="5">
        <v>66</v>
      </c>
      <c r="C470" s="5">
        <v>78</v>
      </c>
      <c r="D470" s="5" t="s">
        <v>44</v>
      </c>
      <c r="E470" s="5" t="s">
        <v>46</v>
      </c>
    </row>
    <row r="471" spans="1:5">
      <c r="A471" s="5">
        <v>154881</v>
      </c>
      <c r="B471" s="5">
        <v>60</v>
      </c>
      <c r="C471" s="5">
        <v>62</v>
      </c>
      <c r="D471" s="5" t="s">
        <v>44</v>
      </c>
      <c r="E471" s="5" t="s">
        <v>46</v>
      </c>
    </row>
    <row r="472" spans="1:5">
      <c r="A472" s="5">
        <v>154903</v>
      </c>
      <c r="B472" s="5">
        <v>64</v>
      </c>
      <c r="C472" s="5">
        <v>35</v>
      </c>
      <c r="D472" s="5" t="s">
        <v>44</v>
      </c>
      <c r="E472" s="5" t="s">
        <v>46</v>
      </c>
    </row>
    <row r="473" spans="1:5">
      <c r="A473" s="5">
        <v>154911</v>
      </c>
      <c r="B473" s="5">
        <v>84</v>
      </c>
      <c r="C473" s="5">
        <v>36</v>
      </c>
      <c r="D473" s="5" t="s">
        <v>44</v>
      </c>
      <c r="E473" s="5" t="s">
        <v>46</v>
      </c>
    </row>
    <row r="474" spans="1:5">
      <c r="A474" s="5">
        <v>154938</v>
      </c>
      <c r="B474" s="5">
        <v>88</v>
      </c>
      <c r="C474" s="5">
        <v>33</v>
      </c>
      <c r="D474" s="5" t="s">
        <v>44</v>
      </c>
      <c r="E474" s="5" t="s">
        <v>46</v>
      </c>
    </row>
    <row r="475" spans="1:5">
      <c r="A475" s="5">
        <v>154946</v>
      </c>
      <c r="B475" s="5">
        <v>92</v>
      </c>
      <c r="C475" s="5">
        <v>35</v>
      </c>
      <c r="D475" s="5" t="s">
        <v>44</v>
      </c>
      <c r="E475" s="5" t="s">
        <v>46</v>
      </c>
    </row>
    <row r="476" spans="1:5">
      <c r="A476" s="5">
        <v>154954</v>
      </c>
      <c r="B476" s="5">
        <v>76</v>
      </c>
      <c r="C476" s="5">
        <v>16</v>
      </c>
      <c r="D476" s="5" t="s">
        <v>44</v>
      </c>
      <c r="E476" s="5" t="s">
        <v>46</v>
      </c>
    </row>
    <row r="477" spans="1:5">
      <c r="A477" s="5">
        <v>154962</v>
      </c>
      <c r="B477" s="5">
        <v>88</v>
      </c>
      <c r="C477" s="5">
        <v>92</v>
      </c>
      <c r="D477" s="5" t="s">
        <v>44</v>
      </c>
      <c r="E477" s="5" t="s">
        <v>46</v>
      </c>
    </row>
    <row r="478" spans="1:5">
      <c r="A478" s="5">
        <v>154970</v>
      </c>
      <c r="B478" s="5">
        <v>42</v>
      </c>
      <c r="C478" s="5">
        <v>71</v>
      </c>
      <c r="D478" s="5" t="s">
        <v>44</v>
      </c>
      <c r="E478" s="5" t="s">
        <v>46</v>
      </c>
    </row>
    <row r="479" spans="1:5">
      <c r="A479" s="5">
        <v>154989</v>
      </c>
      <c r="B479" s="5">
        <v>56</v>
      </c>
      <c r="C479" s="5">
        <v>43</v>
      </c>
      <c r="D479" s="5" t="s">
        <v>44</v>
      </c>
      <c r="E479" s="5" t="s">
        <v>46</v>
      </c>
    </row>
    <row r="480" spans="1:5">
      <c r="A480" s="5">
        <v>155004</v>
      </c>
      <c r="B480" s="5">
        <v>98</v>
      </c>
      <c r="C480" s="5">
        <v>68</v>
      </c>
      <c r="D480" s="5" t="s">
        <v>44</v>
      </c>
      <c r="E480" s="5" t="s">
        <v>46</v>
      </c>
    </row>
    <row r="481" spans="1:5">
      <c r="A481" s="5">
        <v>155012</v>
      </c>
      <c r="B481" s="5">
        <v>60</v>
      </c>
      <c r="C481" s="5">
        <v>11</v>
      </c>
      <c r="D481" s="5" t="s">
        <v>44</v>
      </c>
      <c r="E481" s="5" t="s">
        <v>46</v>
      </c>
    </row>
    <row r="482" spans="1:5">
      <c r="A482" s="5">
        <v>155020</v>
      </c>
      <c r="B482" s="5">
        <v>74</v>
      </c>
      <c r="C482" s="5">
        <v>76</v>
      </c>
      <c r="D482" s="5" t="s">
        <v>44</v>
      </c>
      <c r="E482" s="5" t="s">
        <v>46</v>
      </c>
    </row>
    <row r="483" spans="1:5">
      <c r="A483" s="5">
        <v>155039</v>
      </c>
      <c r="B483" s="5">
        <v>58</v>
      </c>
      <c r="C483" s="5">
        <v>32</v>
      </c>
      <c r="D483" s="5" t="s">
        <v>44</v>
      </c>
      <c r="E483" s="5" t="s">
        <v>46</v>
      </c>
    </row>
    <row r="484" spans="1:5">
      <c r="A484" s="5">
        <v>155047</v>
      </c>
      <c r="B484" s="5">
        <v>50</v>
      </c>
      <c r="C484" s="5">
        <v>10</v>
      </c>
      <c r="D484" s="5" t="s">
        <v>44</v>
      </c>
      <c r="E484" s="5" t="s">
        <v>46</v>
      </c>
    </row>
    <row r="485" spans="1:5">
      <c r="A485" s="5">
        <v>155055</v>
      </c>
      <c r="B485" s="5">
        <v>56</v>
      </c>
      <c r="C485" s="5">
        <v>40</v>
      </c>
      <c r="D485" s="5" t="s">
        <v>44</v>
      </c>
      <c r="E485" s="5" t="s">
        <v>46</v>
      </c>
    </row>
    <row r="486" spans="1:5">
      <c r="A486" s="5">
        <v>155063</v>
      </c>
      <c r="B486" s="5">
        <v>64</v>
      </c>
      <c r="C486" s="5">
        <v>43</v>
      </c>
      <c r="D486" s="5" t="s">
        <v>44</v>
      </c>
      <c r="E486" s="5" t="s">
        <v>46</v>
      </c>
    </row>
    <row r="487" spans="1:5">
      <c r="A487" s="5">
        <v>155071</v>
      </c>
      <c r="B487" s="5">
        <v>56</v>
      </c>
      <c r="C487" s="5">
        <v>69</v>
      </c>
      <c r="D487" s="5" t="s">
        <v>44</v>
      </c>
      <c r="E487" s="5" t="s">
        <v>46</v>
      </c>
    </row>
    <row r="488" spans="1:5">
      <c r="A488" s="5">
        <v>155098</v>
      </c>
      <c r="B488" s="5">
        <v>60</v>
      </c>
      <c r="C488" s="5">
        <v>46</v>
      </c>
      <c r="D488" s="5" t="s">
        <v>44</v>
      </c>
      <c r="E488" s="5" t="s">
        <v>46</v>
      </c>
    </row>
    <row r="489" spans="1:5">
      <c r="A489" s="5">
        <v>155136</v>
      </c>
      <c r="B489" s="5">
        <v>74</v>
      </c>
      <c r="C489" s="5">
        <v>27</v>
      </c>
      <c r="D489" s="5" t="s">
        <v>44</v>
      </c>
      <c r="E489" s="5" t="s">
        <v>46</v>
      </c>
    </row>
    <row r="490" spans="1:5">
      <c r="A490" s="5">
        <v>155144</v>
      </c>
      <c r="B490" s="5">
        <v>54</v>
      </c>
      <c r="C490" s="5">
        <v>58</v>
      </c>
      <c r="D490" s="5" t="s">
        <v>44</v>
      </c>
      <c r="E490" s="5" t="s">
        <v>46</v>
      </c>
    </row>
    <row r="491" spans="1:5">
      <c r="A491" s="5">
        <v>155160</v>
      </c>
      <c r="B491" s="5">
        <v>88</v>
      </c>
      <c r="C491" s="5">
        <v>12</v>
      </c>
      <c r="D491" s="5" t="s">
        <v>44</v>
      </c>
      <c r="E491" s="5" t="s">
        <v>46</v>
      </c>
    </row>
    <row r="492" spans="1:5">
      <c r="A492" s="5">
        <v>155179</v>
      </c>
      <c r="B492" s="5">
        <v>80</v>
      </c>
      <c r="C492" s="5">
        <v>23</v>
      </c>
      <c r="D492" s="5" t="s">
        <v>44</v>
      </c>
      <c r="E492" s="5" t="s">
        <v>46</v>
      </c>
    </row>
    <row r="493" spans="1:5">
      <c r="A493" s="5">
        <v>155187</v>
      </c>
      <c r="B493" s="5">
        <v>90</v>
      </c>
      <c r="C493" s="5">
        <v>16</v>
      </c>
      <c r="D493" s="5" t="s">
        <v>44</v>
      </c>
      <c r="E493" s="5" t="s">
        <v>46</v>
      </c>
    </row>
    <row r="494" spans="1:5">
      <c r="A494" s="5">
        <v>155225</v>
      </c>
      <c r="B494" s="5">
        <v>96</v>
      </c>
      <c r="C494" s="5">
        <v>66</v>
      </c>
      <c r="D494" s="5" t="s">
        <v>44</v>
      </c>
      <c r="E494" s="5" t="s">
        <v>46</v>
      </c>
    </row>
    <row r="495" spans="1:5">
      <c r="A495" s="5">
        <v>155233</v>
      </c>
      <c r="B495" s="5">
        <v>60</v>
      </c>
      <c r="C495" s="5">
        <v>62</v>
      </c>
      <c r="D495" s="5" t="s">
        <v>44</v>
      </c>
      <c r="E495" s="5" t="s">
        <v>46</v>
      </c>
    </row>
    <row r="496" spans="1:5">
      <c r="A496" s="5">
        <v>155241</v>
      </c>
      <c r="B496" s="5">
        <v>96</v>
      </c>
      <c r="C496" s="5">
        <v>74</v>
      </c>
      <c r="D496" s="5" t="s">
        <v>44</v>
      </c>
      <c r="E496" s="5" t="s">
        <v>46</v>
      </c>
    </row>
    <row r="497" spans="1:5">
      <c r="A497" s="5">
        <v>155276</v>
      </c>
      <c r="B497" s="5">
        <v>88</v>
      </c>
      <c r="C497" s="5">
        <v>52</v>
      </c>
      <c r="D497" s="5" t="s">
        <v>44</v>
      </c>
      <c r="E497" s="5" t="s">
        <v>46</v>
      </c>
    </row>
    <row r="498" spans="1:5">
      <c r="A498" s="5">
        <v>155284</v>
      </c>
      <c r="B498" s="5">
        <v>52</v>
      </c>
      <c r="C498" s="5">
        <v>75</v>
      </c>
      <c r="D498" s="5" t="s">
        <v>44</v>
      </c>
      <c r="E498" s="5" t="s">
        <v>46</v>
      </c>
    </row>
    <row r="499" spans="1:5">
      <c r="A499" s="5">
        <v>155306</v>
      </c>
      <c r="B499" s="5">
        <v>98</v>
      </c>
      <c r="C499" s="5">
        <v>69</v>
      </c>
      <c r="D499" s="5" t="s">
        <v>44</v>
      </c>
      <c r="E499" s="5" t="s">
        <v>46</v>
      </c>
    </row>
    <row r="500" spans="1:5">
      <c r="A500" s="5">
        <v>155314</v>
      </c>
      <c r="B500" s="5">
        <v>94</v>
      </c>
      <c r="C500" s="5">
        <v>75</v>
      </c>
      <c r="D500" s="5" t="s">
        <v>44</v>
      </c>
      <c r="E500" s="5" t="s">
        <v>46</v>
      </c>
    </row>
    <row r="501" spans="1:5">
      <c r="A501" s="5">
        <v>155322</v>
      </c>
      <c r="B501" s="5">
        <v>62</v>
      </c>
      <c r="C501" s="5">
        <v>32</v>
      </c>
      <c r="D501" s="5" t="s">
        <v>44</v>
      </c>
      <c r="E501" s="5" t="s">
        <v>46</v>
      </c>
    </row>
    <row r="502" spans="1:5">
      <c r="A502" s="5">
        <v>155349</v>
      </c>
      <c r="B502" s="5">
        <v>44</v>
      </c>
      <c r="C502" s="5">
        <v>14</v>
      </c>
      <c r="D502" s="5" t="s">
        <v>44</v>
      </c>
      <c r="E502" s="5" t="s">
        <v>46</v>
      </c>
    </row>
    <row r="503" spans="1:5">
      <c r="A503" s="5">
        <v>155357</v>
      </c>
      <c r="B503" s="5">
        <v>70</v>
      </c>
      <c r="C503" s="5">
        <v>45</v>
      </c>
      <c r="D503" s="5" t="s">
        <v>44</v>
      </c>
      <c r="E503" s="5" t="s">
        <v>46</v>
      </c>
    </row>
    <row r="504" spans="1:5">
      <c r="A504" s="5">
        <v>155373</v>
      </c>
      <c r="B504" s="5">
        <v>58</v>
      </c>
      <c r="C504" s="5">
        <v>24</v>
      </c>
      <c r="D504" s="5" t="s">
        <v>44</v>
      </c>
      <c r="E504" s="5" t="s">
        <v>46</v>
      </c>
    </row>
    <row r="505" spans="1:5">
      <c r="A505" s="5">
        <v>155381</v>
      </c>
      <c r="B505" s="5">
        <v>46</v>
      </c>
      <c r="C505" s="5">
        <v>21</v>
      </c>
      <c r="D505" s="5" t="s">
        <v>44</v>
      </c>
      <c r="E505" s="5" t="s">
        <v>46</v>
      </c>
    </row>
    <row r="506" spans="1:5">
      <c r="A506" s="5">
        <v>155403</v>
      </c>
      <c r="B506" s="5">
        <v>46</v>
      </c>
      <c r="C506" s="5">
        <v>54</v>
      </c>
      <c r="D506" s="5" t="s">
        <v>44</v>
      </c>
      <c r="E506" s="5" t="s">
        <v>46</v>
      </c>
    </row>
    <row r="507" spans="1:5">
      <c r="A507" s="5">
        <v>155411</v>
      </c>
      <c r="B507" s="5">
        <v>80</v>
      </c>
      <c r="C507" s="5">
        <v>50</v>
      </c>
      <c r="D507" s="5" t="s">
        <v>44</v>
      </c>
      <c r="E507" s="5" t="s">
        <v>46</v>
      </c>
    </row>
    <row r="508" spans="1:5">
      <c r="A508" s="5">
        <v>155438</v>
      </c>
      <c r="B508" s="5">
        <v>76</v>
      </c>
      <c r="C508" s="5">
        <v>73</v>
      </c>
      <c r="D508" s="5" t="s">
        <v>44</v>
      </c>
      <c r="E508" s="5" t="s">
        <v>46</v>
      </c>
    </row>
    <row r="509" spans="1:5">
      <c r="A509" s="5">
        <v>155446</v>
      </c>
      <c r="B509" s="5">
        <v>96</v>
      </c>
      <c r="C509" s="5">
        <v>23</v>
      </c>
      <c r="D509" s="5" t="s">
        <v>44</v>
      </c>
      <c r="E509" s="5" t="s">
        <v>46</v>
      </c>
    </row>
    <row r="510" spans="1:5">
      <c r="A510" s="5">
        <v>155454</v>
      </c>
      <c r="B510" s="5">
        <v>52</v>
      </c>
      <c r="C510" s="5">
        <v>46</v>
      </c>
      <c r="D510" s="5" t="s">
        <v>44</v>
      </c>
      <c r="E510" s="5" t="s">
        <v>46</v>
      </c>
    </row>
    <row r="511" spans="1:5">
      <c r="A511" s="5">
        <v>155462</v>
      </c>
      <c r="B511" s="5">
        <v>50</v>
      </c>
      <c r="C511" s="5">
        <v>63</v>
      </c>
      <c r="D511" s="5" t="s">
        <v>44</v>
      </c>
      <c r="E511" s="5" t="s">
        <v>46</v>
      </c>
    </row>
    <row r="512" spans="1:5">
      <c r="A512" s="5">
        <v>155470</v>
      </c>
      <c r="B512" s="5">
        <v>52</v>
      </c>
      <c r="C512" s="5">
        <v>72</v>
      </c>
      <c r="D512" s="5" t="s">
        <v>44</v>
      </c>
      <c r="E512" s="5" t="s">
        <v>46</v>
      </c>
    </row>
    <row r="513" spans="1:5">
      <c r="A513" s="5">
        <v>155489</v>
      </c>
      <c r="B513" s="5">
        <v>60</v>
      </c>
      <c r="C513" s="5">
        <v>73</v>
      </c>
      <c r="D513" s="5" t="s">
        <v>44</v>
      </c>
      <c r="E513" s="5" t="s">
        <v>46</v>
      </c>
    </row>
    <row r="514" spans="1:5">
      <c r="A514" s="5">
        <v>155497</v>
      </c>
      <c r="B514" s="5">
        <v>54</v>
      </c>
      <c r="C514" s="5">
        <v>55</v>
      </c>
      <c r="D514" s="5" t="s">
        <v>44</v>
      </c>
      <c r="E514" s="5" t="s">
        <v>46</v>
      </c>
    </row>
    <row r="515" spans="1:5">
      <c r="A515" s="5">
        <v>155500</v>
      </c>
      <c r="B515" s="5">
        <v>62</v>
      </c>
      <c r="C515" s="5">
        <v>32</v>
      </c>
      <c r="D515" s="5" t="s">
        <v>44</v>
      </c>
      <c r="E515" s="5" t="s">
        <v>46</v>
      </c>
    </row>
    <row r="516" spans="1:5">
      <c r="A516" s="5">
        <v>155519</v>
      </c>
      <c r="B516" s="5">
        <v>82</v>
      </c>
      <c r="C516" s="5">
        <v>70</v>
      </c>
      <c r="D516" s="5" t="s">
        <v>44</v>
      </c>
      <c r="E516" s="5" t="s">
        <v>46</v>
      </c>
    </row>
    <row r="517" spans="1:5">
      <c r="A517" s="5">
        <v>155543</v>
      </c>
      <c r="B517" s="5">
        <v>70</v>
      </c>
      <c r="C517" s="5">
        <v>91</v>
      </c>
      <c r="D517" s="5" t="s">
        <v>44</v>
      </c>
      <c r="E517" s="5" t="s">
        <v>46</v>
      </c>
    </row>
    <row r="518" spans="1:5">
      <c r="A518" s="5">
        <v>155551</v>
      </c>
      <c r="B518" s="5">
        <v>84</v>
      </c>
      <c r="C518" s="5">
        <v>2</v>
      </c>
      <c r="D518" s="5" t="s">
        <v>44</v>
      </c>
      <c r="E518" s="5" t="s">
        <v>46</v>
      </c>
    </row>
    <row r="519" spans="1:5">
      <c r="A519" s="5">
        <v>155578</v>
      </c>
      <c r="B519" s="5">
        <v>88</v>
      </c>
      <c r="C519" s="5">
        <v>50</v>
      </c>
      <c r="D519" s="5" t="s">
        <v>44</v>
      </c>
      <c r="E519" s="5" t="s">
        <v>46</v>
      </c>
    </row>
    <row r="520" spans="1:5">
      <c r="A520" s="5">
        <v>155594</v>
      </c>
      <c r="B520" s="5">
        <v>58</v>
      </c>
      <c r="C520" s="5">
        <v>43</v>
      </c>
      <c r="D520" s="5" t="s">
        <v>44</v>
      </c>
      <c r="E520" s="5" t="s">
        <v>46</v>
      </c>
    </row>
    <row r="521" spans="1:5">
      <c r="A521" s="5">
        <v>155608</v>
      </c>
      <c r="B521" s="5">
        <v>90</v>
      </c>
      <c r="C521" s="5">
        <v>64</v>
      </c>
      <c r="D521" s="5" t="s">
        <v>44</v>
      </c>
      <c r="E521" s="5" t="s">
        <v>46</v>
      </c>
    </row>
    <row r="522" spans="1:5">
      <c r="A522" s="5">
        <v>155616</v>
      </c>
      <c r="B522" s="5">
        <v>98</v>
      </c>
      <c r="C522" s="5">
        <v>32</v>
      </c>
      <c r="D522" s="5" t="s">
        <v>44</v>
      </c>
      <c r="E522" s="5" t="s">
        <v>46</v>
      </c>
    </row>
    <row r="523" spans="1:5">
      <c r="A523" s="5">
        <v>155624</v>
      </c>
      <c r="B523" s="5">
        <v>48</v>
      </c>
      <c r="C523" s="5">
        <v>18</v>
      </c>
      <c r="D523" s="5" t="s">
        <v>44</v>
      </c>
      <c r="E523" s="5" t="s">
        <v>46</v>
      </c>
    </row>
    <row r="524" spans="1:5">
      <c r="A524" s="5">
        <v>155632</v>
      </c>
      <c r="B524" s="5">
        <v>46</v>
      </c>
      <c r="C524" s="5">
        <v>19</v>
      </c>
      <c r="D524" s="5" t="s">
        <v>44</v>
      </c>
      <c r="E524" s="5" t="s">
        <v>46</v>
      </c>
    </row>
    <row r="525" spans="1:5">
      <c r="A525" s="5">
        <v>155640</v>
      </c>
      <c r="B525" s="5">
        <v>70</v>
      </c>
      <c r="C525" s="5">
        <v>62</v>
      </c>
      <c r="D525" s="5" t="s">
        <v>44</v>
      </c>
      <c r="E525" s="5" t="s">
        <v>46</v>
      </c>
    </row>
    <row r="526" spans="1:5">
      <c r="A526" s="5">
        <v>155659</v>
      </c>
      <c r="B526" s="5">
        <v>92</v>
      </c>
      <c r="C526" s="5">
        <v>90</v>
      </c>
      <c r="D526" s="5" t="s">
        <v>44</v>
      </c>
      <c r="E526" s="5" t="s">
        <v>46</v>
      </c>
    </row>
    <row r="527" spans="1:5">
      <c r="A527" s="5">
        <v>155667</v>
      </c>
      <c r="B527" s="5">
        <v>80</v>
      </c>
      <c r="C527" s="5">
        <v>82</v>
      </c>
      <c r="D527" s="5" t="s">
        <v>44</v>
      </c>
      <c r="E527" s="5" t="s">
        <v>46</v>
      </c>
    </row>
    <row r="528" spans="1:5">
      <c r="A528" s="5">
        <v>155675</v>
      </c>
      <c r="B528" s="5">
        <v>52</v>
      </c>
      <c r="C528" s="5">
        <v>57</v>
      </c>
      <c r="D528" s="5" t="s">
        <v>44</v>
      </c>
      <c r="E528" s="5" t="s">
        <v>46</v>
      </c>
    </row>
    <row r="529" spans="1:5">
      <c r="A529" s="5">
        <v>155683</v>
      </c>
      <c r="B529" s="5">
        <v>92</v>
      </c>
      <c r="C529" s="5">
        <v>23</v>
      </c>
      <c r="D529" s="5" t="s">
        <v>44</v>
      </c>
      <c r="E529" s="5" t="s">
        <v>46</v>
      </c>
    </row>
    <row r="530" spans="1:5">
      <c r="A530" s="5">
        <v>155691</v>
      </c>
      <c r="B530" s="5">
        <v>72</v>
      </c>
      <c r="C530" s="5">
        <v>41</v>
      </c>
      <c r="D530" s="5" t="s">
        <v>44</v>
      </c>
      <c r="E530" s="5" t="s">
        <v>46</v>
      </c>
    </row>
    <row r="531" spans="1:5">
      <c r="A531" s="5">
        <v>155713</v>
      </c>
      <c r="B531" s="5">
        <v>60</v>
      </c>
      <c r="C531" s="5">
        <v>20</v>
      </c>
      <c r="D531" s="5" t="s">
        <v>44</v>
      </c>
      <c r="E531" s="5" t="s">
        <v>46</v>
      </c>
    </row>
    <row r="532" spans="1:5">
      <c r="A532" s="5">
        <v>155764</v>
      </c>
      <c r="B532" s="5">
        <v>84</v>
      </c>
      <c r="C532" s="5">
        <v>28</v>
      </c>
      <c r="D532" s="5" t="s">
        <v>44</v>
      </c>
      <c r="E532" s="5" t="s">
        <v>46</v>
      </c>
    </row>
    <row r="533" spans="1:5">
      <c r="A533" s="5">
        <v>155780</v>
      </c>
      <c r="B533" s="5">
        <v>68</v>
      </c>
      <c r="C533" s="5">
        <v>41</v>
      </c>
      <c r="D533" s="5" t="s">
        <v>44</v>
      </c>
      <c r="E533" s="5" t="s">
        <v>46</v>
      </c>
    </row>
    <row r="534" spans="1:5">
      <c r="A534" s="5">
        <v>155802</v>
      </c>
      <c r="B534" s="5">
        <v>72</v>
      </c>
      <c r="C534" s="5">
        <v>81</v>
      </c>
      <c r="D534" s="5" t="s">
        <v>44</v>
      </c>
      <c r="E534" s="5" t="s">
        <v>46</v>
      </c>
    </row>
    <row r="535" spans="1:5">
      <c r="A535" s="5">
        <v>155810</v>
      </c>
      <c r="B535" s="5">
        <v>84</v>
      </c>
      <c r="C535" s="5">
        <v>58</v>
      </c>
      <c r="D535" s="5" t="s">
        <v>44</v>
      </c>
      <c r="E535" s="5" t="s">
        <v>46</v>
      </c>
    </row>
    <row r="536" spans="1:5">
      <c r="A536" s="5">
        <v>155829</v>
      </c>
      <c r="B536" s="5">
        <v>50</v>
      </c>
      <c r="C536" s="5">
        <v>35</v>
      </c>
      <c r="D536" s="5" t="s">
        <v>44</v>
      </c>
      <c r="E536" s="5" t="s">
        <v>46</v>
      </c>
    </row>
    <row r="537" spans="1:5">
      <c r="A537" s="5">
        <v>155845</v>
      </c>
      <c r="B537" s="5">
        <v>42</v>
      </c>
      <c r="C537" s="5">
        <v>26</v>
      </c>
      <c r="D537" s="5" t="s">
        <v>44</v>
      </c>
      <c r="E537" s="5" t="s">
        <v>46</v>
      </c>
    </row>
    <row r="538" spans="1:5">
      <c r="A538" s="5">
        <v>155853</v>
      </c>
      <c r="B538" s="5">
        <v>90</v>
      </c>
      <c r="C538" s="5">
        <v>52</v>
      </c>
      <c r="D538" s="5" t="s">
        <v>44</v>
      </c>
      <c r="E538" s="5" t="s">
        <v>46</v>
      </c>
    </row>
    <row r="539" spans="1:5">
      <c r="A539" s="5">
        <v>155861</v>
      </c>
      <c r="B539" s="5">
        <v>66</v>
      </c>
      <c r="C539" s="5">
        <v>33</v>
      </c>
      <c r="D539" s="5" t="s">
        <v>44</v>
      </c>
      <c r="E539" s="5" t="s">
        <v>46</v>
      </c>
    </row>
    <row r="540" spans="1:5">
      <c r="A540" s="5">
        <v>155888</v>
      </c>
      <c r="B540" s="5">
        <v>58</v>
      </c>
      <c r="C540" s="5">
        <v>49</v>
      </c>
      <c r="D540" s="5" t="s">
        <v>44</v>
      </c>
      <c r="E540" s="5" t="s">
        <v>46</v>
      </c>
    </row>
    <row r="541" spans="1:5">
      <c r="A541" s="5">
        <v>155918</v>
      </c>
      <c r="B541" s="5">
        <v>72</v>
      </c>
      <c r="C541" s="5">
        <v>35</v>
      </c>
      <c r="D541" s="5" t="s">
        <v>44</v>
      </c>
      <c r="E541" s="5" t="s">
        <v>46</v>
      </c>
    </row>
    <row r="542" spans="1:5">
      <c r="A542" s="5">
        <v>155926</v>
      </c>
      <c r="B542" s="5">
        <v>64</v>
      </c>
      <c r="C542" s="5">
        <v>62</v>
      </c>
      <c r="D542" s="5" t="s">
        <v>44</v>
      </c>
      <c r="E542" s="5" t="s">
        <v>46</v>
      </c>
    </row>
    <row r="543" spans="1:5">
      <c r="A543" s="5">
        <v>155934</v>
      </c>
      <c r="B543" s="5">
        <v>88</v>
      </c>
      <c r="C543" s="5">
        <v>44</v>
      </c>
      <c r="D543" s="5" t="s">
        <v>44</v>
      </c>
      <c r="E543" s="5" t="s">
        <v>46</v>
      </c>
    </row>
    <row r="544" spans="1:5">
      <c r="A544" s="5">
        <v>155942</v>
      </c>
      <c r="B544" s="5">
        <v>54</v>
      </c>
      <c r="C544" s="5">
        <v>45</v>
      </c>
      <c r="D544" s="5" t="s">
        <v>44</v>
      </c>
      <c r="E544" s="5" t="s">
        <v>46</v>
      </c>
    </row>
    <row r="545" spans="1:5">
      <c r="A545" s="5">
        <v>155950</v>
      </c>
      <c r="B545" s="5">
        <v>82</v>
      </c>
      <c r="C545" s="5">
        <v>81</v>
      </c>
      <c r="D545" s="5" t="s">
        <v>44</v>
      </c>
      <c r="E545" s="5" t="s">
        <v>46</v>
      </c>
    </row>
    <row r="546" spans="1:5">
      <c r="A546" s="5">
        <v>155969</v>
      </c>
      <c r="B546" s="5">
        <v>50</v>
      </c>
      <c r="C546" s="5">
        <v>21</v>
      </c>
      <c r="D546" s="5" t="s">
        <v>44</v>
      </c>
      <c r="E546" s="5" t="s">
        <v>46</v>
      </c>
    </row>
    <row r="547" spans="1:5">
      <c r="A547" s="5">
        <v>155977</v>
      </c>
      <c r="B547" s="5">
        <v>74</v>
      </c>
      <c r="C547" s="5">
        <v>13</v>
      </c>
      <c r="D547" s="5" t="s">
        <v>44</v>
      </c>
      <c r="E547" s="5" t="s">
        <v>46</v>
      </c>
    </row>
    <row r="548" spans="1:5">
      <c r="A548" s="5">
        <v>155985</v>
      </c>
      <c r="B548" s="5">
        <v>78</v>
      </c>
      <c r="C548" s="5">
        <v>38</v>
      </c>
      <c r="D548" s="5" t="s">
        <v>44</v>
      </c>
      <c r="E548" s="5" t="s">
        <v>46</v>
      </c>
    </row>
    <row r="549" spans="1:5">
      <c r="A549" s="5">
        <v>155993</v>
      </c>
      <c r="B549" s="5">
        <v>82</v>
      </c>
      <c r="C549" s="5">
        <v>52</v>
      </c>
      <c r="D549" s="5" t="s">
        <v>44</v>
      </c>
      <c r="E549" s="5" t="s">
        <v>46</v>
      </c>
    </row>
    <row r="550" spans="1:5">
      <c r="A550" s="5">
        <v>156019</v>
      </c>
      <c r="B550" s="5">
        <v>80</v>
      </c>
      <c r="C550" s="5">
        <v>37</v>
      </c>
      <c r="D550" s="5" t="s">
        <v>44</v>
      </c>
      <c r="E550" s="5" t="s">
        <v>46</v>
      </c>
    </row>
    <row r="551" spans="1:5">
      <c r="A551" s="5">
        <v>156027</v>
      </c>
      <c r="B551" s="5">
        <v>84</v>
      </c>
      <c r="C551" s="5">
        <v>89</v>
      </c>
      <c r="D551" s="5" t="s">
        <v>44</v>
      </c>
      <c r="E551" s="5" t="s">
        <v>46</v>
      </c>
    </row>
    <row r="552" spans="1:5">
      <c r="A552" s="5">
        <v>156035</v>
      </c>
      <c r="B552" s="5">
        <v>96</v>
      </c>
      <c r="C552" s="5">
        <v>27</v>
      </c>
      <c r="D552" s="5" t="s">
        <v>44</v>
      </c>
      <c r="E552" s="5" t="s">
        <v>46</v>
      </c>
    </row>
    <row r="553" spans="1:5">
      <c r="A553" s="5">
        <v>156043</v>
      </c>
      <c r="B553" s="5">
        <v>100</v>
      </c>
      <c r="C553" s="5">
        <v>77</v>
      </c>
      <c r="D553" s="5" t="s">
        <v>44</v>
      </c>
      <c r="E553" s="5" t="s">
        <v>46</v>
      </c>
    </row>
    <row r="554" spans="1:5">
      <c r="A554" s="5">
        <v>156094</v>
      </c>
      <c r="B554" s="5">
        <v>66</v>
      </c>
      <c r="C554" s="5">
        <v>51</v>
      </c>
      <c r="D554" s="5" t="s">
        <v>44</v>
      </c>
      <c r="E554" s="5" t="s">
        <v>46</v>
      </c>
    </row>
    <row r="555" spans="1:5">
      <c r="A555" s="5">
        <v>156108</v>
      </c>
      <c r="B555" s="5">
        <v>54</v>
      </c>
      <c r="C555" s="5">
        <v>83</v>
      </c>
      <c r="D555" s="5" t="s">
        <v>44</v>
      </c>
      <c r="E555" s="5" t="s">
        <v>46</v>
      </c>
    </row>
    <row r="556" spans="1:5">
      <c r="A556" s="5">
        <v>156116</v>
      </c>
      <c r="B556" s="5">
        <v>48</v>
      </c>
      <c r="C556" s="5">
        <v>62</v>
      </c>
      <c r="D556" s="5" t="s">
        <v>44</v>
      </c>
      <c r="E556" s="5" t="s">
        <v>46</v>
      </c>
    </row>
    <row r="557" spans="1:5">
      <c r="A557" s="5">
        <v>156124</v>
      </c>
      <c r="B557" s="5">
        <v>96</v>
      </c>
      <c r="C557" s="5">
        <v>52</v>
      </c>
      <c r="D557" s="5" t="s">
        <v>44</v>
      </c>
      <c r="E557" s="5" t="s">
        <v>46</v>
      </c>
    </row>
    <row r="558" spans="1:5">
      <c r="A558" s="5">
        <v>1465201</v>
      </c>
      <c r="B558" s="5">
        <v>58</v>
      </c>
      <c r="C558" s="5">
        <v>17</v>
      </c>
      <c r="D558" s="5" t="s">
        <v>44</v>
      </c>
      <c r="E558" s="5" t="s">
        <v>46</v>
      </c>
    </row>
    <row r="559" spans="1:5">
      <c r="A559" s="5">
        <v>1509012</v>
      </c>
      <c r="B559" s="5">
        <v>98</v>
      </c>
      <c r="C559" s="5">
        <v>67</v>
      </c>
      <c r="D559" s="5" t="s">
        <v>44</v>
      </c>
      <c r="E559" s="5" t="s">
        <v>46</v>
      </c>
    </row>
    <row r="560" spans="1:5">
      <c r="A560" s="5">
        <v>1509047</v>
      </c>
      <c r="B560" s="5">
        <v>82</v>
      </c>
      <c r="C560" s="5">
        <v>64</v>
      </c>
      <c r="D560" s="5" t="s">
        <v>44</v>
      </c>
      <c r="E560" s="5" t="s">
        <v>46</v>
      </c>
    </row>
    <row r="561" spans="1:5">
      <c r="A561" s="5">
        <v>1509101</v>
      </c>
      <c r="B561" s="5">
        <v>78</v>
      </c>
      <c r="C561" s="5">
        <v>80</v>
      </c>
      <c r="D561" s="5" t="s">
        <v>44</v>
      </c>
      <c r="E561" s="5" t="s">
        <v>46</v>
      </c>
    </row>
    <row r="562" spans="1:5">
      <c r="A562" s="5">
        <v>1539663</v>
      </c>
      <c r="B562" s="5">
        <v>94</v>
      </c>
      <c r="C562" s="5">
        <v>93</v>
      </c>
      <c r="D562" s="5" t="s">
        <v>44</v>
      </c>
      <c r="E562" s="5" t="s">
        <v>46</v>
      </c>
    </row>
    <row r="563" spans="1:5">
      <c r="A563" s="5">
        <v>1554891</v>
      </c>
      <c r="B563" s="5">
        <v>98</v>
      </c>
      <c r="C563" s="5">
        <v>104</v>
      </c>
      <c r="D563" s="5" t="s">
        <v>44</v>
      </c>
      <c r="E563" s="5" t="s">
        <v>46</v>
      </c>
    </row>
    <row r="564" spans="1:5">
      <c r="A564" s="5">
        <v>1555553</v>
      </c>
      <c r="B564" s="5">
        <v>44</v>
      </c>
      <c r="C564" s="5">
        <v>31</v>
      </c>
      <c r="D564" s="5" t="s">
        <v>44</v>
      </c>
      <c r="E564" s="5" t="s">
        <v>46</v>
      </c>
    </row>
    <row r="565" spans="1:5">
      <c r="A565" s="5">
        <v>1557718</v>
      </c>
      <c r="B565" s="5">
        <v>96</v>
      </c>
      <c r="C565" s="5">
        <v>21</v>
      </c>
      <c r="D565" s="5" t="s">
        <v>44</v>
      </c>
      <c r="E565" s="5" t="s">
        <v>46</v>
      </c>
    </row>
    <row r="566" spans="1:5">
      <c r="A566" s="5">
        <v>1557769</v>
      </c>
      <c r="B566" s="5">
        <v>52</v>
      </c>
      <c r="C566" s="5">
        <v>75</v>
      </c>
      <c r="D566" s="5" t="s">
        <v>44</v>
      </c>
      <c r="E566" s="5" t="s">
        <v>46</v>
      </c>
    </row>
    <row r="567" spans="1:5">
      <c r="A567" s="5">
        <v>1557866</v>
      </c>
      <c r="B567" s="5">
        <v>64</v>
      </c>
      <c r="C567" s="5">
        <v>28</v>
      </c>
      <c r="D567" s="5" t="s">
        <v>44</v>
      </c>
      <c r="E567" s="5" t="s">
        <v>46</v>
      </c>
    </row>
    <row r="568" spans="1:5">
      <c r="A568" s="5">
        <v>1562827</v>
      </c>
      <c r="B568" s="5">
        <v>84</v>
      </c>
      <c r="C568" s="5">
        <v>51</v>
      </c>
      <c r="D568" s="5" t="s">
        <v>44</v>
      </c>
      <c r="E568" s="5" t="s">
        <v>46</v>
      </c>
    </row>
    <row r="569" spans="1:5">
      <c r="A569" s="5">
        <v>1565826</v>
      </c>
      <c r="B569" s="5">
        <v>100</v>
      </c>
      <c r="C569" s="5">
        <v>64</v>
      </c>
      <c r="D569" s="5" t="s">
        <v>44</v>
      </c>
      <c r="E569" s="5" t="s">
        <v>46</v>
      </c>
    </row>
    <row r="570" spans="1:5">
      <c r="A570" s="5">
        <v>1592343</v>
      </c>
      <c r="B570" s="5">
        <v>80</v>
      </c>
      <c r="C570" s="5">
        <v>61</v>
      </c>
      <c r="D570" s="5" t="s">
        <v>44</v>
      </c>
      <c r="E570" s="5" t="s">
        <v>46</v>
      </c>
    </row>
    <row r="571" spans="1:5">
      <c r="A571" s="5">
        <v>1601571</v>
      </c>
      <c r="B571" s="5">
        <v>84</v>
      </c>
      <c r="C571" s="5">
        <v>47</v>
      </c>
      <c r="D571" s="5" t="s">
        <v>44</v>
      </c>
      <c r="E571" s="5" t="s">
        <v>46</v>
      </c>
    </row>
    <row r="572" spans="1:5">
      <c r="A572" s="5">
        <v>1601849</v>
      </c>
      <c r="B572" s="5">
        <v>68</v>
      </c>
      <c r="C572" s="5">
        <v>39</v>
      </c>
      <c r="D572" s="5" t="s">
        <v>44</v>
      </c>
      <c r="E572" s="5" t="s">
        <v>46</v>
      </c>
    </row>
    <row r="573" spans="1:5">
      <c r="A573" s="5">
        <v>1601873</v>
      </c>
      <c r="B573" s="5">
        <v>42</v>
      </c>
      <c r="C573" s="5">
        <v>57</v>
      </c>
      <c r="D573" s="5" t="s">
        <v>44</v>
      </c>
      <c r="E573" s="5" t="s">
        <v>46</v>
      </c>
    </row>
    <row r="574" spans="1:5">
      <c r="A574" s="5">
        <v>1676865</v>
      </c>
      <c r="B574" s="5">
        <v>84</v>
      </c>
      <c r="C574" s="5">
        <v>73</v>
      </c>
      <c r="D574" s="5" t="s">
        <v>44</v>
      </c>
      <c r="E574" s="5" t="s">
        <v>46</v>
      </c>
    </row>
    <row r="575" spans="1:5">
      <c r="A575" s="5">
        <v>1690698</v>
      </c>
      <c r="B575" s="5">
        <v>96</v>
      </c>
      <c r="C575" s="5">
        <v>53</v>
      </c>
      <c r="D575" s="5" t="s">
        <v>44</v>
      </c>
      <c r="E575" s="5" t="s">
        <v>46</v>
      </c>
    </row>
    <row r="576" spans="1:5">
      <c r="A576" s="5">
        <v>1710583</v>
      </c>
      <c r="B576" s="5">
        <v>88</v>
      </c>
      <c r="C576" s="5">
        <v>50</v>
      </c>
      <c r="D576" s="5" t="s">
        <v>44</v>
      </c>
      <c r="E576" s="5" t="s">
        <v>46</v>
      </c>
    </row>
    <row r="577" spans="1:5">
      <c r="A577" s="5">
        <v>1727796</v>
      </c>
      <c r="B577" s="5">
        <v>50</v>
      </c>
      <c r="C577" s="5">
        <v>14</v>
      </c>
      <c r="D577" s="5" t="s">
        <v>44</v>
      </c>
      <c r="E577" s="5" t="s">
        <v>46</v>
      </c>
    </row>
    <row r="578" spans="1:5">
      <c r="A578" s="5">
        <v>1736809</v>
      </c>
      <c r="B578" s="5">
        <v>66</v>
      </c>
      <c r="C578" s="5">
        <v>8</v>
      </c>
      <c r="D578" s="5" t="s">
        <v>44</v>
      </c>
      <c r="E578" s="5" t="s">
        <v>46</v>
      </c>
    </row>
    <row r="579" spans="1:5">
      <c r="A579" s="5">
        <v>1737465</v>
      </c>
      <c r="B579" s="5">
        <v>66</v>
      </c>
      <c r="C579" s="5">
        <v>18</v>
      </c>
      <c r="D579" s="5" t="s">
        <v>44</v>
      </c>
      <c r="E579" s="5" t="s">
        <v>46</v>
      </c>
    </row>
    <row r="580" spans="1:5">
      <c r="A580" s="5">
        <v>1737562</v>
      </c>
      <c r="B580" s="5">
        <v>48</v>
      </c>
      <c r="C580" s="5">
        <v>11</v>
      </c>
      <c r="D580" s="5" t="s">
        <v>44</v>
      </c>
      <c r="E580" s="5" t="s">
        <v>46</v>
      </c>
    </row>
    <row r="581" spans="1:5">
      <c r="A581" s="5">
        <v>1737821</v>
      </c>
      <c r="B581" s="5">
        <v>72</v>
      </c>
      <c r="C581" s="5">
        <v>11</v>
      </c>
      <c r="D581" s="5" t="s">
        <v>44</v>
      </c>
      <c r="E581" s="5" t="s">
        <v>46</v>
      </c>
    </row>
    <row r="582" spans="1:5">
      <c r="A582" s="5">
        <v>1745069</v>
      </c>
      <c r="B582" s="5">
        <v>80</v>
      </c>
      <c r="C582" s="5">
        <v>22</v>
      </c>
      <c r="D582" s="5" t="s">
        <v>44</v>
      </c>
      <c r="E582" s="5" t="s">
        <v>46</v>
      </c>
    </row>
    <row r="583" spans="1:5">
      <c r="A583" s="5">
        <v>1755234</v>
      </c>
      <c r="B583" s="5">
        <v>42</v>
      </c>
      <c r="C583" s="5">
        <v>4</v>
      </c>
      <c r="D583" s="5" t="s">
        <v>44</v>
      </c>
      <c r="E583" s="5" t="s">
        <v>46</v>
      </c>
    </row>
    <row r="584" spans="1:5">
      <c r="A584" s="5">
        <v>1756648</v>
      </c>
      <c r="B584" s="5">
        <v>74</v>
      </c>
      <c r="C584" s="5">
        <v>18</v>
      </c>
      <c r="D584" s="5" t="s">
        <v>44</v>
      </c>
      <c r="E584" s="5" t="s">
        <v>46</v>
      </c>
    </row>
    <row r="585" spans="1:5">
      <c r="A585" s="5">
        <v>1757709</v>
      </c>
      <c r="B585" s="5">
        <v>52</v>
      </c>
      <c r="C585" s="5">
        <v>8</v>
      </c>
      <c r="D585" s="5" t="s">
        <v>44</v>
      </c>
      <c r="E585" s="5" t="s">
        <v>46</v>
      </c>
    </row>
    <row r="586" spans="1:5">
      <c r="A586" s="5">
        <v>1773631</v>
      </c>
      <c r="B586" s="5">
        <v>80</v>
      </c>
      <c r="C586" s="5">
        <v>20</v>
      </c>
      <c r="D586" s="5" t="s">
        <v>44</v>
      </c>
      <c r="E586" s="5" t="s">
        <v>46</v>
      </c>
    </row>
    <row r="587" spans="1:5">
      <c r="A587" s="5">
        <v>1773658</v>
      </c>
      <c r="B587" s="5">
        <v>98</v>
      </c>
      <c r="C587" s="5">
        <v>12</v>
      </c>
      <c r="D587" s="5" t="s">
        <v>44</v>
      </c>
      <c r="E587" s="5" t="s">
        <v>46</v>
      </c>
    </row>
    <row r="588" spans="1:5">
      <c r="A588" s="5">
        <v>1773674</v>
      </c>
      <c r="B588" s="5">
        <v>56</v>
      </c>
      <c r="C588" s="5">
        <v>14</v>
      </c>
      <c r="D588" s="5" t="s">
        <v>44</v>
      </c>
      <c r="E588" s="5" t="s">
        <v>46</v>
      </c>
    </row>
    <row r="589" spans="1:5">
      <c r="A589" s="5">
        <v>1773682</v>
      </c>
      <c r="B589" s="5">
        <v>52</v>
      </c>
      <c r="C589" s="5">
        <v>2</v>
      </c>
      <c r="D589" s="5" t="s">
        <v>44</v>
      </c>
      <c r="E589" s="5" t="s">
        <v>46</v>
      </c>
    </row>
    <row r="590" spans="1:5">
      <c r="A590" s="5">
        <v>1773747</v>
      </c>
      <c r="B590" s="5">
        <v>50</v>
      </c>
      <c r="C590" s="5">
        <v>13</v>
      </c>
      <c r="D590" s="5" t="s">
        <v>44</v>
      </c>
      <c r="E590" s="5" t="s">
        <v>46</v>
      </c>
    </row>
    <row r="591" spans="1:5">
      <c r="A591" s="5">
        <v>1789678</v>
      </c>
      <c r="B591" s="5">
        <v>52</v>
      </c>
      <c r="C591" s="5">
        <v>7</v>
      </c>
      <c r="D591" s="5" t="s">
        <v>44</v>
      </c>
      <c r="E591" s="5" t="s">
        <v>46</v>
      </c>
    </row>
    <row r="592" spans="1:5">
      <c r="A592" s="5">
        <v>1791427</v>
      </c>
      <c r="B592" s="5">
        <v>56</v>
      </c>
      <c r="C592" s="5">
        <v>4</v>
      </c>
      <c r="D592" s="5" t="s">
        <v>44</v>
      </c>
      <c r="E592" s="5" t="s">
        <v>46</v>
      </c>
    </row>
    <row r="593" spans="1:5">
      <c r="A593" s="5">
        <v>1791486</v>
      </c>
      <c r="B593" s="5">
        <v>62</v>
      </c>
      <c r="C593" s="5">
        <v>9</v>
      </c>
      <c r="D593" s="5" t="s">
        <v>44</v>
      </c>
      <c r="E593" s="5" t="s">
        <v>46</v>
      </c>
    </row>
    <row r="594" spans="1:5">
      <c r="A594" s="5">
        <v>1791540</v>
      </c>
      <c r="B594" s="5">
        <v>92</v>
      </c>
      <c r="C594" s="5">
        <v>12</v>
      </c>
      <c r="D594" s="5" t="s">
        <v>44</v>
      </c>
      <c r="E594" s="5" t="s">
        <v>46</v>
      </c>
    </row>
    <row r="595" spans="1:5">
      <c r="A595" s="5">
        <v>1794167</v>
      </c>
      <c r="B595" s="5">
        <v>64</v>
      </c>
      <c r="C595" s="5">
        <v>1</v>
      </c>
      <c r="D595" s="5" t="s">
        <v>44</v>
      </c>
      <c r="E595" s="5" t="s">
        <v>46</v>
      </c>
    </row>
    <row r="596" spans="1:5">
      <c r="A596" s="5">
        <v>1798901</v>
      </c>
      <c r="B596" s="5">
        <v>74</v>
      </c>
      <c r="C596" s="5">
        <v>8</v>
      </c>
      <c r="D596" s="5" t="s">
        <v>44</v>
      </c>
      <c r="E596" s="5" t="s">
        <v>46</v>
      </c>
    </row>
    <row r="597" spans="1:5">
      <c r="A597" s="5">
        <v>1799045</v>
      </c>
      <c r="B597" s="5">
        <v>82</v>
      </c>
      <c r="C597" s="5">
        <v>5</v>
      </c>
      <c r="D597" s="5" t="s">
        <v>44</v>
      </c>
      <c r="E597" s="5" t="s">
        <v>46</v>
      </c>
    </row>
    <row r="598" spans="1:5">
      <c r="A598" s="5">
        <v>1801252</v>
      </c>
      <c r="B598" s="5">
        <v>62</v>
      </c>
      <c r="C598" s="5">
        <v>11</v>
      </c>
      <c r="D598" s="5" t="s">
        <v>44</v>
      </c>
      <c r="E598" s="5" t="s">
        <v>46</v>
      </c>
    </row>
    <row r="599" spans="1:5">
      <c r="A599" s="5">
        <v>1801414</v>
      </c>
      <c r="B599" s="5">
        <v>50</v>
      </c>
      <c r="C599" s="5">
        <v>11</v>
      </c>
      <c r="D599" s="5" t="s">
        <v>44</v>
      </c>
      <c r="E599" s="5" t="s">
        <v>46</v>
      </c>
    </row>
    <row r="600" spans="1:5">
      <c r="A600" s="5">
        <v>1801597</v>
      </c>
      <c r="B600" s="5">
        <v>72</v>
      </c>
      <c r="C600" s="5">
        <v>6</v>
      </c>
      <c r="D600" s="5" t="s">
        <v>44</v>
      </c>
      <c r="E600" s="5" t="s">
        <v>46</v>
      </c>
    </row>
    <row r="601" spans="1:5">
      <c r="A601" s="5">
        <v>1815725</v>
      </c>
      <c r="B601" s="5">
        <v>90</v>
      </c>
      <c r="C601" s="5">
        <v>11</v>
      </c>
      <c r="D601" s="5" t="s">
        <v>44</v>
      </c>
      <c r="E601" s="5" t="s">
        <v>46</v>
      </c>
    </row>
    <row r="602" spans="1:5">
      <c r="A602" s="5">
        <v>1815873</v>
      </c>
      <c r="B602" s="5">
        <v>52</v>
      </c>
      <c r="C602" s="5">
        <v>12</v>
      </c>
      <c r="D602" s="5" t="s">
        <v>44</v>
      </c>
      <c r="E602" s="5" t="s">
        <v>46</v>
      </c>
    </row>
    <row r="603" spans="1:5">
      <c r="A603" s="5">
        <v>1816535</v>
      </c>
      <c r="B603" s="5">
        <v>54</v>
      </c>
      <c r="C603" s="5">
        <v>9</v>
      </c>
      <c r="D603" s="5" t="s">
        <v>44</v>
      </c>
      <c r="E603" s="5" t="s">
        <v>46</v>
      </c>
    </row>
    <row r="604" spans="1:5">
      <c r="A604" s="5">
        <v>1824848</v>
      </c>
      <c r="B604" s="5">
        <v>42</v>
      </c>
      <c r="C604" s="5">
        <v>4</v>
      </c>
      <c r="D604" s="5" t="s">
        <v>44</v>
      </c>
      <c r="E604" s="5" t="s">
        <v>46</v>
      </c>
    </row>
    <row r="605" spans="1:5">
      <c r="A605" s="5">
        <v>1825186</v>
      </c>
      <c r="B605" s="5">
        <v>62</v>
      </c>
      <c r="C605" s="5">
        <v>13</v>
      </c>
      <c r="D605" s="5" t="s">
        <v>44</v>
      </c>
      <c r="E605" s="5" t="s">
        <v>46</v>
      </c>
    </row>
    <row r="606" spans="1:5">
      <c r="A606" s="5">
        <v>1825259</v>
      </c>
      <c r="B606" s="5">
        <v>58</v>
      </c>
      <c r="C606" s="5">
        <v>10</v>
      </c>
      <c r="D606" s="5" t="s">
        <v>44</v>
      </c>
      <c r="E606" s="5" t="s">
        <v>46</v>
      </c>
    </row>
    <row r="607" spans="1:5">
      <c r="A607" s="5">
        <v>1833138</v>
      </c>
      <c r="B607" s="5">
        <v>88</v>
      </c>
      <c r="C607" s="5">
        <v>12</v>
      </c>
      <c r="D607" s="5" t="s">
        <v>44</v>
      </c>
      <c r="E607" s="5" t="s">
        <v>46</v>
      </c>
    </row>
    <row r="608" spans="1:5">
      <c r="A608" s="5">
        <v>1833197</v>
      </c>
      <c r="B608" s="5">
        <v>66</v>
      </c>
      <c r="C608" s="5">
        <v>15</v>
      </c>
      <c r="D608" s="5" t="s">
        <v>44</v>
      </c>
      <c r="E608" s="5" t="s">
        <v>46</v>
      </c>
    </row>
    <row r="609" spans="1:5">
      <c r="A609" s="5">
        <v>1833219</v>
      </c>
      <c r="B609" s="5">
        <v>84</v>
      </c>
      <c r="C609" s="5">
        <v>5</v>
      </c>
      <c r="D609" s="5" t="s">
        <v>44</v>
      </c>
      <c r="E609" s="5" t="s">
        <v>46</v>
      </c>
    </row>
    <row r="610" spans="1:5">
      <c r="A610" s="5">
        <v>1833235</v>
      </c>
      <c r="B610" s="5">
        <v>44</v>
      </c>
      <c r="C610" s="5">
        <v>11</v>
      </c>
      <c r="D610" s="5" t="s">
        <v>44</v>
      </c>
      <c r="E610" s="5" t="s">
        <v>46</v>
      </c>
    </row>
    <row r="611" spans="1:5">
      <c r="A611" s="5">
        <v>1833251</v>
      </c>
      <c r="B611" s="5">
        <v>64</v>
      </c>
      <c r="C611" s="5">
        <v>7</v>
      </c>
      <c r="D611" s="5" t="s">
        <v>44</v>
      </c>
      <c r="E611" s="5" t="s">
        <v>46</v>
      </c>
    </row>
    <row r="612" spans="1:5">
      <c r="A612" s="5">
        <v>1833316</v>
      </c>
      <c r="B612" s="5">
        <v>46</v>
      </c>
      <c r="C612" s="5">
        <v>7</v>
      </c>
      <c r="D612" s="5" t="s">
        <v>44</v>
      </c>
      <c r="E612" s="5" t="s">
        <v>46</v>
      </c>
    </row>
    <row r="613" spans="1:5">
      <c r="A613" s="5">
        <v>1833561</v>
      </c>
      <c r="B613" s="5">
        <v>60</v>
      </c>
      <c r="C613" s="5">
        <v>18</v>
      </c>
      <c r="D613" s="5" t="s">
        <v>44</v>
      </c>
      <c r="E613" s="5" t="s">
        <v>46</v>
      </c>
    </row>
    <row r="614" spans="1:5">
      <c r="A614" s="5">
        <v>1833596</v>
      </c>
      <c r="B614" s="5">
        <v>42</v>
      </c>
      <c r="C614" s="5">
        <v>9</v>
      </c>
      <c r="D614" s="5" t="s">
        <v>44</v>
      </c>
      <c r="E614" s="5" t="s">
        <v>46</v>
      </c>
    </row>
    <row r="615" spans="1:5">
      <c r="A615" s="5">
        <v>1833642</v>
      </c>
      <c r="B615" s="5">
        <v>96</v>
      </c>
      <c r="C615" s="5">
        <v>3</v>
      </c>
      <c r="D615" s="5" t="s">
        <v>44</v>
      </c>
      <c r="E615" s="5" t="s">
        <v>46</v>
      </c>
    </row>
    <row r="616" spans="1:5">
      <c r="A616" s="5">
        <v>1838547</v>
      </c>
      <c r="B616" s="5">
        <v>62</v>
      </c>
      <c r="C616" s="5">
        <v>10</v>
      </c>
      <c r="D616" s="5" t="s">
        <v>44</v>
      </c>
      <c r="E616" s="5" t="s">
        <v>46</v>
      </c>
    </row>
    <row r="617" spans="1:5">
      <c r="A617" s="5">
        <v>1839586</v>
      </c>
      <c r="B617" s="5">
        <v>78</v>
      </c>
      <c r="C617" s="5">
        <v>6</v>
      </c>
      <c r="D617" s="5" t="s">
        <v>44</v>
      </c>
      <c r="E617" s="5" t="s">
        <v>46</v>
      </c>
    </row>
    <row r="618" spans="1:5">
      <c r="A618" s="5">
        <v>1840444</v>
      </c>
      <c r="B618" s="5">
        <v>60</v>
      </c>
      <c r="C618" s="5">
        <v>14</v>
      </c>
      <c r="D618" s="5" t="s">
        <v>44</v>
      </c>
      <c r="E618" s="5" t="s">
        <v>46</v>
      </c>
    </row>
    <row r="619" spans="1:5">
      <c r="A619" s="5">
        <v>1841106</v>
      </c>
      <c r="B619" s="5">
        <v>48</v>
      </c>
      <c r="C619" s="5">
        <v>20</v>
      </c>
      <c r="D619" s="5" t="s">
        <v>44</v>
      </c>
      <c r="E619" s="5" t="s">
        <v>46</v>
      </c>
    </row>
    <row r="620" spans="1:5">
      <c r="A620" s="5">
        <v>1845624</v>
      </c>
      <c r="B620" s="5">
        <v>62</v>
      </c>
      <c r="C620" s="5">
        <v>7</v>
      </c>
      <c r="D620" s="5" t="s">
        <v>44</v>
      </c>
      <c r="E620" s="5" t="s">
        <v>46</v>
      </c>
    </row>
    <row r="621" spans="1:5">
      <c r="A621" s="5">
        <v>1846817</v>
      </c>
      <c r="B621" s="5">
        <v>44</v>
      </c>
      <c r="C621" s="5">
        <v>4</v>
      </c>
      <c r="D621" s="5" t="s">
        <v>44</v>
      </c>
      <c r="E621" s="5" t="s">
        <v>46</v>
      </c>
    </row>
    <row r="622" spans="1:5">
      <c r="A622" s="5">
        <v>1846957</v>
      </c>
      <c r="B622" s="5">
        <v>42</v>
      </c>
      <c r="C622" s="5">
        <v>6</v>
      </c>
      <c r="D622" s="5" t="s">
        <v>44</v>
      </c>
      <c r="E622" s="5" t="s">
        <v>46</v>
      </c>
    </row>
    <row r="623" spans="1:5">
      <c r="A623" s="5">
        <v>1847325</v>
      </c>
      <c r="B623" s="5">
        <v>86</v>
      </c>
      <c r="C623" s="5">
        <v>8</v>
      </c>
      <c r="D623" s="5" t="s">
        <v>44</v>
      </c>
      <c r="E623" s="5" t="s">
        <v>46</v>
      </c>
    </row>
    <row r="624" spans="1:5">
      <c r="A624" s="5">
        <v>1856065</v>
      </c>
      <c r="B624" s="5">
        <v>96</v>
      </c>
      <c r="C624" s="5">
        <v>21</v>
      </c>
      <c r="D624" s="5" t="s">
        <v>44</v>
      </c>
      <c r="E624" s="5" t="s">
        <v>46</v>
      </c>
    </row>
    <row r="625" spans="1:5">
      <c r="A625" s="5">
        <v>1856227</v>
      </c>
      <c r="B625" s="5">
        <v>76</v>
      </c>
      <c r="C625" s="5">
        <v>1</v>
      </c>
      <c r="D625" s="5" t="s">
        <v>44</v>
      </c>
      <c r="E625" s="5" t="s">
        <v>46</v>
      </c>
    </row>
    <row r="626" spans="1:5">
      <c r="A626" s="5">
        <v>1856375</v>
      </c>
      <c r="B626" s="5">
        <v>54</v>
      </c>
      <c r="C626" s="5">
        <v>10</v>
      </c>
      <c r="D626" s="5" t="s">
        <v>44</v>
      </c>
      <c r="E626" s="5" t="s">
        <v>46</v>
      </c>
    </row>
    <row r="627" spans="1:5">
      <c r="A627" s="5">
        <v>1861298</v>
      </c>
      <c r="B627" s="5">
        <v>42</v>
      </c>
      <c r="C627" s="5">
        <v>13</v>
      </c>
      <c r="D627" s="5" t="s">
        <v>44</v>
      </c>
      <c r="E627" s="5" t="s">
        <v>46</v>
      </c>
    </row>
    <row r="628" spans="1:5">
      <c r="A628" s="5">
        <v>1887076</v>
      </c>
      <c r="B628" s="5">
        <v>84</v>
      </c>
      <c r="C628" s="5">
        <v>9</v>
      </c>
      <c r="D628" s="5" t="s">
        <v>44</v>
      </c>
      <c r="E628" s="5" t="s">
        <v>46</v>
      </c>
    </row>
    <row r="629" spans="1:5">
      <c r="A629" s="5">
        <v>1887386</v>
      </c>
      <c r="B629" s="5">
        <v>74</v>
      </c>
      <c r="C629" s="5">
        <v>6</v>
      </c>
      <c r="D629" s="5" t="s">
        <v>44</v>
      </c>
      <c r="E629" s="5" t="s">
        <v>46</v>
      </c>
    </row>
    <row r="630" spans="1:5">
      <c r="A630" s="5">
        <v>1887785</v>
      </c>
      <c r="B630" s="5">
        <v>90</v>
      </c>
      <c r="C630" s="5">
        <v>6</v>
      </c>
      <c r="D630" s="5" t="s">
        <v>44</v>
      </c>
      <c r="E630" s="5" t="s">
        <v>46</v>
      </c>
    </row>
    <row r="631" spans="1:5">
      <c r="A631" s="5">
        <v>1888447</v>
      </c>
      <c r="B631" s="5">
        <v>50</v>
      </c>
      <c r="C631" s="5">
        <v>10</v>
      </c>
      <c r="D631" s="5" t="s">
        <v>44</v>
      </c>
      <c r="E631" s="5" t="s">
        <v>46</v>
      </c>
    </row>
    <row r="632" spans="1:5">
      <c r="A632" s="5">
        <v>1888625</v>
      </c>
      <c r="B632" s="5">
        <v>98</v>
      </c>
      <c r="C632" s="5">
        <v>2</v>
      </c>
      <c r="D632" s="5" t="s">
        <v>44</v>
      </c>
      <c r="E632" s="5" t="s">
        <v>46</v>
      </c>
    </row>
    <row r="633" spans="1:5">
      <c r="A633" s="5">
        <v>1888838</v>
      </c>
      <c r="B633" s="5">
        <v>88</v>
      </c>
      <c r="C633" s="5">
        <v>5</v>
      </c>
      <c r="D633" s="5" t="s">
        <v>44</v>
      </c>
      <c r="E633" s="5" t="s">
        <v>46</v>
      </c>
    </row>
    <row r="634" spans="1:5">
      <c r="A634" s="5">
        <v>1888994</v>
      </c>
      <c r="B634" s="5">
        <v>62</v>
      </c>
      <c r="C634" s="5">
        <v>2</v>
      </c>
      <c r="D634" s="5" t="s">
        <v>44</v>
      </c>
      <c r="E634" s="5" t="s">
        <v>46</v>
      </c>
    </row>
    <row r="635" spans="1:5">
      <c r="A635" s="5">
        <v>1889249</v>
      </c>
      <c r="B635" s="5">
        <v>70</v>
      </c>
      <c r="C635" s="5">
        <v>13</v>
      </c>
      <c r="D635" s="5" t="s">
        <v>44</v>
      </c>
      <c r="E635" s="5" t="s">
        <v>46</v>
      </c>
    </row>
    <row r="636" spans="1:5">
      <c r="A636" s="5">
        <v>2039087</v>
      </c>
      <c r="B636" s="5">
        <v>88</v>
      </c>
      <c r="C636" s="5">
        <v>13</v>
      </c>
      <c r="D636" s="5" t="s">
        <v>44</v>
      </c>
      <c r="E636" s="5" t="s">
        <v>46</v>
      </c>
    </row>
    <row r="637" spans="1:5">
      <c r="A637" s="5">
        <v>2113597</v>
      </c>
      <c r="B637" s="5">
        <v>66</v>
      </c>
      <c r="C637" s="5">
        <v>7</v>
      </c>
      <c r="D637" s="5" t="s">
        <v>44</v>
      </c>
      <c r="E637" s="5" t="s">
        <v>46</v>
      </c>
    </row>
    <row r="638" spans="1:5">
      <c r="A638" s="5">
        <v>2130270</v>
      </c>
      <c r="B638" s="5">
        <v>88</v>
      </c>
      <c r="C638" s="5">
        <v>7</v>
      </c>
      <c r="D638" s="5" t="s">
        <v>44</v>
      </c>
      <c r="E638" s="5" t="s">
        <v>46</v>
      </c>
    </row>
    <row r="639" spans="1:5">
      <c r="A639" s="5">
        <v>2172313</v>
      </c>
      <c r="B639" s="5">
        <v>66</v>
      </c>
      <c r="C639" s="5">
        <v>43</v>
      </c>
      <c r="D639" s="5" t="s">
        <v>44</v>
      </c>
      <c r="E639" s="5" t="s">
        <v>46</v>
      </c>
    </row>
    <row r="640" spans="1:5">
      <c r="A640" s="5">
        <v>2268159</v>
      </c>
      <c r="B640" s="5">
        <v>82</v>
      </c>
      <c r="C640" s="5">
        <v>6</v>
      </c>
      <c r="D640" s="5" t="s">
        <v>44</v>
      </c>
      <c r="E640" s="5" t="s">
        <v>46</v>
      </c>
    </row>
    <row r="641" spans="1:5">
      <c r="A641" s="5">
        <v>2269015</v>
      </c>
      <c r="B641" s="5">
        <v>94</v>
      </c>
      <c r="C641" s="5">
        <v>12</v>
      </c>
      <c r="D641" s="5" t="s">
        <v>44</v>
      </c>
      <c r="E641" s="5" t="s">
        <v>46</v>
      </c>
    </row>
    <row r="642" spans="1:5">
      <c r="A642" s="5">
        <v>2269198</v>
      </c>
      <c r="B642" s="5">
        <v>42</v>
      </c>
      <c r="C642" s="5">
        <v>1</v>
      </c>
      <c r="D642" s="5" t="s">
        <v>44</v>
      </c>
      <c r="E642" s="5" t="s">
        <v>46</v>
      </c>
    </row>
    <row r="643" spans="1:5">
      <c r="A643" s="5">
        <v>2269228</v>
      </c>
      <c r="B643" s="5">
        <v>80</v>
      </c>
      <c r="C643" s="5">
        <v>5</v>
      </c>
      <c r="D643" s="5" t="s">
        <v>44</v>
      </c>
      <c r="E643" s="5" t="s">
        <v>46</v>
      </c>
    </row>
    <row r="644" spans="1:5">
      <c r="A644" s="5">
        <v>2272156</v>
      </c>
      <c r="B644" s="5">
        <v>80</v>
      </c>
      <c r="C644" s="5">
        <v>18</v>
      </c>
      <c r="D644" s="5" t="s">
        <v>44</v>
      </c>
      <c r="E644" s="5" t="s">
        <v>46</v>
      </c>
    </row>
    <row r="645" spans="1:5">
      <c r="A645" s="5">
        <v>2272164</v>
      </c>
      <c r="B645" s="5">
        <v>88</v>
      </c>
      <c r="C645" s="5">
        <v>4</v>
      </c>
      <c r="D645" s="5" t="s">
        <v>44</v>
      </c>
      <c r="E645" s="5" t="s">
        <v>46</v>
      </c>
    </row>
    <row r="646" spans="1:5">
      <c r="A646" s="5">
        <v>2272172</v>
      </c>
      <c r="B646" s="5">
        <v>90</v>
      </c>
      <c r="C646" s="5">
        <v>14</v>
      </c>
      <c r="D646" s="5" t="s">
        <v>44</v>
      </c>
      <c r="E646" s="5" t="s">
        <v>46</v>
      </c>
    </row>
    <row r="647" spans="1:5">
      <c r="A647" s="5">
        <v>2272199</v>
      </c>
      <c r="B647" s="5">
        <v>42</v>
      </c>
      <c r="C647" s="5">
        <v>4</v>
      </c>
      <c r="D647" s="5" t="s">
        <v>44</v>
      </c>
      <c r="E647" s="5" t="s">
        <v>46</v>
      </c>
    </row>
    <row r="648" spans="1:5">
      <c r="A648" s="5">
        <v>152420</v>
      </c>
      <c r="B648" s="5">
        <v>64</v>
      </c>
      <c r="C648" s="5">
        <v>36</v>
      </c>
      <c r="D648" s="5" t="s">
        <v>44</v>
      </c>
      <c r="E648" s="5" t="s">
        <v>47</v>
      </c>
    </row>
    <row r="649" spans="1:5">
      <c r="A649" s="5">
        <v>152439</v>
      </c>
      <c r="B649" s="5">
        <v>90</v>
      </c>
      <c r="C649" s="5">
        <v>16</v>
      </c>
      <c r="D649" s="5" t="s">
        <v>44</v>
      </c>
      <c r="E649" s="5" t="s">
        <v>47</v>
      </c>
    </row>
    <row r="650" spans="1:5">
      <c r="A650" s="5">
        <v>152595</v>
      </c>
      <c r="B650" s="5">
        <v>86</v>
      </c>
      <c r="C650" s="5">
        <v>39</v>
      </c>
      <c r="D650" s="5" t="s">
        <v>44</v>
      </c>
      <c r="E650" s="5" t="s">
        <v>47</v>
      </c>
    </row>
    <row r="651" spans="1:5">
      <c r="A651" s="5">
        <v>152609</v>
      </c>
      <c r="B651" s="5">
        <v>76</v>
      </c>
      <c r="C651" s="5">
        <v>69</v>
      </c>
      <c r="D651" s="5" t="s">
        <v>44</v>
      </c>
      <c r="E651" s="5" t="s">
        <v>47</v>
      </c>
    </row>
    <row r="652" spans="1:5">
      <c r="A652" s="5">
        <v>152617</v>
      </c>
      <c r="B652" s="5">
        <v>88</v>
      </c>
      <c r="C652" s="5">
        <v>73</v>
      </c>
      <c r="D652" s="5" t="s">
        <v>44</v>
      </c>
      <c r="E652" s="5" t="s">
        <v>47</v>
      </c>
    </row>
    <row r="653" spans="1:5">
      <c r="A653" s="5">
        <v>152668</v>
      </c>
      <c r="B653" s="5">
        <v>84</v>
      </c>
      <c r="C653" s="5">
        <v>67</v>
      </c>
      <c r="D653" s="5" t="s">
        <v>44</v>
      </c>
      <c r="E653" s="5" t="s">
        <v>47</v>
      </c>
    </row>
    <row r="654" spans="1:5">
      <c r="A654" s="5">
        <v>152714</v>
      </c>
      <c r="B654" s="5">
        <v>72</v>
      </c>
      <c r="C654" s="5">
        <v>58</v>
      </c>
      <c r="D654" s="5" t="s">
        <v>44</v>
      </c>
      <c r="E654" s="5" t="s">
        <v>47</v>
      </c>
    </row>
    <row r="655" spans="1:5">
      <c r="A655" s="5">
        <v>152730</v>
      </c>
      <c r="B655" s="5">
        <v>62</v>
      </c>
      <c r="C655" s="5">
        <v>90</v>
      </c>
      <c r="D655" s="5" t="s">
        <v>44</v>
      </c>
      <c r="E655" s="5" t="s">
        <v>47</v>
      </c>
    </row>
    <row r="656" spans="1:5">
      <c r="A656" s="5">
        <v>152765</v>
      </c>
      <c r="B656" s="5">
        <v>80</v>
      </c>
      <c r="C656" s="5">
        <v>46</v>
      </c>
      <c r="D656" s="5" t="s">
        <v>44</v>
      </c>
      <c r="E656" s="5" t="s">
        <v>47</v>
      </c>
    </row>
    <row r="657" spans="1:5">
      <c r="A657" s="5">
        <v>152773</v>
      </c>
      <c r="B657" s="5">
        <v>72</v>
      </c>
      <c r="C657" s="5">
        <v>85</v>
      </c>
      <c r="D657" s="5" t="s">
        <v>44</v>
      </c>
      <c r="E657" s="5" t="s">
        <v>47</v>
      </c>
    </row>
    <row r="658" spans="1:5">
      <c r="A658" s="5">
        <v>152781</v>
      </c>
      <c r="B658" s="5">
        <v>68</v>
      </c>
      <c r="C658" s="5">
        <v>5</v>
      </c>
      <c r="D658" s="5" t="s">
        <v>44</v>
      </c>
      <c r="E658" s="5" t="s">
        <v>47</v>
      </c>
    </row>
    <row r="659" spans="1:5">
      <c r="A659" s="5">
        <v>152846</v>
      </c>
      <c r="B659" s="5">
        <v>60</v>
      </c>
      <c r="C659" s="5">
        <v>77</v>
      </c>
      <c r="D659" s="5" t="s">
        <v>44</v>
      </c>
      <c r="E659" s="5" t="s">
        <v>47</v>
      </c>
    </row>
    <row r="660" spans="1:5">
      <c r="A660" s="5">
        <v>152854</v>
      </c>
      <c r="B660" s="5">
        <v>68</v>
      </c>
      <c r="C660" s="5">
        <v>62</v>
      </c>
      <c r="D660" s="5" t="s">
        <v>44</v>
      </c>
      <c r="E660" s="5" t="s">
        <v>47</v>
      </c>
    </row>
    <row r="661" spans="1:5">
      <c r="A661" s="5">
        <v>152862</v>
      </c>
      <c r="B661" s="5">
        <v>56</v>
      </c>
      <c r="C661" s="5">
        <v>59</v>
      </c>
      <c r="D661" s="5" t="s">
        <v>44</v>
      </c>
      <c r="E661" s="5" t="s">
        <v>47</v>
      </c>
    </row>
    <row r="662" spans="1:5">
      <c r="A662" s="5">
        <v>152889</v>
      </c>
      <c r="B662" s="5">
        <v>78</v>
      </c>
      <c r="C662" s="5">
        <v>50</v>
      </c>
      <c r="D662" s="5" t="s">
        <v>44</v>
      </c>
      <c r="E662" s="5" t="s">
        <v>47</v>
      </c>
    </row>
    <row r="663" spans="1:5">
      <c r="A663" s="5">
        <v>152897</v>
      </c>
      <c r="B663" s="5">
        <v>42</v>
      </c>
      <c r="C663" s="5">
        <v>78</v>
      </c>
      <c r="D663" s="5" t="s">
        <v>44</v>
      </c>
      <c r="E663" s="5" t="s">
        <v>47</v>
      </c>
    </row>
    <row r="664" spans="1:5">
      <c r="A664" s="5">
        <v>152900</v>
      </c>
      <c r="B664" s="5">
        <v>70</v>
      </c>
      <c r="C664" s="5">
        <v>54</v>
      </c>
      <c r="D664" s="5" t="s">
        <v>44</v>
      </c>
      <c r="E664" s="5" t="s">
        <v>47</v>
      </c>
    </row>
    <row r="665" spans="1:5">
      <c r="A665" s="5">
        <v>152919</v>
      </c>
      <c r="B665" s="5">
        <v>66</v>
      </c>
      <c r="C665" s="5">
        <v>60</v>
      </c>
      <c r="D665" s="5" t="s">
        <v>44</v>
      </c>
      <c r="E665" s="5" t="s">
        <v>47</v>
      </c>
    </row>
    <row r="666" spans="1:5">
      <c r="A666" s="5">
        <v>152927</v>
      </c>
      <c r="B666" s="5">
        <v>96</v>
      </c>
      <c r="C666" s="5">
        <v>46</v>
      </c>
      <c r="D666" s="5" t="s">
        <v>44</v>
      </c>
      <c r="E666" s="5" t="s">
        <v>47</v>
      </c>
    </row>
    <row r="667" spans="1:5">
      <c r="A667" s="5">
        <v>152935</v>
      </c>
      <c r="B667" s="5">
        <v>80</v>
      </c>
      <c r="C667" s="5">
        <v>38</v>
      </c>
      <c r="D667" s="5" t="s">
        <v>44</v>
      </c>
      <c r="E667" s="5" t="s">
        <v>47</v>
      </c>
    </row>
    <row r="668" spans="1:5">
      <c r="A668" s="5">
        <v>152943</v>
      </c>
      <c r="B668" s="5">
        <v>82</v>
      </c>
      <c r="C668" s="5">
        <v>16</v>
      </c>
      <c r="D668" s="5" t="s">
        <v>44</v>
      </c>
      <c r="E668" s="5" t="s">
        <v>47</v>
      </c>
    </row>
    <row r="669" spans="1:5">
      <c r="A669" s="5">
        <v>153001</v>
      </c>
      <c r="B669" s="5">
        <v>56</v>
      </c>
      <c r="C669" s="5">
        <v>2</v>
      </c>
      <c r="D669" s="5" t="s">
        <v>44</v>
      </c>
      <c r="E669" s="5" t="s">
        <v>47</v>
      </c>
    </row>
    <row r="670" spans="1:5">
      <c r="A670" s="5">
        <v>153036</v>
      </c>
      <c r="B670" s="5">
        <v>100</v>
      </c>
      <c r="C670" s="5">
        <v>37</v>
      </c>
      <c r="D670" s="5" t="s">
        <v>44</v>
      </c>
      <c r="E670" s="5" t="s">
        <v>47</v>
      </c>
    </row>
    <row r="671" spans="1:5">
      <c r="A671" s="5">
        <v>153044</v>
      </c>
      <c r="B671" s="5">
        <v>84</v>
      </c>
      <c r="C671" s="5">
        <v>22</v>
      </c>
      <c r="D671" s="5" t="s">
        <v>44</v>
      </c>
      <c r="E671" s="5" t="s">
        <v>47</v>
      </c>
    </row>
    <row r="672" spans="1:5">
      <c r="A672" s="5">
        <v>153060</v>
      </c>
      <c r="B672" s="5">
        <v>92</v>
      </c>
      <c r="C672" s="5">
        <v>42</v>
      </c>
      <c r="D672" s="5" t="s">
        <v>44</v>
      </c>
      <c r="E672" s="5" t="s">
        <v>47</v>
      </c>
    </row>
    <row r="673" spans="1:5">
      <c r="A673" s="5">
        <v>153079</v>
      </c>
      <c r="B673" s="5">
        <v>78</v>
      </c>
      <c r="C673" s="5">
        <v>21</v>
      </c>
      <c r="D673" s="5" t="s">
        <v>44</v>
      </c>
      <c r="E673" s="5" t="s">
        <v>47</v>
      </c>
    </row>
    <row r="674" spans="1:5">
      <c r="A674" s="5">
        <v>153087</v>
      </c>
      <c r="B674" s="5">
        <v>88</v>
      </c>
      <c r="C674" s="5">
        <v>23</v>
      </c>
      <c r="D674" s="5" t="s">
        <v>44</v>
      </c>
      <c r="E674" s="5" t="s">
        <v>47</v>
      </c>
    </row>
    <row r="675" spans="1:5">
      <c r="A675" s="5">
        <v>153117</v>
      </c>
      <c r="B675" s="5">
        <v>72</v>
      </c>
      <c r="C675" s="5">
        <v>18</v>
      </c>
      <c r="D675" s="5" t="s">
        <v>44</v>
      </c>
      <c r="E675" s="5" t="s">
        <v>47</v>
      </c>
    </row>
    <row r="676" spans="1:5">
      <c r="A676" s="5">
        <v>153133</v>
      </c>
      <c r="B676" s="5">
        <v>66</v>
      </c>
      <c r="C676" s="5">
        <v>53</v>
      </c>
      <c r="D676" s="5" t="s">
        <v>44</v>
      </c>
      <c r="E676" s="5" t="s">
        <v>47</v>
      </c>
    </row>
    <row r="677" spans="1:5">
      <c r="A677" s="5">
        <v>153168</v>
      </c>
      <c r="B677" s="5">
        <v>58</v>
      </c>
      <c r="C677" s="5">
        <v>57</v>
      </c>
      <c r="D677" s="5" t="s">
        <v>44</v>
      </c>
      <c r="E677" s="5" t="s">
        <v>47</v>
      </c>
    </row>
    <row r="678" spans="1:5">
      <c r="A678" s="5">
        <v>153176</v>
      </c>
      <c r="B678" s="5">
        <v>46</v>
      </c>
      <c r="C678" s="5">
        <v>75</v>
      </c>
      <c r="D678" s="5" t="s">
        <v>44</v>
      </c>
      <c r="E678" s="5" t="s">
        <v>47</v>
      </c>
    </row>
    <row r="679" spans="1:5">
      <c r="A679" s="5">
        <v>153192</v>
      </c>
      <c r="B679" s="5">
        <v>86</v>
      </c>
      <c r="C679" s="5">
        <v>8</v>
      </c>
      <c r="D679" s="5" t="s">
        <v>44</v>
      </c>
      <c r="E679" s="5" t="s">
        <v>47</v>
      </c>
    </row>
    <row r="680" spans="1:5">
      <c r="A680" s="5">
        <v>153206</v>
      </c>
      <c r="B680" s="5">
        <v>66</v>
      </c>
      <c r="C680" s="5">
        <v>10</v>
      </c>
      <c r="D680" s="5" t="s">
        <v>44</v>
      </c>
      <c r="E680" s="5" t="s">
        <v>47</v>
      </c>
    </row>
    <row r="681" spans="1:5">
      <c r="A681" s="5">
        <v>153214</v>
      </c>
      <c r="B681" s="5">
        <v>68</v>
      </c>
      <c r="C681" s="5">
        <v>29</v>
      </c>
      <c r="D681" s="5" t="s">
        <v>44</v>
      </c>
      <c r="E681" s="5" t="s">
        <v>47</v>
      </c>
    </row>
    <row r="682" spans="1:5">
      <c r="A682" s="5">
        <v>153222</v>
      </c>
      <c r="B682" s="5">
        <v>52</v>
      </c>
      <c r="C682" s="5">
        <v>49</v>
      </c>
      <c r="D682" s="5" t="s">
        <v>44</v>
      </c>
      <c r="E682" s="5" t="s">
        <v>47</v>
      </c>
    </row>
    <row r="683" spans="1:5">
      <c r="A683" s="5">
        <v>153249</v>
      </c>
      <c r="B683" s="5">
        <v>98</v>
      </c>
      <c r="C683" s="5">
        <v>65</v>
      </c>
      <c r="D683" s="5" t="s">
        <v>44</v>
      </c>
      <c r="E683" s="5" t="s">
        <v>47</v>
      </c>
    </row>
    <row r="684" spans="1:5">
      <c r="A684" s="5">
        <v>153257</v>
      </c>
      <c r="B684" s="5">
        <v>96</v>
      </c>
      <c r="C684" s="5">
        <v>78</v>
      </c>
      <c r="D684" s="5" t="s">
        <v>44</v>
      </c>
      <c r="E684" s="5" t="s">
        <v>47</v>
      </c>
    </row>
    <row r="685" spans="1:5">
      <c r="A685" s="5">
        <v>153265</v>
      </c>
      <c r="B685" s="5">
        <v>54</v>
      </c>
      <c r="C685" s="5">
        <v>40</v>
      </c>
      <c r="D685" s="5" t="s">
        <v>44</v>
      </c>
      <c r="E685" s="5" t="s">
        <v>47</v>
      </c>
    </row>
    <row r="686" spans="1:5">
      <c r="A686" s="5">
        <v>153281</v>
      </c>
      <c r="B686" s="5">
        <v>90</v>
      </c>
      <c r="C686" s="5">
        <v>134</v>
      </c>
      <c r="D686" s="5" t="s">
        <v>44</v>
      </c>
      <c r="E686" s="5" t="s">
        <v>47</v>
      </c>
    </row>
    <row r="687" spans="1:5">
      <c r="A687" s="5">
        <v>153303</v>
      </c>
      <c r="B687" s="5">
        <v>92</v>
      </c>
      <c r="C687" s="5">
        <v>58</v>
      </c>
      <c r="D687" s="5" t="s">
        <v>44</v>
      </c>
      <c r="E687" s="5" t="s">
        <v>47</v>
      </c>
    </row>
    <row r="688" spans="1:5">
      <c r="A688" s="5">
        <v>153311</v>
      </c>
      <c r="B688" s="5">
        <v>80</v>
      </c>
      <c r="C688" s="5">
        <v>83</v>
      </c>
      <c r="D688" s="5" t="s">
        <v>44</v>
      </c>
      <c r="E688" s="5" t="s">
        <v>47</v>
      </c>
    </row>
    <row r="689" spans="1:5">
      <c r="A689" s="5">
        <v>153338</v>
      </c>
      <c r="B689" s="5">
        <v>76</v>
      </c>
      <c r="C689" s="5">
        <v>83</v>
      </c>
      <c r="D689" s="5" t="s">
        <v>44</v>
      </c>
      <c r="E689" s="5" t="s">
        <v>47</v>
      </c>
    </row>
    <row r="690" spans="1:5">
      <c r="A690" s="5">
        <v>153354</v>
      </c>
      <c r="B690" s="5">
        <v>44</v>
      </c>
      <c r="C690" s="5">
        <v>73</v>
      </c>
      <c r="D690" s="5" t="s">
        <v>44</v>
      </c>
      <c r="E690" s="5" t="s">
        <v>47</v>
      </c>
    </row>
    <row r="691" spans="1:5">
      <c r="A691" s="5">
        <v>153397</v>
      </c>
      <c r="B691" s="5">
        <v>76</v>
      </c>
      <c r="C691" s="5">
        <v>48</v>
      </c>
      <c r="D691" s="5" t="s">
        <v>44</v>
      </c>
      <c r="E691" s="5" t="s">
        <v>47</v>
      </c>
    </row>
    <row r="692" spans="1:5">
      <c r="A692" s="5">
        <v>153419</v>
      </c>
      <c r="B692" s="5">
        <v>52</v>
      </c>
      <c r="C692" s="5">
        <v>39</v>
      </c>
      <c r="D692" s="5" t="s">
        <v>44</v>
      </c>
      <c r="E692" s="5" t="s">
        <v>47</v>
      </c>
    </row>
    <row r="693" spans="1:5">
      <c r="A693" s="5">
        <v>153443</v>
      </c>
      <c r="B693" s="5">
        <v>96</v>
      </c>
      <c r="C693" s="5">
        <v>81</v>
      </c>
      <c r="D693" s="5" t="s">
        <v>44</v>
      </c>
      <c r="E693" s="5" t="s">
        <v>47</v>
      </c>
    </row>
    <row r="694" spans="1:5">
      <c r="A694" s="5">
        <v>153486</v>
      </c>
      <c r="B694" s="5">
        <v>54</v>
      </c>
      <c r="C694" s="5">
        <v>49</v>
      </c>
      <c r="D694" s="5" t="s">
        <v>44</v>
      </c>
      <c r="E694" s="5" t="s">
        <v>47</v>
      </c>
    </row>
    <row r="695" spans="1:5">
      <c r="A695" s="5">
        <v>153540</v>
      </c>
      <c r="B695" s="5">
        <v>52</v>
      </c>
      <c r="C695" s="5">
        <v>32</v>
      </c>
      <c r="D695" s="5" t="s">
        <v>44</v>
      </c>
      <c r="E695" s="5" t="s">
        <v>47</v>
      </c>
    </row>
    <row r="696" spans="1:5">
      <c r="A696" s="5">
        <v>153559</v>
      </c>
      <c r="B696" s="5">
        <v>74</v>
      </c>
      <c r="C696" s="5">
        <v>31</v>
      </c>
      <c r="D696" s="5" t="s">
        <v>44</v>
      </c>
      <c r="E696" s="5" t="s">
        <v>47</v>
      </c>
    </row>
    <row r="697" spans="1:5">
      <c r="A697" s="5">
        <v>153567</v>
      </c>
      <c r="B697" s="5">
        <v>94</v>
      </c>
      <c r="C697" s="5">
        <v>98</v>
      </c>
      <c r="D697" s="5" t="s">
        <v>44</v>
      </c>
      <c r="E697" s="5" t="s">
        <v>47</v>
      </c>
    </row>
    <row r="698" spans="1:5">
      <c r="A698" s="5">
        <v>153575</v>
      </c>
      <c r="B698" s="5">
        <v>100</v>
      </c>
      <c r="C698" s="5">
        <v>61</v>
      </c>
      <c r="D698" s="5" t="s">
        <v>44</v>
      </c>
      <c r="E698" s="5" t="s">
        <v>47</v>
      </c>
    </row>
    <row r="699" spans="1:5">
      <c r="A699" s="5">
        <v>153583</v>
      </c>
      <c r="B699" s="5">
        <v>68</v>
      </c>
      <c r="C699" s="5">
        <v>43</v>
      </c>
      <c r="D699" s="5" t="s">
        <v>44</v>
      </c>
      <c r="E699" s="5" t="s">
        <v>47</v>
      </c>
    </row>
    <row r="700" spans="1:5">
      <c r="A700" s="5">
        <v>153605</v>
      </c>
      <c r="B700" s="5">
        <v>72</v>
      </c>
      <c r="C700" s="5">
        <v>20</v>
      </c>
      <c r="D700" s="5" t="s">
        <v>44</v>
      </c>
      <c r="E700" s="5" t="s">
        <v>47</v>
      </c>
    </row>
    <row r="701" spans="1:5">
      <c r="A701" s="5">
        <v>153648</v>
      </c>
      <c r="B701" s="5">
        <v>70</v>
      </c>
      <c r="C701" s="5">
        <v>45</v>
      </c>
      <c r="D701" s="5" t="s">
        <v>44</v>
      </c>
      <c r="E701" s="5" t="s">
        <v>47</v>
      </c>
    </row>
    <row r="702" spans="1:5">
      <c r="A702" s="5">
        <v>153656</v>
      </c>
      <c r="B702" s="5">
        <v>76</v>
      </c>
      <c r="C702" s="5">
        <v>45</v>
      </c>
      <c r="D702" s="5" t="s">
        <v>44</v>
      </c>
      <c r="E702" s="5" t="s">
        <v>47</v>
      </c>
    </row>
    <row r="703" spans="1:5">
      <c r="A703" s="5">
        <v>153702</v>
      </c>
      <c r="B703" s="5">
        <v>56</v>
      </c>
      <c r="C703" s="5">
        <v>22</v>
      </c>
      <c r="D703" s="5" t="s">
        <v>44</v>
      </c>
      <c r="E703" s="5" t="s">
        <v>47</v>
      </c>
    </row>
    <row r="704" spans="1:5">
      <c r="A704" s="5">
        <v>153710</v>
      </c>
      <c r="B704" s="5">
        <v>98</v>
      </c>
      <c r="C704" s="5">
        <v>27</v>
      </c>
      <c r="D704" s="5" t="s">
        <v>44</v>
      </c>
      <c r="E704" s="5" t="s">
        <v>47</v>
      </c>
    </row>
    <row r="705" spans="1:5">
      <c r="A705" s="5">
        <v>153737</v>
      </c>
      <c r="B705" s="5">
        <v>48</v>
      </c>
      <c r="C705" s="5">
        <v>26</v>
      </c>
      <c r="D705" s="5" t="s">
        <v>44</v>
      </c>
      <c r="E705" s="5" t="s">
        <v>47</v>
      </c>
    </row>
    <row r="706" spans="1:5">
      <c r="A706" s="5">
        <v>153761</v>
      </c>
      <c r="B706" s="5">
        <v>80</v>
      </c>
      <c r="C706" s="5">
        <v>102</v>
      </c>
      <c r="D706" s="5" t="s">
        <v>44</v>
      </c>
      <c r="E706" s="5" t="s">
        <v>47</v>
      </c>
    </row>
    <row r="707" spans="1:5">
      <c r="A707" s="5">
        <v>153788</v>
      </c>
      <c r="B707" s="5">
        <v>70</v>
      </c>
      <c r="C707" s="5">
        <v>103</v>
      </c>
      <c r="D707" s="5" t="s">
        <v>44</v>
      </c>
      <c r="E707" s="5" t="s">
        <v>47</v>
      </c>
    </row>
    <row r="708" spans="1:5">
      <c r="A708" s="5">
        <v>153796</v>
      </c>
      <c r="B708" s="5">
        <v>72</v>
      </c>
      <c r="C708" s="5">
        <v>48</v>
      </c>
      <c r="D708" s="5" t="s">
        <v>44</v>
      </c>
      <c r="E708" s="5" t="s">
        <v>47</v>
      </c>
    </row>
    <row r="709" spans="1:5">
      <c r="A709" s="5">
        <v>153826</v>
      </c>
      <c r="B709" s="5">
        <v>82</v>
      </c>
      <c r="C709" s="5">
        <v>39</v>
      </c>
      <c r="D709" s="5" t="s">
        <v>44</v>
      </c>
      <c r="E709" s="5" t="s">
        <v>47</v>
      </c>
    </row>
    <row r="710" spans="1:5">
      <c r="A710" s="5">
        <v>153834</v>
      </c>
      <c r="B710" s="5">
        <v>96</v>
      </c>
      <c r="C710" s="5">
        <v>51</v>
      </c>
      <c r="D710" s="5" t="s">
        <v>44</v>
      </c>
      <c r="E710" s="5" t="s">
        <v>47</v>
      </c>
    </row>
    <row r="711" spans="1:5">
      <c r="A711" s="5">
        <v>153869</v>
      </c>
      <c r="B711" s="5">
        <v>70</v>
      </c>
      <c r="C711" s="5">
        <v>55</v>
      </c>
      <c r="D711" s="5" t="s">
        <v>44</v>
      </c>
      <c r="E711" s="5" t="s">
        <v>47</v>
      </c>
    </row>
    <row r="712" spans="1:5">
      <c r="A712" s="5">
        <v>153877</v>
      </c>
      <c r="B712" s="5">
        <v>88</v>
      </c>
      <c r="C712" s="5">
        <v>106</v>
      </c>
      <c r="D712" s="5" t="s">
        <v>44</v>
      </c>
      <c r="E712" s="5" t="s">
        <v>47</v>
      </c>
    </row>
    <row r="713" spans="1:5">
      <c r="A713" s="5">
        <v>153885</v>
      </c>
      <c r="B713" s="5">
        <v>48</v>
      </c>
      <c r="C713" s="5">
        <v>45</v>
      </c>
      <c r="D713" s="5" t="s">
        <v>44</v>
      </c>
      <c r="E713" s="5" t="s">
        <v>47</v>
      </c>
    </row>
    <row r="714" spans="1:5">
      <c r="A714" s="5">
        <v>153893</v>
      </c>
      <c r="B714" s="5">
        <v>92</v>
      </c>
      <c r="C714" s="5">
        <v>87</v>
      </c>
      <c r="D714" s="5" t="s">
        <v>44</v>
      </c>
      <c r="E714" s="5" t="s">
        <v>47</v>
      </c>
    </row>
    <row r="715" spans="1:5">
      <c r="A715" s="5">
        <v>153907</v>
      </c>
      <c r="B715" s="5">
        <v>92</v>
      </c>
      <c r="C715" s="5">
        <v>164</v>
      </c>
      <c r="D715" s="5" t="s">
        <v>44</v>
      </c>
      <c r="E715" s="5" t="s">
        <v>47</v>
      </c>
    </row>
    <row r="716" spans="1:5">
      <c r="A716" s="5">
        <v>153915</v>
      </c>
      <c r="B716" s="5">
        <v>92</v>
      </c>
      <c r="C716" s="5">
        <v>73</v>
      </c>
      <c r="D716" s="5" t="s">
        <v>44</v>
      </c>
      <c r="E716" s="5" t="s">
        <v>47</v>
      </c>
    </row>
    <row r="717" spans="1:5">
      <c r="A717" s="5">
        <v>153923</v>
      </c>
      <c r="B717" s="5">
        <v>92</v>
      </c>
      <c r="C717" s="5">
        <v>71</v>
      </c>
      <c r="D717" s="5" t="s">
        <v>44</v>
      </c>
      <c r="E717" s="5" t="s">
        <v>47</v>
      </c>
    </row>
    <row r="718" spans="1:5">
      <c r="A718" s="5">
        <v>153931</v>
      </c>
      <c r="B718" s="5">
        <v>64</v>
      </c>
      <c r="C718" s="5">
        <v>57</v>
      </c>
      <c r="D718" s="5" t="s">
        <v>44</v>
      </c>
      <c r="E718" s="5" t="s">
        <v>47</v>
      </c>
    </row>
    <row r="719" spans="1:5">
      <c r="A719" s="5">
        <v>153958</v>
      </c>
      <c r="B719" s="5">
        <v>56</v>
      </c>
      <c r="C719" s="5">
        <v>9</v>
      </c>
      <c r="D719" s="5" t="s">
        <v>44</v>
      </c>
      <c r="E719" s="5" t="s">
        <v>47</v>
      </c>
    </row>
    <row r="720" spans="1:5">
      <c r="A720" s="5">
        <v>153974</v>
      </c>
      <c r="B720" s="5">
        <v>92</v>
      </c>
      <c r="C720" s="5">
        <v>70</v>
      </c>
      <c r="D720" s="5" t="s">
        <v>44</v>
      </c>
      <c r="E720" s="5" t="s">
        <v>47</v>
      </c>
    </row>
    <row r="721" spans="1:5">
      <c r="A721" s="5">
        <v>154016</v>
      </c>
      <c r="B721" s="5">
        <v>64</v>
      </c>
      <c r="C721" s="5">
        <v>54</v>
      </c>
      <c r="D721" s="5" t="s">
        <v>44</v>
      </c>
      <c r="E721" s="5" t="s">
        <v>47</v>
      </c>
    </row>
    <row r="722" spans="1:5">
      <c r="A722" s="5">
        <v>154024</v>
      </c>
      <c r="B722" s="5">
        <v>94</v>
      </c>
      <c r="C722" s="5">
        <v>9</v>
      </c>
      <c r="D722" s="5" t="s">
        <v>44</v>
      </c>
      <c r="E722" s="5" t="s">
        <v>47</v>
      </c>
    </row>
    <row r="723" spans="1:5">
      <c r="A723" s="5">
        <v>154032</v>
      </c>
      <c r="B723" s="5">
        <v>76</v>
      </c>
      <c r="C723" s="5">
        <v>80</v>
      </c>
      <c r="D723" s="5" t="s">
        <v>44</v>
      </c>
      <c r="E723" s="5" t="s">
        <v>47</v>
      </c>
    </row>
    <row r="724" spans="1:5">
      <c r="A724" s="5">
        <v>154040</v>
      </c>
      <c r="B724" s="5">
        <v>56</v>
      </c>
      <c r="C724" s="5">
        <v>74</v>
      </c>
      <c r="D724" s="5" t="s">
        <v>44</v>
      </c>
      <c r="E724" s="5" t="s">
        <v>47</v>
      </c>
    </row>
    <row r="725" spans="1:5">
      <c r="A725" s="5">
        <v>154059</v>
      </c>
      <c r="B725" s="5">
        <v>80</v>
      </c>
      <c r="C725" s="5">
        <v>126</v>
      </c>
      <c r="D725" s="5" t="s">
        <v>44</v>
      </c>
      <c r="E725" s="5" t="s">
        <v>47</v>
      </c>
    </row>
    <row r="726" spans="1:5">
      <c r="A726" s="5">
        <v>154067</v>
      </c>
      <c r="B726" s="5">
        <v>92</v>
      </c>
      <c r="C726" s="5">
        <v>53</v>
      </c>
      <c r="D726" s="5" t="s">
        <v>44</v>
      </c>
      <c r="E726" s="5" t="s">
        <v>47</v>
      </c>
    </row>
    <row r="727" spans="1:5">
      <c r="A727" s="5">
        <v>154083</v>
      </c>
      <c r="B727" s="5">
        <v>88</v>
      </c>
      <c r="C727" s="5">
        <v>34</v>
      </c>
      <c r="D727" s="5" t="s">
        <v>44</v>
      </c>
      <c r="E727" s="5" t="s">
        <v>47</v>
      </c>
    </row>
    <row r="728" spans="1:5">
      <c r="A728" s="5">
        <v>154091</v>
      </c>
      <c r="B728" s="5">
        <v>72</v>
      </c>
      <c r="C728" s="5">
        <v>61</v>
      </c>
      <c r="D728" s="5" t="s">
        <v>44</v>
      </c>
      <c r="E728" s="5" t="s">
        <v>47</v>
      </c>
    </row>
    <row r="729" spans="1:5">
      <c r="A729" s="5">
        <v>154113</v>
      </c>
      <c r="B729" s="5">
        <v>74</v>
      </c>
      <c r="C729" s="5">
        <v>95</v>
      </c>
      <c r="D729" s="5" t="s">
        <v>44</v>
      </c>
      <c r="E729" s="5" t="s">
        <v>47</v>
      </c>
    </row>
    <row r="730" spans="1:5">
      <c r="A730" s="5">
        <v>154164</v>
      </c>
      <c r="B730" s="5">
        <v>84</v>
      </c>
      <c r="C730" s="5">
        <v>85</v>
      </c>
      <c r="D730" s="5" t="s">
        <v>44</v>
      </c>
      <c r="E730" s="5" t="s">
        <v>47</v>
      </c>
    </row>
    <row r="731" spans="1:5">
      <c r="A731" s="5">
        <v>154172</v>
      </c>
      <c r="B731" s="5">
        <v>88</v>
      </c>
      <c r="C731" s="5">
        <v>158</v>
      </c>
      <c r="D731" s="5" t="s">
        <v>44</v>
      </c>
      <c r="E731" s="5" t="s">
        <v>47</v>
      </c>
    </row>
    <row r="732" spans="1:5">
      <c r="A732" s="5">
        <v>154199</v>
      </c>
      <c r="B732" s="5">
        <v>94</v>
      </c>
      <c r="C732" s="5">
        <v>63</v>
      </c>
      <c r="D732" s="5" t="s">
        <v>44</v>
      </c>
      <c r="E732" s="5" t="s">
        <v>47</v>
      </c>
    </row>
    <row r="733" spans="1:5">
      <c r="A733" s="5">
        <v>154229</v>
      </c>
      <c r="B733" s="5">
        <v>90</v>
      </c>
      <c r="C733" s="5">
        <v>58</v>
      </c>
      <c r="D733" s="5" t="s">
        <v>44</v>
      </c>
      <c r="E733" s="5" t="s">
        <v>47</v>
      </c>
    </row>
    <row r="734" spans="1:5">
      <c r="A734" s="5">
        <v>154245</v>
      </c>
      <c r="B734" s="5">
        <v>76</v>
      </c>
      <c r="C734" s="5">
        <v>69</v>
      </c>
      <c r="D734" s="5" t="s">
        <v>44</v>
      </c>
      <c r="E734" s="5" t="s">
        <v>47</v>
      </c>
    </row>
    <row r="735" spans="1:5">
      <c r="A735" s="5">
        <v>154253</v>
      </c>
      <c r="B735" s="5">
        <v>94</v>
      </c>
      <c r="C735" s="5">
        <v>88</v>
      </c>
      <c r="D735" s="5" t="s">
        <v>44</v>
      </c>
      <c r="E735" s="5" t="s">
        <v>47</v>
      </c>
    </row>
    <row r="736" spans="1:5">
      <c r="A736" s="5">
        <v>154261</v>
      </c>
      <c r="B736" s="5">
        <v>52</v>
      </c>
      <c r="C736" s="5">
        <v>44</v>
      </c>
      <c r="D736" s="5" t="s">
        <v>44</v>
      </c>
      <c r="E736" s="5" t="s">
        <v>47</v>
      </c>
    </row>
    <row r="737" spans="1:5">
      <c r="A737" s="5">
        <v>154288</v>
      </c>
      <c r="B737" s="5">
        <v>50</v>
      </c>
      <c r="C737" s="5">
        <v>42</v>
      </c>
      <c r="D737" s="5" t="s">
        <v>44</v>
      </c>
      <c r="E737" s="5" t="s">
        <v>47</v>
      </c>
    </row>
    <row r="738" spans="1:5">
      <c r="A738" s="5">
        <v>154318</v>
      </c>
      <c r="B738" s="5">
        <v>76</v>
      </c>
      <c r="C738" s="5">
        <v>55</v>
      </c>
      <c r="D738" s="5" t="s">
        <v>44</v>
      </c>
      <c r="E738" s="5" t="s">
        <v>47</v>
      </c>
    </row>
    <row r="739" spans="1:5">
      <c r="A739" s="5">
        <v>154326</v>
      </c>
      <c r="B739" s="5">
        <v>60</v>
      </c>
      <c r="C739" s="5">
        <v>95</v>
      </c>
      <c r="D739" s="5" t="s">
        <v>44</v>
      </c>
      <c r="E739" s="5" t="s">
        <v>47</v>
      </c>
    </row>
    <row r="740" spans="1:5">
      <c r="A740" s="5">
        <v>154334</v>
      </c>
      <c r="B740" s="5">
        <v>42</v>
      </c>
      <c r="C740" s="5">
        <v>60</v>
      </c>
      <c r="D740" s="5" t="s">
        <v>44</v>
      </c>
      <c r="E740" s="5" t="s">
        <v>47</v>
      </c>
    </row>
    <row r="741" spans="1:5">
      <c r="A741" s="5">
        <v>154369</v>
      </c>
      <c r="B741" s="5">
        <v>64</v>
      </c>
      <c r="C741" s="5">
        <v>34</v>
      </c>
      <c r="D741" s="5" t="s">
        <v>44</v>
      </c>
      <c r="E741" s="5" t="s">
        <v>47</v>
      </c>
    </row>
    <row r="742" spans="1:5">
      <c r="A742" s="5">
        <v>154385</v>
      </c>
      <c r="B742" s="5">
        <v>96</v>
      </c>
      <c r="C742" s="5">
        <v>58</v>
      </c>
      <c r="D742" s="5" t="s">
        <v>44</v>
      </c>
      <c r="E742" s="5" t="s">
        <v>47</v>
      </c>
    </row>
    <row r="743" spans="1:5">
      <c r="A743" s="5">
        <v>154393</v>
      </c>
      <c r="B743" s="5">
        <v>88</v>
      </c>
      <c r="C743" s="5">
        <v>92</v>
      </c>
      <c r="D743" s="5" t="s">
        <v>44</v>
      </c>
      <c r="E743" s="5" t="s">
        <v>47</v>
      </c>
    </row>
    <row r="744" spans="1:5">
      <c r="A744" s="5">
        <v>154407</v>
      </c>
      <c r="B744" s="5">
        <v>86</v>
      </c>
      <c r="C744" s="5">
        <v>66</v>
      </c>
      <c r="D744" s="5" t="s">
        <v>44</v>
      </c>
      <c r="E744" s="5" t="s">
        <v>47</v>
      </c>
    </row>
    <row r="745" spans="1:5">
      <c r="A745" s="5">
        <v>154458</v>
      </c>
      <c r="B745" s="5">
        <v>54</v>
      </c>
      <c r="C745" s="5">
        <v>107</v>
      </c>
      <c r="D745" s="5" t="s">
        <v>44</v>
      </c>
      <c r="E745" s="5" t="s">
        <v>47</v>
      </c>
    </row>
    <row r="746" spans="1:5">
      <c r="A746" s="5">
        <v>154466</v>
      </c>
      <c r="B746" s="5">
        <v>68</v>
      </c>
      <c r="C746" s="5">
        <v>50</v>
      </c>
      <c r="D746" s="5" t="s">
        <v>44</v>
      </c>
      <c r="E746" s="5" t="s">
        <v>47</v>
      </c>
    </row>
    <row r="747" spans="1:5">
      <c r="A747" s="5">
        <v>154474</v>
      </c>
      <c r="B747" s="5">
        <v>84</v>
      </c>
      <c r="C747" s="5">
        <v>55</v>
      </c>
      <c r="D747" s="5" t="s">
        <v>44</v>
      </c>
      <c r="E747" s="5" t="s">
        <v>47</v>
      </c>
    </row>
    <row r="748" spans="1:5">
      <c r="A748" s="5">
        <v>154482</v>
      </c>
      <c r="B748" s="5">
        <v>96</v>
      </c>
      <c r="C748" s="5">
        <v>21</v>
      </c>
      <c r="D748" s="5" t="s">
        <v>44</v>
      </c>
      <c r="E748" s="5" t="s">
        <v>47</v>
      </c>
    </row>
    <row r="749" spans="1:5">
      <c r="A749" s="5">
        <v>154490</v>
      </c>
      <c r="B749" s="5">
        <v>100</v>
      </c>
      <c r="C749" s="5">
        <v>97</v>
      </c>
      <c r="D749" s="5" t="s">
        <v>44</v>
      </c>
      <c r="E749" s="5" t="s">
        <v>47</v>
      </c>
    </row>
    <row r="750" spans="1:5">
      <c r="A750" s="5">
        <v>154520</v>
      </c>
      <c r="B750" s="5">
        <v>82</v>
      </c>
      <c r="C750" s="5">
        <v>63</v>
      </c>
      <c r="D750" s="5" t="s">
        <v>44</v>
      </c>
      <c r="E750" s="5" t="s">
        <v>47</v>
      </c>
    </row>
    <row r="751" spans="1:5">
      <c r="A751" s="5">
        <v>154539</v>
      </c>
      <c r="B751" s="5">
        <v>84</v>
      </c>
      <c r="C751" s="5">
        <v>70</v>
      </c>
      <c r="D751" s="5" t="s">
        <v>44</v>
      </c>
      <c r="E751" s="5" t="s">
        <v>47</v>
      </c>
    </row>
    <row r="752" spans="1:5">
      <c r="A752" s="5">
        <v>154555</v>
      </c>
      <c r="B752" s="5">
        <v>80</v>
      </c>
      <c r="C752" s="5">
        <v>122</v>
      </c>
      <c r="D752" s="5" t="s">
        <v>44</v>
      </c>
      <c r="E752" s="5" t="s">
        <v>47</v>
      </c>
    </row>
    <row r="753" spans="1:5">
      <c r="A753" s="5">
        <v>154571</v>
      </c>
      <c r="B753" s="5">
        <v>76</v>
      </c>
      <c r="C753" s="5">
        <v>76</v>
      </c>
      <c r="D753" s="5" t="s">
        <v>44</v>
      </c>
      <c r="E753" s="5" t="s">
        <v>47</v>
      </c>
    </row>
    <row r="754" spans="1:5">
      <c r="A754" s="5">
        <v>154598</v>
      </c>
      <c r="B754" s="5">
        <v>96</v>
      </c>
      <c r="C754" s="5">
        <v>45</v>
      </c>
      <c r="D754" s="5" t="s">
        <v>44</v>
      </c>
      <c r="E754" s="5" t="s">
        <v>47</v>
      </c>
    </row>
    <row r="755" spans="1:5">
      <c r="A755" s="5">
        <v>154628</v>
      </c>
      <c r="B755" s="5">
        <v>60</v>
      </c>
      <c r="C755" s="5">
        <v>65</v>
      </c>
      <c r="D755" s="5" t="s">
        <v>44</v>
      </c>
      <c r="E755" s="5" t="s">
        <v>47</v>
      </c>
    </row>
    <row r="756" spans="1:5">
      <c r="A756" s="5">
        <v>154636</v>
      </c>
      <c r="B756" s="5">
        <v>72</v>
      </c>
      <c r="C756" s="5">
        <v>58</v>
      </c>
      <c r="D756" s="5" t="s">
        <v>44</v>
      </c>
      <c r="E756" s="5" t="s">
        <v>47</v>
      </c>
    </row>
    <row r="757" spans="1:5">
      <c r="A757" s="5">
        <v>154652</v>
      </c>
      <c r="B757" s="5">
        <v>60</v>
      </c>
      <c r="C757" s="5">
        <v>58</v>
      </c>
      <c r="D757" s="5" t="s">
        <v>44</v>
      </c>
      <c r="E757" s="5" t="s">
        <v>47</v>
      </c>
    </row>
    <row r="758" spans="1:5">
      <c r="A758" s="5">
        <v>154660</v>
      </c>
      <c r="B758" s="5">
        <v>76</v>
      </c>
      <c r="C758" s="5">
        <v>45</v>
      </c>
      <c r="D758" s="5" t="s">
        <v>44</v>
      </c>
      <c r="E758" s="5" t="s">
        <v>47</v>
      </c>
    </row>
    <row r="759" spans="1:5">
      <c r="A759" s="5">
        <v>154679</v>
      </c>
      <c r="B759" s="5">
        <v>94</v>
      </c>
      <c r="C759" s="5">
        <v>54</v>
      </c>
      <c r="D759" s="5" t="s">
        <v>44</v>
      </c>
      <c r="E759" s="5" t="s">
        <v>47</v>
      </c>
    </row>
    <row r="760" spans="1:5">
      <c r="A760" s="5">
        <v>154687</v>
      </c>
      <c r="B760" s="5">
        <v>84</v>
      </c>
      <c r="C760" s="5">
        <v>22</v>
      </c>
      <c r="D760" s="5" t="s">
        <v>44</v>
      </c>
      <c r="E760" s="5" t="s">
        <v>47</v>
      </c>
    </row>
    <row r="761" spans="1:5">
      <c r="A761" s="5">
        <v>154733</v>
      </c>
      <c r="B761" s="5">
        <v>56</v>
      </c>
      <c r="C761" s="5">
        <v>20</v>
      </c>
      <c r="D761" s="5" t="s">
        <v>44</v>
      </c>
      <c r="E761" s="5" t="s">
        <v>47</v>
      </c>
    </row>
    <row r="762" spans="1:5">
      <c r="A762" s="5">
        <v>154768</v>
      </c>
      <c r="B762" s="5">
        <v>96</v>
      </c>
      <c r="C762" s="5">
        <v>17</v>
      </c>
      <c r="D762" s="5" t="s">
        <v>44</v>
      </c>
      <c r="E762" s="5" t="s">
        <v>47</v>
      </c>
    </row>
    <row r="763" spans="1:5">
      <c r="A763" s="5">
        <v>154806</v>
      </c>
      <c r="B763" s="5">
        <v>82</v>
      </c>
      <c r="C763" s="5">
        <v>38</v>
      </c>
      <c r="D763" s="5" t="s">
        <v>44</v>
      </c>
      <c r="E763" s="5" t="s">
        <v>47</v>
      </c>
    </row>
    <row r="764" spans="1:5">
      <c r="A764" s="5">
        <v>154814</v>
      </c>
      <c r="B764" s="5">
        <v>84</v>
      </c>
      <c r="C764" s="5">
        <v>52</v>
      </c>
      <c r="D764" s="5" t="s">
        <v>44</v>
      </c>
      <c r="E764" s="5" t="s">
        <v>47</v>
      </c>
    </row>
    <row r="765" spans="1:5">
      <c r="A765" s="5">
        <v>154822</v>
      </c>
      <c r="B765" s="5">
        <v>84</v>
      </c>
      <c r="C765" s="5">
        <v>86</v>
      </c>
      <c r="D765" s="5" t="s">
        <v>44</v>
      </c>
      <c r="E765" s="5" t="s">
        <v>47</v>
      </c>
    </row>
    <row r="766" spans="1:5">
      <c r="A766" s="5">
        <v>154857</v>
      </c>
      <c r="B766" s="5">
        <v>48</v>
      </c>
      <c r="C766" s="5">
        <v>39</v>
      </c>
      <c r="D766" s="5" t="s">
        <v>44</v>
      </c>
      <c r="E766" s="5" t="s">
        <v>47</v>
      </c>
    </row>
    <row r="767" spans="1:5">
      <c r="A767" s="5">
        <v>154881</v>
      </c>
      <c r="B767" s="5">
        <v>96</v>
      </c>
      <c r="C767" s="5">
        <v>76</v>
      </c>
      <c r="D767" s="5" t="s">
        <v>44</v>
      </c>
      <c r="E767" s="5" t="s">
        <v>47</v>
      </c>
    </row>
    <row r="768" spans="1:5">
      <c r="A768" s="5">
        <v>154946</v>
      </c>
      <c r="B768" s="5">
        <v>96</v>
      </c>
      <c r="C768" s="5">
        <v>78</v>
      </c>
      <c r="D768" s="5" t="s">
        <v>44</v>
      </c>
      <c r="E768" s="5" t="s">
        <v>47</v>
      </c>
    </row>
    <row r="769" spans="1:5">
      <c r="A769" s="5">
        <v>154962</v>
      </c>
      <c r="B769" s="5">
        <v>94</v>
      </c>
      <c r="C769" s="5">
        <v>123</v>
      </c>
      <c r="D769" s="5" t="s">
        <v>44</v>
      </c>
      <c r="E769" s="5" t="s">
        <v>47</v>
      </c>
    </row>
    <row r="770" spans="1:5">
      <c r="A770" s="5">
        <v>154970</v>
      </c>
      <c r="B770" s="5">
        <v>86</v>
      </c>
      <c r="C770" s="5">
        <v>65</v>
      </c>
      <c r="D770" s="5" t="s">
        <v>44</v>
      </c>
      <c r="E770" s="5" t="s">
        <v>47</v>
      </c>
    </row>
    <row r="771" spans="1:5">
      <c r="A771" s="5">
        <v>154989</v>
      </c>
      <c r="B771" s="5">
        <v>84</v>
      </c>
      <c r="C771" s="5">
        <v>92</v>
      </c>
      <c r="D771" s="5" t="s">
        <v>44</v>
      </c>
      <c r="E771" s="5" t="s">
        <v>47</v>
      </c>
    </row>
    <row r="772" spans="1:5">
      <c r="A772" s="5">
        <v>155004</v>
      </c>
      <c r="B772" s="5">
        <v>100</v>
      </c>
      <c r="C772" s="5">
        <v>77</v>
      </c>
      <c r="D772" s="5" t="s">
        <v>44</v>
      </c>
      <c r="E772" s="5" t="s">
        <v>47</v>
      </c>
    </row>
    <row r="773" spans="1:5">
      <c r="A773" s="5">
        <v>155020</v>
      </c>
      <c r="B773" s="5">
        <v>92</v>
      </c>
      <c r="C773" s="5">
        <v>97</v>
      </c>
      <c r="D773" s="5" t="s">
        <v>44</v>
      </c>
      <c r="E773" s="5" t="s">
        <v>47</v>
      </c>
    </row>
    <row r="774" spans="1:5">
      <c r="A774" s="5">
        <v>155039</v>
      </c>
      <c r="B774" s="5">
        <v>66</v>
      </c>
      <c r="C774" s="5">
        <v>43</v>
      </c>
      <c r="D774" s="5" t="s">
        <v>44</v>
      </c>
      <c r="E774" s="5" t="s">
        <v>47</v>
      </c>
    </row>
    <row r="775" spans="1:5">
      <c r="A775" s="5">
        <v>155047</v>
      </c>
      <c r="B775" s="5">
        <v>48</v>
      </c>
      <c r="C775" s="5">
        <v>16</v>
      </c>
      <c r="D775" s="5" t="s">
        <v>44</v>
      </c>
      <c r="E775" s="5" t="s">
        <v>47</v>
      </c>
    </row>
    <row r="776" spans="1:5">
      <c r="A776" s="5">
        <v>155055</v>
      </c>
      <c r="B776" s="5">
        <v>74</v>
      </c>
      <c r="C776" s="5">
        <v>68</v>
      </c>
      <c r="D776" s="5" t="s">
        <v>44</v>
      </c>
      <c r="E776" s="5" t="s">
        <v>47</v>
      </c>
    </row>
    <row r="777" spans="1:5">
      <c r="A777" s="5">
        <v>155063</v>
      </c>
      <c r="B777" s="5">
        <v>76</v>
      </c>
      <c r="C777" s="5">
        <v>59</v>
      </c>
      <c r="D777" s="5" t="s">
        <v>44</v>
      </c>
      <c r="E777" s="5" t="s">
        <v>47</v>
      </c>
    </row>
    <row r="778" spans="1:5">
      <c r="A778" s="5">
        <v>155071</v>
      </c>
      <c r="B778" s="5">
        <v>64</v>
      </c>
      <c r="C778" s="5">
        <v>95</v>
      </c>
      <c r="D778" s="5" t="s">
        <v>44</v>
      </c>
      <c r="E778" s="5" t="s">
        <v>47</v>
      </c>
    </row>
    <row r="779" spans="1:5">
      <c r="A779" s="5">
        <v>155101</v>
      </c>
      <c r="B779" s="5">
        <v>92</v>
      </c>
      <c r="C779" s="5">
        <v>83</v>
      </c>
      <c r="D779" s="5" t="s">
        <v>44</v>
      </c>
      <c r="E779" s="5" t="s">
        <v>47</v>
      </c>
    </row>
    <row r="780" spans="1:5">
      <c r="A780" s="5">
        <v>155136</v>
      </c>
      <c r="B780" s="5">
        <v>92</v>
      </c>
      <c r="C780" s="5">
        <v>71</v>
      </c>
      <c r="D780" s="5" t="s">
        <v>44</v>
      </c>
      <c r="E780" s="5" t="s">
        <v>47</v>
      </c>
    </row>
    <row r="781" spans="1:5">
      <c r="A781" s="5">
        <v>155144</v>
      </c>
      <c r="B781" s="5">
        <v>92</v>
      </c>
      <c r="C781" s="5">
        <v>67</v>
      </c>
      <c r="D781" s="5" t="s">
        <v>44</v>
      </c>
      <c r="E781" s="5" t="s">
        <v>47</v>
      </c>
    </row>
    <row r="782" spans="1:5">
      <c r="A782" s="5">
        <v>155160</v>
      </c>
      <c r="B782" s="5">
        <v>72</v>
      </c>
      <c r="C782" s="5">
        <v>76</v>
      </c>
      <c r="D782" s="5" t="s">
        <v>44</v>
      </c>
      <c r="E782" s="5" t="s">
        <v>47</v>
      </c>
    </row>
    <row r="783" spans="1:5">
      <c r="A783" s="5">
        <v>155179</v>
      </c>
      <c r="B783" s="5">
        <v>78</v>
      </c>
      <c r="C783" s="5">
        <v>28</v>
      </c>
      <c r="D783" s="5" t="s">
        <v>44</v>
      </c>
      <c r="E783" s="5" t="s">
        <v>47</v>
      </c>
    </row>
    <row r="784" spans="1:5">
      <c r="A784" s="5">
        <v>155225</v>
      </c>
      <c r="B784" s="5">
        <v>100</v>
      </c>
      <c r="C784" s="5">
        <v>60</v>
      </c>
      <c r="D784" s="5" t="s">
        <v>44</v>
      </c>
      <c r="E784" s="5" t="s">
        <v>47</v>
      </c>
    </row>
    <row r="785" spans="1:5">
      <c r="A785" s="5">
        <v>155241</v>
      </c>
      <c r="B785" s="5">
        <v>60</v>
      </c>
      <c r="C785" s="5">
        <v>68</v>
      </c>
      <c r="D785" s="5" t="s">
        <v>44</v>
      </c>
      <c r="E785" s="5" t="s">
        <v>47</v>
      </c>
    </row>
    <row r="786" spans="1:5">
      <c r="A786" s="5">
        <v>155276</v>
      </c>
      <c r="B786" s="5">
        <v>100</v>
      </c>
      <c r="C786" s="5">
        <v>101</v>
      </c>
      <c r="D786" s="5" t="s">
        <v>44</v>
      </c>
      <c r="E786" s="5" t="s">
        <v>47</v>
      </c>
    </row>
    <row r="787" spans="1:5">
      <c r="A787" s="5">
        <v>155284</v>
      </c>
      <c r="B787" s="5">
        <v>80</v>
      </c>
      <c r="C787" s="5">
        <v>75</v>
      </c>
      <c r="D787" s="5" t="s">
        <v>44</v>
      </c>
      <c r="E787" s="5" t="s">
        <v>47</v>
      </c>
    </row>
    <row r="788" spans="1:5">
      <c r="A788" s="5">
        <v>155314</v>
      </c>
      <c r="B788" s="5">
        <v>70</v>
      </c>
      <c r="C788" s="5">
        <v>85</v>
      </c>
      <c r="D788" s="5" t="s">
        <v>44</v>
      </c>
      <c r="E788" s="5" t="s">
        <v>47</v>
      </c>
    </row>
    <row r="789" spans="1:5">
      <c r="A789" s="5">
        <v>155322</v>
      </c>
      <c r="B789" s="5">
        <v>96</v>
      </c>
      <c r="C789" s="5">
        <v>55</v>
      </c>
      <c r="D789" s="5" t="s">
        <v>44</v>
      </c>
      <c r="E789" s="5" t="s">
        <v>47</v>
      </c>
    </row>
    <row r="790" spans="1:5">
      <c r="A790" s="5">
        <v>155349</v>
      </c>
      <c r="B790" s="5">
        <v>80</v>
      </c>
      <c r="C790" s="5">
        <v>37</v>
      </c>
      <c r="D790" s="5" t="s">
        <v>44</v>
      </c>
      <c r="E790" s="5" t="s">
        <v>47</v>
      </c>
    </row>
    <row r="791" spans="1:5">
      <c r="A791" s="5">
        <v>155357</v>
      </c>
      <c r="B791" s="5">
        <v>62</v>
      </c>
      <c r="C791" s="5">
        <v>63</v>
      </c>
      <c r="D791" s="5" t="s">
        <v>44</v>
      </c>
      <c r="E791" s="5" t="s">
        <v>47</v>
      </c>
    </row>
    <row r="792" spans="1:5">
      <c r="A792" s="5">
        <v>155365</v>
      </c>
      <c r="B792" s="5">
        <v>48</v>
      </c>
      <c r="C792" s="5">
        <v>41</v>
      </c>
      <c r="D792" s="5" t="s">
        <v>44</v>
      </c>
      <c r="E792" s="5" t="s">
        <v>47</v>
      </c>
    </row>
    <row r="793" spans="1:5">
      <c r="A793" s="5">
        <v>155373</v>
      </c>
      <c r="B793" s="5">
        <v>66</v>
      </c>
      <c r="C793" s="5">
        <v>62</v>
      </c>
      <c r="D793" s="5" t="s">
        <v>44</v>
      </c>
      <c r="E793" s="5" t="s">
        <v>47</v>
      </c>
    </row>
    <row r="794" spans="1:5">
      <c r="A794" s="5">
        <v>155381</v>
      </c>
      <c r="B794" s="5">
        <v>42</v>
      </c>
      <c r="C794" s="5">
        <v>33</v>
      </c>
      <c r="D794" s="5" t="s">
        <v>44</v>
      </c>
      <c r="E794" s="5" t="s">
        <v>47</v>
      </c>
    </row>
    <row r="795" spans="1:5">
      <c r="A795" s="5">
        <v>155403</v>
      </c>
      <c r="B795" s="5">
        <v>98</v>
      </c>
      <c r="C795" s="5">
        <v>69</v>
      </c>
      <c r="D795" s="5" t="s">
        <v>44</v>
      </c>
      <c r="E795" s="5" t="s">
        <v>47</v>
      </c>
    </row>
    <row r="796" spans="1:5">
      <c r="A796" s="5">
        <v>155411</v>
      </c>
      <c r="B796" s="5">
        <v>66</v>
      </c>
      <c r="C796" s="5">
        <v>92</v>
      </c>
      <c r="D796" s="5" t="s">
        <v>44</v>
      </c>
      <c r="E796" s="5" t="s">
        <v>47</v>
      </c>
    </row>
    <row r="797" spans="1:5">
      <c r="A797" s="5">
        <v>155438</v>
      </c>
      <c r="B797" s="5">
        <v>72</v>
      </c>
      <c r="C797" s="5">
        <v>60</v>
      </c>
      <c r="D797" s="5" t="s">
        <v>44</v>
      </c>
      <c r="E797" s="5" t="s">
        <v>47</v>
      </c>
    </row>
    <row r="798" spans="1:5">
      <c r="A798" s="5">
        <v>155454</v>
      </c>
      <c r="B798" s="5">
        <v>80</v>
      </c>
      <c r="C798" s="5">
        <v>75</v>
      </c>
      <c r="D798" s="5" t="s">
        <v>44</v>
      </c>
      <c r="E798" s="5" t="s">
        <v>47</v>
      </c>
    </row>
    <row r="799" spans="1:5">
      <c r="A799" s="5">
        <v>155462</v>
      </c>
      <c r="B799" s="5">
        <v>58</v>
      </c>
      <c r="C799" s="5">
        <v>78</v>
      </c>
      <c r="D799" s="5" t="s">
        <v>44</v>
      </c>
      <c r="E799" s="5" t="s">
        <v>47</v>
      </c>
    </row>
    <row r="800" spans="1:5">
      <c r="A800" s="5">
        <v>155470</v>
      </c>
      <c r="B800" s="5">
        <v>76</v>
      </c>
      <c r="C800" s="5">
        <v>73</v>
      </c>
      <c r="D800" s="5" t="s">
        <v>44</v>
      </c>
      <c r="E800" s="5" t="s">
        <v>47</v>
      </c>
    </row>
    <row r="801" spans="1:5">
      <c r="A801" s="5">
        <v>155497</v>
      </c>
      <c r="B801" s="5">
        <v>84</v>
      </c>
      <c r="C801" s="5">
        <v>42</v>
      </c>
      <c r="D801" s="5" t="s">
        <v>44</v>
      </c>
      <c r="E801" s="5" t="s">
        <v>47</v>
      </c>
    </row>
    <row r="802" spans="1:5">
      <c r="A802" s="5">
        <v>155500</v>
      </c>
      <c r="B802" s="5">
        <v>82</v>
      </c>
      <c r="C802" s="5">
        <v>61</v>
      </c>
      <c r="D802" s="5" t="s">
        <v>44</v>
      </c>
      <c r="E802" s="5" t="s">
        <v>47</v>
      </c>
    </row>
    <row r="803" spans="1:5">
      <c r="A803" s="5">
        <v>155519</v>
      </c>
      <c r="B803" s="5">
        <v>78</v>
      </c>
      <c r="C803" s="5">
        <v>130</v>
      </c>
      <c r="D803" s="5" t="s">
        <v>44</v>
      </c>
      <c r="E803" s="5" t="s">
        <v>47</v>
      </c>
    </row>
    <row r="804" spans="1:5">
      <c r="A804" s="5">
        <v>155543</v>
      </c>
      <c r="B804" s="5">
        <v>92</v>
      </c>
      <c r="C804" s="5">
        <v>91</v>
      </c>
      <c r="D804" s="5" t="s">
        <v>44</v>
      </c>
      <c r="E804" s="5" t="s">
        <v>47</v>
      </c>
    </row>
    <row r="805" spans="1:5">
      <c r="A805" s="5">
        <v>155594</v>
      </c>
      <c r="B805" s="5">
        <v>90</v>
      </c>
      <c r="C805" s="5">
        <v>39</v>
      </c>
      <c r="D805" s="5" t="s">
        <v>44</v>
      </c>
      <c r="E805" s="5" t="s">
        <v>47</v>
      </c>
    </row>
    <row r="806" spans="1:5">
      <c r="A806" s="5">
        <v>155624</v>
      </c>
      <c r="B806" s="5">
        <v>100</v>
      </c>
      <c r="C806" s="5">
        <v>47</v>
      </c>
      <c r="D806" s="5" t="s">
        <v>44</v>
      </c>
      <c r="E806" s="5" t="s">
        <v>47</v>
      </c>
    </row>
    <row r="807" spans="1:5">
      <c r="A807" s="5">
        <v>155632</v>
      </c>
      <c r="B807" s="5">
        <v>46</v>
      </c>
      <c r="C807" s="5">
        <v>21</v>
      </c>
      <c r="D807" s="5" t="s">
        <v>44</v>
      </c>
      <c r="E807" s="5" t="s">
        <v>47</v>
      </c>
    </row>
    <row r="808" spans="1:5">
      <c r="A808" s="5">
        <v>155640</v>
      </c>
      <c r="B808" s="5">
        <v>60</v>
      </c>
      <c r="C808" s="5">
        <v>96</v>
      </c>
      <c r="D808" s="5" t="s">
        <v>44</v>
      </c>
      <c r="E808" s="5" t="s">
        <v>47</v>
      </c>
    </row>
    <row r="809" spans="1:5">
      <c r="A809" s="5">
        <v>155667</v>
      </c>
      <c r="B809" s="5">
        <v>90</v>
      </c>
      <c r="C809" s="5">
        <v>69</v>
      </c>
      <c r="D809" s="5" t="s">
        <v>44</v>
      </c>
      <c r="E809" s="5" t="s">
        <v>47</v>
      </c>
    </row>
    <row r="810" spans="1:5">
      <c r="A810" s="5">
        <v>155675</v>
      </c>
      <c r="B810" s="5">
        <v>92</v>
      </c>
      <c r="C810" s="5">
        <v>95</v>
      </c>
      <c r="D810" s="5" t="s">
        <v>44</v>
      </c>
      <c r="E810" s="5" t="s">
        <v>47</v>
      </c>
    </row>
    <row r="811" spans="1:5">
      <c r="A811" s="5">
        <v>155705</v>
      </c>
      <c r="B811" s="5">
        <v>80</v>
      </c>
      <c r="C811" s="5">
        <v>83</v>
      </c>
      <c r="D811" s="5" t="s">
        <v>44</v>
      </c>
      <c r="E811" s="5" t="s">
        <v>47</v>
      </c>
    </row>
    <row r="812" spans="1:5">
      <c r="A812" s="5">
        <v>155713</v>
      </c>
      <c r="B812" s="5">
        <v>66</v>
      </c>
      <c r="C812" s="5">
        <v>44</v>
      </c>
      <c r="D812" s="5" t="s">
        <v>44</v>
      </c>
      <c r="E812" s="5" t="s">
        <v>47</v>
      </c>
    </row>
    <row r="813" spans="1:5">
      <c r="A813" s="5">
        <v>155721</v>
      </c>
      <c r="B813" s="5">
        <v>80</v>
      </c>
      <c r="C813" s="5">
        <v>36</v>
      </c>
      <c r="D813" s="5" t="s">
        <v>44</v>
      </c>
      <c r="E813" s="5" t="s">
        <v>47</v>
      </c>
    </row>
    <row r="814" spans="1:5">
      <c r="A814" s="5">
        <v>155764</v>
      </c>
      <c r="B814" s="5">
        <v>92</v>
      </c>
      <c r="C814" s="5">
        <v>40</v>
      </c>
      <c r="D814" s="5" t="s">
        <v>44</v>
      </c>
      <c r="E814" s="5" t="s">
        <v>47</v>
      </c>
    </row>
    <row r="815" spans="1:5">
      <c r="A815" s="5">
        <v>155772</v>
      </c>
      <c r="B815" s="5">
        <v>88</v>
      </c>
      <c r="C815" s="5">
        <v>108</v>
      </c>
      <c r="D815" s="5" t="s">
        <v>44</v>
      </c>
      <c r="E815" s="5" t="s">
        <v>47</v>
      </c>
    </row>
    <row r="816" spans="1:5">
      <c r="A816" s="5">
        <v>155780</v>
      </c>
      <c r="B816" s="5">
        <v>68</v>
      </c>
      <c r="C816" s="5">
        <v>44</v>
      </c>
      <c r="D816" s="5" t="s">
        <v>44</v>
      </c>
      <c r="E816" s="5" t="s">
        <v>47</v>
      </c>
    </row>
    <row r="817" spans="1:5">
      <c r="A817" s="5">
        <v>155802</v>
      </c>
      <c r="B817" s="5">
        <v>92</v>
      </c>
      <c r="C817" s="5">
        <v>105</v>
      </c>
      <c r="D817" s="5" t="s">
        <v>44</v>
      </c>
      <c r="E817" s="5" t="s">
        <v>47</v>
      </c>
    </row>
    <row r="818" spans="1:5">
      <c r="A818" s="5">
        <v>155829</v>
      </c>
      <c r="B818" s="5">
        <v>84</v>
      </c>
      <c r="C818" s="5">
        <v>30</v>
      </c>
      <c r="D818" s="5" t="s">
        <v>44</v>
      </c>
      <c r="E818" s="5" t="s">
        <v>47</v>
      </c>
    </row>
    <row r="819" spans="1:5">
      <c r="A819" s="5">
        <v>155845</v>
      </c>
      <c r="B819" s="5">
        <v>56</v>
      </c>
      <c r="C819" s="5">
        <v>84</v>
      </c>
      <c r="D819" s="5" t="s">
        <v>44</v>
      </c>
      <c r="E819" s="5" t="s">
        <v>47</v>
      </c>
    </row>
    <row r="820" spans="1:5">
      <c r="A820" s="5">
        <v>155861</v>
      </c>
      <c r="B820" s="5">
        <v>80</v>
      </c>
      <c r="C820" s="5">
        <v>54</v>
      </c>
      <c r="D820" s="5" t="s">
        <v>44</v>
      </c>
      <c r="E820" s="5" t="s">
        <v>47</v>
      </c>
    </row>
    <row r="821" spans="1:5">
      <c r="A821" s="5">
        <v>155888</v>
      </c>
      <c r="B821" s="5">
        <v>68</v>
      </c>
      <c r="C821" s="5">
        <v>53</v>
      </c>
      <c r="D821" s="5" t="s">
        <v>44</v>
      </c>
      <c r="E821" s="5" t="s">
        <v>47</v>
      </c>
    </row>
    <row r="822" spans="1:5">
      <c r="A822" s="5">
        <v>155896</v>
      </c>
      <c r="B822" s="5">
        <v>58</v>
      </c>
      <c r="C822" s="5">
        <v>29</v>
      </c>
      <c r="D822" s="5" t="s">
        <v>44</v>
      </c>
      <c r="E822" s="5" t="s">
        <v>47</v>
      </c>
    </row>
    <row r="823" spans="1:5">
      <c r="A823" s="5">
        <v>155926</v>
      </c>
      <c r="B823" s="5">
        <v>96</v>
      </c>
      <c r="C823" s="5">
        <v>89</v>
      </c>
      <c r="D823" s="5" t="s">
        <v>44</v>
      </c>
      <c r="E823" s="5" t="s">
        <v>47</v>
      </c>
    </row>
    <row r="824" spans="1:5">
      <c r="A824" s="5">
        <v>155950</v>
      </c>
      <c r="B824" s="5">
        <v>96</v>
      </c>
      <c r="C824" s="5">
        <v>36</v>
      </c>
      <c r="D824" s="5" t="s">
        <v>44</v>
      </c>
      <c r="E824" s="5" t="s">
        <v>47</v>
      </c>
    </row>
    <row r="825" spans="1:5">
      <c r="A825" s="5">
        <v>155969</v>
      </c>
      <c r="B825" s="5">
        <v>88</v>
      </c>
      <c r="C825" s="5">
        <v>29</v>
      </c>
      <c r="D825" s="5" t="s">
        <v>44</v>
      </c>
      <c r="E825" s="5" t="s">
        <v>47</v>
      </c>
    </row>
    <row r="826" spans="1:5">
      <c r="A826" s="5">
        <v>155977</v>
      </c>
      <c r="B826" s="5">
        <v>84</v>
      </c>
      <c r="C826" s="5">
        <v>31</v>
      </c>
      <c r="D826" s="5" t="s">
        <v>44</v>
      </c>
      <c r="E826" s="5" t="s">
        <v>47</v>
      </c>
    </row>
    <row r="827" spans="1:5">
      <c r="A827" s="5">
        <v>155985</v>
      </c>
      <c r="B827" s="5">
        <v>70</v>
      </c>
      <c r="C827" s="5">
        <v>56</v>
      </c>
      <c r="D827" s="5" t="s">
        <v>44</v>
      </c>
      <c r="E827" s="5" t="s">
        <v>47</v>
      </c>
    </row>
    <row r="828" spans="1:5">
      <c r="A828" s="5">
        <v>155993</v>
      </c>
      <c r="B828" s="5">
        <v>94</v>
      </c>
      <c r="C828" s="5">
        <v>49</v>
      </c>
      <c r="D828" s="5" t="s">
        <v>44</v>
      </c>
      <c r="E828" s="5" t="s">
        <v>47</v>
      </c>
    </row>
    <row r="829" spans="1:5">
      <c r="A829" s="5">
        <v>156027</v>
      </c>
      <c r="B829" s="5">
        <v>78</v>
      </c>
      <c r="C829" s="5">
        <v>77</v>
      </c>
      <c r="D829" s="5" t="s">
        <v>44</v>
      </c>
      <c r="E829" s="5" t="s">
        <v>47</v>
      </c>
    </row>
    <row r="830" spans="1:5">
      <c r="A830" s="5">
        <v>156035</v>
      </c>
      <c r="B830" s="5">
        <v>82</v>
      </c>
      <c r="C830" s="5">
        <v>75</v>
      </c>
      <c r="D830" s="5" t="s">
        <v>44</v>
      </c>
      <c r="E830" s="5" t="s">
        <v>47</v>
      </c>
    </row>
    <row r="831" spans="1:5">
      <c r="A831" s="5">
        <v>156051</v>
      </c>
      <c r="B831" s="5">
        <v>74</v>
      </c>
      <c r="C831" s="5">
        <v>34</v>
      </c>
      <c r="D831" s="5" t="s">
        <v>44</v>
      </c>
      <c r="E831" s="5" t="s">
        <v>47</v>
      </c>
    </row>
    <row r="832" spans="1:5">
      <c r="A832" s="5">
        <v>156094</v>
      </c>
      <c r="B832" s="5">
        <v>64</v>
      </c>
      <c r="C832" s="5">
        <v>57</v>
      </c>
      <c r="D832" s="5" t="s">
        <v>44</v>
      </c>
      <c r="E832" s="5" t="s">
        <v>47</v>
      </c>
    </row>
    <row r="833" spans="1:5">
      <c r="A833" s="5">
        <v>156108</v>
      </c>
      <c r="B833" s="5">
        <v>56</v>
      </c>
      <c r="C833" s="5">
        <v>91</v>
      </c>
      <c r="D833" s="5" t="s">
        <v>44</v>
      </c>
      <c r="E833" s="5" t="s">
        <v>47</v>
      </c>
    </row>
    <row r="834" spans="1:5">
      <c r="A834" s="5">
        <v>156116</v>
      </c>
      <c r="B834" s="5">
        <v>82</v>
      </c>
      <c r="C834" s="5">
        <v>90</v>
      </c>
      <c r="D834" s="5" t="s">
        <v>44</v>
      </c>
      <c r="E834" s="5" t="s">
        <v>47</v>
      </c>
    </row>
    <row r="835" spans="1:5">
      <c r="A835" s="5">
        <v>156124</v>
      </c>
      <c r="B835" s="5">
        <v>92</v>
      </c>
      <c r="C835" s="5">
        <v>84</v>
      </c>
      <c r="D835" s="5" t="s">
        <v>44</v>
      </c>
      <c r="E835" s="5" t="s">
        <v>47</v>
      </c>
    </row>
    <row r="836" spans="1:5">
      <c r="A836" s="5">
        <v>1465201</v>
      </c>
      <c r="B836" s="5">
        <v>92</v>
      </c>
      <c r="C836" s="5">
        <v>74</v>
      </c>
      <c r="D836" s="5" t="s">
        <v>44</v>
      </c>
      <c r="E836" s="5" t="s">
        <v>47</v>
      </c>
    </row>
    <row r="837" spans="1:5">
      <c r="A837" s="5">
        <v>1471090</v>
      </c>
      <c r="B837" s="5">
        <v>42</v>
      </c>
      <c r="C837" s="5">
        <v>46</v>
      </c>
      <c r="D837" s="5" t="s">
        <v>44</v>
      </c>
      <c r="E837" s="5" t="s">
        <v>47</v>
      </c>
    </row>
    <row r="838" spans="1:5">
      <c r="A838" s="5">
        <v>1476459</v>
      </c>
      <c r="B838" s="5">
        <v>58</v>
      </c>
      <c r="C838" s="5">
        <v>41</v>
      </c>
      <c r="D838" s="5" t="s">
        <v>44</v>
      </c>
      <c r="E838" s="5" t="s">
        <v>47</v>
      </c>
    </row>
    <row r="839" spans="1:5">
      <c r="A839" s="5">
        <v>1501011</v>
      </c>
      <c r="B839" s="5">
        <v>60</v>
      </c>
      <c r="C839" s="5">
        <v>42</v>
      </c>
      <c r="D839" s="5" t="s">
        <v>44</v>
      </c>
      <c r="E839" s="5" t="s">
        <v>47</v>
      </c>
    </row>
    <row r="840" spans="1:5">
      <c r="A840" s="5">
        <v>1509047</v>
      </c>
      <c r="B840" s="5">
        <v>88</v>
      </c>
      <c r="C840" s="5">
        <v>102</v>
      </c>
      <c r="D840" s="5" t="s">
        <v>44</v>
      </c>
      <c r="E840" s="5" t="s">
        <v>47</v>
      </c>
    </row>
    <row r="841" spans="1:5">
      <c r="A841" s="5">
        <v>1509101</v>
      </c>
      <c r="B841" s="5">
        <v>100</v>
      </c>
      <c r="C841" s="5">
        <v>86</v>
      </c>
      <c r="D841" s="5" t="s">
        <v>44</v>
      </c>
      <c r="E841" s="5" t="s">
        <v>47</v>
      </c>
    </row>
    <row r="842" spans="1:5">
      <c r="A842" s="5">
        <v>1554891</v>
      </c>
      <c r="B842" s="5">
        <v>98</v>
      </c>
      <c r="C842" s="5">
        <v>125</v>
      </c>
      <c r="D842" s="5" t="s">
        <v>44</v>
      </c>
      <c r="E842" s="5" t="s">
        <v>47</v>
      </c>
    </row>
    <row r="843" spans="1:5">
      <c r="A843" s="5">
        <v>1555553</v>
      </c>
      <c r="B843" s="5">
        <v>48</v>
      </c>
      <c r="C843" s="5">
        <v>35</v>
      </c>
      <c r="D843" s="5" t="s">
        <v>44</v>
      </c>
      <c r="E843" s="5" t="s">
        <v>47</v>
      </c>
    </row>
    <row r="844" spans="1:5">
      <c r="A844" s="5">
        <v>1556150</v>
      </c>
      <c r="B844" s="5">
        <v>98</v>
      </c>
      <c r="C844" s="5">
        <v>61</v>
      </c>
      <c r="D844" s="5" t="s">
        <v>44</v>
      </c>
      <c r="E844" s="5" t="s">
        <v>47</v>
      </c>
    </row>
    <row r="845" spans="1:5">
      <c r="A845" s="5">
        <v>1557769</v>
      </c>
      <c r="B845" s="5">
        <v>88</v>
      </c>
      <c r="C845" s="5">
        <v>81</v>
      </c>
      <c r="D845" s="5" t="s">
        <v>44</v>
      </c>
      <c r="E845" s="5" t="s">
        <v>47</v>
      </c>
    </row>
    <row r="846" spans="1:5">
      <c r="A846" s="5">
        <v>1559095</v>
      </c>
      <c r="B846" s="5">
        <v>42</v>
      </c>
      <c r="C846" s="5">
        <v>5</v>
      </c>
      <c r="D846" s="5" t="s">
        <v>44</v>
      </c>
      <c r="E846" s="5" t="s">
        <v>47</v>
      </c>
    </row>
    <row r="847" spans="1:5">
      <c r="A847" s="5">
        <v>1560204</v>
      </c>
      <c r="B847" s="5">
        <v>66</v>
      </c>
      <c r="C847" s="5">
        <v>2</v>
      </c>
      <c r="D847" s="5" t="s">
        <v>44</v>
      </c>
      <c r="E847" s="5" t="s">
        <v>47</v>
      </c>
    </row>
    <row r="848" spans="1:5">
      <c r="A848" s="5">
        <v>1565826</v>
      </c>
      <c r="B848" s="5">
        <v>98</v>
      </c>
      <c r="C848" s="5">
        <v>60</v>
      </c>
      <c r="D848" s="5" t="s">
        <v>44</v>
      </c>
      <c r="E848" s="5" t="s">
        <v>47</v>
      </c>
    </row>
    <row r="849" spans="1:5">
      <c r="A849" s="5">
        <v>1591517</v>
      </c>
      <c r="B849" s="5">
        <v>74</v>
      </c>
      <c r="C849" s="5">
        <v>101</v>
      </c>
      <c r="D849" s="5" t="s">
        <v>44</v>
      </c>
      <c r="E849" s="5" t="s">
        <v>47</v>
      </c>
    </row>
    <row r="850" spans="1:5">
      <c r="A850" s="5">
        <v>1593935</v>
      </c>
      <c r="B850" s="5">
        <v>94</v>
      </c>
      <c r="C850" s="5">
        <v>74</v>
      </c>
      <c r="D850" s="5" t="s">
        <v>44</v>
      </c>
      <c r="E850" s="5" t="s">
        <v>47</v>
      </c>
    </row>
    <row r="851" spans="1:5">
      <c r="A851" s="5">
        <v>1601571</v>
      </c>
      <c r="B851" s="5">
        <v>90</v>
      </c>
      <c r="C851" s="5">
        <v>63</v>
      </c>
      <c r="D851" s="5" t="s">
        <v>44</v>
      </c>
      <c r="E851" s="5" t="s">
        <v>47</v>
      </c>
    </row>
    <row r="852" spans="1:5">
      <c r="A852" s="5">
        <v>1601849</v>
      </c>
      <c r="B852" s="5">
        <v>84</v>
      </c>
      <c r="C852" s="5">
        <v>67</v>
      </c>
      <c r="D852" s="5" t="s">
        <v>44</v>
      </c>
      <c r="E852" s="5" t="s">
        <v>47</v>
      </c>
    </row>
    <row r="853" spans="1:5">
      <c r="A853" s="5">
        <v>1601873</v>
      </c>
      <c r="B853" s="5">
        <v>96</v>
      </c>
      <c r="C853" s="5">
        <v>59</v>
      </c>
      <c r="D853" s="5" t="s">
        <v>44</v>
      </c>
      <c r="E853" s="5" t="s">
        <v>47</v>
      </c>
    </row>
    <row r="854" spans="1:5">
      <c r="A854" s="5">
        <v>1676865</v>
      </c>
      <c r="B854" s="5">
        <v>100</v>
      </c>
      <c r="C854" s="5">
        <v>123</v>
      </c>
      <c r="D854" s="5" t="s">
        <v>44</v>
      </c>
      <c r="E854" s="5" t="s">
        <v>47</v>
      </c>
    </row>
    <row r="855" spans="1:5">
      <c r="A855" s="5">
        <v>1690698</v>
      </c>
      <c r="B855" s="5">
        <v>98</v>
      </c>
      <c r="C855" s="5">
        <v>82</v>
      </c>
      <c r="D855" s="5" t="s">
        <v>44</v>
      </c>
      <c r="E855" s="5" t="s">
        <v>47</v>
      </c>
    </row>
    <row r="856" spans="1:5">
      <c r="A856" s="5">
        <v>1710583</v>
      </c>
      <c r="B856" s="5">
        <v>90</v>
      </c>
      <c r="C856" s="5">
        <v>51</v>
      </c>
      <c r="D856" s="5" t="s">
        <v>44</v>
      </c>
      <c r="E856" s="5" t="s">
        <v>47</v>
      </c>
    </row>
    <row r="857" spans="1:5">
      <c r="A857" s="5">
        <v>1727796</v>
      </c>
      <c r="B857" s="5">
        <v>76</v>
      </c>
      <c r="C857" s="5">
        <v>23</v>
      </c>
      <c r="D857" s="5" t="s">
        <v>44</v>
      </c>
      <c r="E857" s="5" t="s">
        <v>47</v>
      </c>
    </row>
    <row r="858" spans="1:5">
      <c r="A858" s="5">
        <v>1727958</v>
      </c>
      <c r="B858" s="5">
        <v>86</v>
      </c>
      <c r="C858" s="5">
        <v>5</v>
      </c>
      <c r="D858" s="5" t="s">
        <v>44</v>
      </c>
      <c r="E858" s="5" t="s">
        <v>47</v>
      </c>
    </row>
    <row r="859" spans="1:5">
      <c r="A859" s="5">
        <v>1737244</v>
      </c>
      <c r="B859" s="5">
        <v>86</v>
      </c>
      <c r="C859" s="5">
        <v>11</v>
      </c>
      <c r="D859" s="5" t="s">
        <v>44</v>
      </c>
      <c r="E859" s="5" t="s">
        <v>47</v>
      </c>
    </row>
    <row r="860" spans="1:5">
      <c r="A860" s="5">
        <v>1737465</v>
      </c>
      <c r="B860" s="5">
        <v>84</v>
      </c>
      <c r="C860" s="5">
        <v>16</v>
      </c>
      <c r="D860" s="5" t="s">
        <v>44</v>
      </c>
      <c r="E860" s="5" t="s">
        <v>47</v>
      </c>
    </row>
    <row r="861" spans="1:5">
      <c r="A861" s="5">
        <v>1737562</v>
      </c>
      <c r="B861" s="5">
        <v>88</v>
      </c>
      <c r="C861" s="5">
        <v>20</v>
      </c>
      <c r="D861" s="5" t="s">
        <v>44</v>
      </c>
      <c r="E861" s="5" t="s">
        <v>47</v>
      </c>
    </row>
    <row r="862" spans="1:5">
      <c r="A862" s="5">
        <v>1737821</v>
      </c>
      <c r="B862" s="5">
        <v>66</v>
      </c>
      <c r="C862" s="5">
        <v>21</v>
      </c>
      <c r="D862" s="5" t="s">
        <v>44</v>
      </c>
      <c r="E862" s="5" t="s">
        <v>47</v>
      </c>
    </row>
    <row r="863" spans="1:5">
      <c r="A863" s="5">
        <v>1743929</v>
      </c>
      <c r="B863" s="5">
        <v>80</v>
      </c>
      <c r="C863" s="5">
        <v>17</v>
      </c>
      <c r="D863" s="5" t="s">
        <v>44</v>
      </c>
      <c r="E863" s="5" t="s">
        <v>47</v>
      </c>
    </row>
    <row r="864" spans="1:5">
      <c r="A864" s="5">
        <v>1745166</v>
      </c>
      <c r="B864" s="5">
        <v>96</v>
      </c>
      <c r="C864" s="5">
        <v>8</v>
      </c>
      <c r="D864" s="5" t="s">
        <v>44</v>
      </c>
      <c r="E864" s="5" t="s">
        <v>47</v>
      </c>
    </row>
    <row r="865" spans="1:5">
      <c r="A865" s="5">
        <v>1755501</v>
      </c>
      <c r="B865" s="5">
        <v>92</v>
      </c>
      <c r="C865" s="5">
        <v>4</v>
      </c>
      <c r="D865" s="5" t="s">
        <v>44</v>
      </c>
      <c r="E865" s="5" t="s">
        <v>47</v>
      </c>
    </row>
    <row r="866" spans="1:5">
      <c r="A866" s="5">
        <v>1757709</v>
      </c>
      <c r="B866" s="5">
        <v>66</v>
      </c>
      <c r="C866" s="5">
        <v>20</v>
      </c>
      <c r="D866" s="5" t="s">
        <v>44</v>
      </c>
      <c r="E866" s="5" t="s">
        <v>47</v>
      </c>
    </row>
    <row r="867" spans="1:5">
      <c r="A867" s="5">
        <v>1760564</v>
      </c>
      <c r="B867" s="5">
        <v>96</v>
      </c>
      <c r="C867" s="5">
        <v>15</v>
      </c>
      <c r="D867" s="5" t="s">
        <v>44</v>
      </c>
      <c r="E867" s="5" t="s">
        <v>47</v>
      </c>
    </row>
    <row r="868" spans="1:5">
      <c r="A868" s="5">
        <v>1773674</v>
      </c>
      <c r="B868" s="5">
        <v>68</v>
      </c>
      <c r="C868" s="5">
        <v>19</v>
      </c>
      <c r="D868" s="5" t="s">
        <v>44</v>
      </c>
      <c r="E868" s="5" t="s">
        <v>47</v>
      </c>
    </row>
    <row r="869" spans="1:5">
      <c r="A869" s="5">
        <v>1789678</v>
      </c>
      <c r="B869" s="5">
        <v>100</v>
      </c>
      <c r="C869" s="5">
        <v>12</v>
      </c>
      <c r="D869" s="5" t="s">
        <v>44</v>
      </c>
      <c r="E869" s="5" t="s">
        <v>47</v>
      </c>
    </row>
    <row r="870" spans="1:5">
      <c r="A870" s="5">
        <v>1791389</v>
      </c>
      <c r="B870" s="5">
        <v>68</v>
      </c>
      <c r="C870" s="5">
        <v>6</v>
      </c>
      <c r="D870" s="5" t="s">
        <v>44</v>
      </c>
      <c r="E870" s="5" t="s">
        <v>47</v>
      </c>
    </row>
    <row r="871" spans="1:5">
      <c r="A871" s="5">
        <v>1791486</v>
      </c>
      <c r="B871" s="5">
        <v>44</v>
      </c>
      <c r="C871" s="5">
        <v>6</v>
      </c>
      <c r="D871" s="5" t="s">
        <v>44</v>
      </c>
      <c r="E871" s="5" t="s">
        <v>47</v>
      </c>
    </row>
    <row r="872" spans="1:5">
      <c r="A872" s="5">
        <v>1793845</v>
      </c>
      <c r="B872" s="5">
        <v>72</v>
      </c>
      <c r="C872" s="5">
        <v>3</v>
      </c>
      <c r="D872" s="5" t="s">
        <v>44</v>
      </c>
      <c r="E872" s="5" t="s">
        <v>47</v>
      </c>
    </row>
    <row r="873" spans="1:5">
      <c r="A873" s="5">
        <v>1793993</v>
      </c>
      <c r="B873" s="5">
        <v>76</v>
      </c>
      <c r="C873" s="5">
        <v>11</v>
      </c>
      <c r="D873" s="5" t="s">
        <v>44</v>
      </c>
      <c r="E873" s="5" t="s">
        <v>47</v>
      </c>
    </row>
    <row r="874" spans="1:5">
      <c r="A874" s="5">
        <v>1794531</v>
      </c>
      <c r="B874" s="5">
        <v>92</v>
      </c>
      <c r="C874" s="5">
        <v>23</v>
      </c>
      <c r="D874" s="5" t="s">
        <v>44</v>
      </c>
      <c r="E874" s="5" t="s">
        <v>47</v>
      </c>
    </row>
    <row r="875" spans="1:5">
      <c r="A875" s="5">
        <v>1794833</v>
      </c>
      <c r="B875" s="5">
        <v>96</v>
      </c>
      <c r="C875" s="5">
        <v>8</v>
      </c>
      <c r="D875" s="5" t="s">
        <v>44</v>
      </c>
      <c r="E875" s="5" t="s">
        <v>47</v>
      </c>
    </row>
    <row r="876" spans="1:5">
      <c r="A876" s="5">
        <v>1795066</v>
      </c>
      <c r="B876" s="5">
        <v>52</v>
      </c>
      <c r="C876" s="5">
        <v>13</v>
      </c>
      <c r="D876" s="5" t="s">
        <v>44</v>
      </c>
      <c r="E876" s="5" t="s">
        <v>47</v>
      </c>
    </row>
    <row r="877" spans="1:5">
      <c r="A877" s="5">
        <v>1795651</v>
      </c>
      <c r="B877" s="5">
        <v>76</v>
      </c>
      <c r="C877" s="5">
        <v>11</v>
      </c>
      <c r="D877" s="5" t="s">
        <v>44</v>
      </c>
      <c r="E877" s="5" t="s">
        <v>47</v>
      </c>
    </row>
    <row r="878" spans="1:5">
      <c r="A878" s="5">
        <v>1799045</v>
      </c>
      <c r="B878" s="5">
        <v>76</v>
      </c>
      <c r="C878" s="5">
        <v>12</v>
      </c>
      <c r="D878" s="5" t="s">
        <v>44</v>
      </c>
      <c r="E878" s="5" t="s">
        <v>47</v>
      </c>
    </row>
    <row r="879" spans="1:5">
      <c r="A879" s="5">
        <v>1799126</v>
      </c>
      <c r="B879" s="5">
        <v>74</v>
      </c>
      <c r="C879" s="5">
        <v>5</v>
      </c>
      <c r="D879" s="5" t="s">
        <v>44</v>
      </c>
      <c r="E879" s="5" t="s">
        <v>47</v>
      </c>
    </row>
    <row r="880" spans="1:5">
      <c r="A880" s="5">
        <v>1801155</v>
      </c>
      <c r="B880" s="5">
        <v>74</v>
      </c>
      <c r="C880" s="5">
        <v>5</v>
      </c>
      <c r="D880" s="5" t="s">
        <v>44</v>
      </c>
      <c r="E880" s="5" t="s">
        <v>47</v>
      </c>
    </row>
    <row r="881" spans="1:5">
      <c r="A881" s="5">
        <v>1801961</v>
      </c>
      <c r="B881" s="5">
        <v>96</v>
      </c>
      <c r="C881" s="5">
        <v>2</v>
      </c>
      <c r="D881" s="5" t="s">
        <v>44</v>
      </c>
      <c r="E881" s="5" t="s">
        <v>47</v>
      </c>
    </row>
    <row r="882" spans="1:5">
      <c r="A882" s="5">
        <v>1802178</v>
      </c>
      <c r="B882" s="5">
        <v>64</v>
      </c>
      <c r="C882" s="5">
        <v>12</v>
      </c>
      <c r="D882" s="5" t="s">
        <v>44</v>
      </c>
      <c r="E882" s="5" t="s">
        <v>47</v>
      </c>
    </row>
    <row r="883" spans="1:5">
      <c r="A883" s="5">
        <v>1802275</v>
      </c>
      <c r="B883" s="5">
        <v>68</v>
      </c>
      <c r="C883" s="5">
        <v>24</v>
      </c>
      <c r="D883" s="5" t="s">
        <v>44</v>
      </c>
      <c r="E883" s="5" t="s">
        <v>47</v>
      </c>
    </row>
    <row r="884" spans="1:5">
      <c r="A884" s="5">
        <v>1816535</v>
      </c>
      <c r="B884" s="5">
        <v>48</v>
      </c>
      <c r="C884" s="5">
        <v>18</v>
      </c>
      <c r="D884" s="5" t="s">
        <v>44</v>
      </c>
      <c r="E884" s="5" t="s">
        <v>47</v>
      </c>
    </row>
    <row r="885" spans="1:5">
      <c r="A885" s="5">
        <v>1817671</v>
      </c>
      <c r="B885" s="5">
        <v>54</v>
      </c>
      <c r="C885" s="5">
        <v>22</v>
      </c>
      <c r="D885" s="5" t="s">
        <v>44</v>
      </c>
      <c r="E885" s="5" t="s">
        <v>47</v>
      </c>
    </row>
    <row r="886" spans="1:5">
      <c r="A886" s="5">
        <v>1825186</v>
      </c>
      <c r="B886" s="5">
        <v>76</v>
      </c>
      <c r="C886" s="5">
        <v>23</v>
      </c>
      <c r="D886" s="5" t="s">
        <v>44</v>
      </c>
      <c r="E886" s="5" t="s">
        <v>47</v>
      </c>
    </row>
    <row r="887" spans="1:5">
      <c r="A887" s="5">
        <v>1825259</v>
      </c>
      <c r="B887" s="5">
        <v>90</v>
      </c>
      <c r="C887" s="5">
        <v>14</v>
      </c>
      <c r="D887" s="5" t="s">
        <v>44</v>
      </c>
      <c r="E887" s="5" t="s">
        <v>47</v>
      </c>
    </row>
    <row r="888" spans="1:5">
      <c r="A888" s="5">
        <v>1833138</v>
      </c>
      <c r="B888" s="5">
        <v>68</v>
      </c>
      <c r="C888" s="5">
        <v>9</v>
      </c>
      <c r="D888" s="5" t="s">
        <v>44</v>
      </c>
      <c r="E888" s="5" t="s">
        <v>47</v>
      </c>
    </row>
    <row r="889" spans="1:5">
      <c r="A889" s="5">
        <v>1833197</v>
      </c>
      <c r="B889" s="5">
        <v>82</v>
      </c>
      <c r="C889" s="5">
        <v>13</v>
      </c>
      <c r="D889" s="5" t="s">
        <v>44</v>
      </c>
      <c r="E889" s="5" t="s">
        <v>47</v>
      </c>
    </row>
    <row r="890" spans="1:5">
      <c r="A890" s="5">
        <v>1833219</v>
      </c>
      <c r="B890" s="5">
        <v>98</v>
      </c>
      <c r="C890" s="5">
        <v>18</v>
      </c>
      <c r="D890" s="5" t="s">
        <v>44</v>
      </c>
      <c r="E890" s="5" t="s">
        <v>47</v>
      </c>
    </row>
    <row r="891" spans="1:5">
      <c r="A891" s="5">
        <v>1833316</v>
      </c>
      <c r="B891" s="5">
        <v>96</v>
      </c>
      <c r="C891" s="5">
        <v>31</v>
      </c>
      <c r="D891" s="5" t="s">
        <v>44</v>
      </c>
      <c r="E891" s="5" t="s">
        <v>47</v>
      </c>
    </row>
    <row r="892" spans="1:5">
      <c r="A892" s="5">
        <v>1833464</v>
      </c>
      <c r="B892" s="5">
        <v>52</v>
      </c>
      <c r="C892" s="5">
        <v>6</v>
      </c>
      <c r="D892" s="5" t="s">
        <v>44</v>
      </c>
      <c r="E892" s="5" t="s">
        <v>47</v>
      </c>
    </row>
    <row r="893" spans="1:5">
      <c r="A893" s="5">
        <v>1833596</v>
      </c>
      <c r="B893" s="5">
        <v>64</v>
      </c>
      <c r="C893" s="5">
        <v>15</v>
      </c>
      <c r="D893" s="5" t="s">
        <v>44</v>
      </c>
      <c r="E893" s="5" t="s">
        <v>47</v>
      </c>
    </row>
    <row r="894" spans="1:5">
      <c r="A894" s="5">
        <v>1833642</v>
      </c>
      <c r="B894" s="5">
        <v>64</v>
      </c>
      <c r="C894" s="5">
        <v>3</v>
      </c>
      <c r="D894" s="5" t="s">
        <v>44</v>
      </c>
      <c r="E894" s="5" t="s">
        <v>47</v>
      </c>
    </row>
    <row r="895" spans="1:5">
      <c r="A895" s="5">
        <v>1838547</v>
      </c>
      <c r="B895" s="5">
        <v>50</v>
      </c>
      <c r="C895" s="5">
        <v>9</v>
      </c>
      <c r="D895" s="5" t="s">
        <v>44</v>
      </c>
      <c r="E895" s="5" t="s">
        <v>47</v>
      </c>
    </row>
    <row r="896" spans="1:5">
      <c r="A896" s="5">
        <v>1840444</v>
      </c>
      <c r="B896" s="5">
        <v>82</v>
      </c>
      <c r="C896" s="5">
        <v>12</v>
      </c>
      <c r="D896" s="5" t="s">
        <v>44</v>
      </c>
      <c r="E896" s="5" t="s">
        <v>47</v>
      </c>
    </row>
    <row r="897" spans="1:5">
      <c r="A897" s="5">
        <v>1841106</v>
      </c>
      <c r="B897" s="5">
        <v>92</v>
      </c>
      <c r="C897" s="5">
        <v>10</v>
      </c>
      <c r="D897" s="5" t="s">
        <v>44</v>
      </c>
      <c r="E897" s="5" t="s">
        <v>47</v>
      </c>
    </row>
    <row r="898" spans="1:5">
      <c r="A898" s="5">
        <v>1846817</v>
      </c>
      <c r="B898" s="5">
        <v>50</v>
      </c>
      <c r="C898" s="5">
        <v>1</v>
      </c>
      <c r="D898" s="5" t="s">
        <v>44</v>
      </c>
      <c r="E898" s="5" t="s">
        <v>47</v>
      </c>
    </row>
    <row r="899" spans="1:5">
      <c r="A899" s="5">
        <v>1847325</v>
      </c>
      <c r="B899" s="5">
        <v>62</v>
      </c>
      <c r="C899" s="5">
        <v>9</v>
      </c>
      <c r="D899" s="5" t="s">
        <v>44</v>
      </c>
      <c r="E899" s="5" t="s">
        <v>47</v>
      </c>
    </row>
    <row r="900" spans="1:5">
      <c r="A900" s="5">
        <v>1847805</v>
      </c>
      <c r="B900" s="5">
        <v>100</v>
      </c>
      <c r="C900" s="5">
        <v>5</v>
      </c>
      <c r="D900" s="5" t="s">
        <v>44</v>
      </c>
      <c r="E900" s="5" t="s">
        <v>47</v>
      </c>
    </row>
    <row r="901" spans="1:5">
      <c r="A901" s="5">
        <v>1856065</v>
      </c>
      <c r="B901" s="5">
        <v>94</v>
      </c>
      <c r="C901" s="5">
        <v>13</v>
      </c>
      <c r="D901" s="5" t="s">
        <v>44</v>
      </c>
      <c r="E901" s="5" t="s">
        <v>47</v>
      </c>
    </row>
    <row r="902" spans="1:5">
      <c r="A902" s="5">
        <v>1856375</v>
      </c>
      <c r="B902" s="5">
        <v>54</v>
      </c>
      <c r="C902" s="5">
        <v>18</v>
      </c>
      <c r="D902" s="5" t="s">
        <v>44</v>
      </c>
      <c r="E902" s="5" t="s">
        <v>47</v>
      </c>
    </row>
    <row r="903" spans="1:5">
      <c r="A903" s="5">
        <v>1861298</v>
      </c>
      <c r="B903" s="5">
        <v>60</v>
      </c>
      <c r="C903" s="5">
        <v>16</v>
      </c>
      <c r="D903" s="5" t="s">
        <v>44</v>
      </c>
      <c r="E903" s="5" t="s">
        <v>47</v>
      </c>
    </row>
    <row r="904" spans="1:5">
      <c r="A904" s="5">
        <v>1886681</v>
      </c>
      <c r="B904" s="5">
        <v>92</v>
      </c>
      <c r="C904" s="5">
        <v>9</v>
      </c>
      <c r="D904" s="5" t="s">
        <v>44</v>
      </c>
      <c r="E904" s="5" t="s">
        <v>47</v>
      </c>
    </row>
    <row r="905" spans="1:5">
      <c r="A905" s="5">
        <v>1887076</v>
      </c>
      <c r="B905" s="5">
        <v>56</v>
      </c>
      <c r="C905" s="5">
        <v>8</v>
      </c>
      <c r="D905" s="5" t="s">
        <v>44</v>
      </c>
      <c r="E905" s="5" t="s">
        <v>47</v>
      </c>
    </row>
    <row r="906" spans="1:5">
      <c r="A906" s="5">
        <v>1887629</v>
      </c>
      <c r="B906" s="5">
        <v>74</v>
      </c>
      <c r="C906" s="5">
        <v>25</v>
      </c>
      <c r="D906" s="5" t="s">
        <v>44</v>
      </c>
      <c r="E906" s="5" t="s">
        <v>47</v>
      </c>
    </row>
    <row r="907" spans="1:5">
      <c r="A907" s="5">
        <v>1888625</v>
      </c>
      <c r="B907" s="5">
        <v>86</v>
      </c>
      <c r="C907" s="5">
        <v>8</v>
      </c>
      <c r="D907" s="5" t="s">
        <v>44</v>
      </c>
      <c r="E907" s="5" t="s">
        <v>47</v>
      </c>
    </row>
    <row r="908" spans="1:5">
      <c r="A908" s="5">
        <v>1888838</v>
      </c>
      <c r="B908" s="5">
        <v>96</v>
      </c>
      <c r="C908" s="5">
        <v>14</v>
      </c>
      <c r="D908" s="5" t="s">
        <v>44</v>
      </c>
      <c r="E908" s="5" t="s">
        <v>47</v>
      </c>
    </row>
    <row r="909" spans="1:5">
      <c r="A909" s="5">
        <v>1889281</v>
      </c>
      <c r="B909" s="5">
        <v>88</v>
      </c>
      <c r="C909" s="5">
        <v>18</v>
      </c>
      <c r="D909" s="5" t="s">
        <v>44</v>
      </c>
      <c r="E909" s="5" t="s">
        <v>47</v>
      </c>
    </row>
    <row r="910" spans="1:5">
      <c r="A910" s="5">
        <v>1889338</v>
      </c>
      <c r="B910" s="5">
        <v>62</v>
      </c>
      <c r="C910" s="5">
        <v>14</v>
      </c>
      <c r="D910" s="5" t="s">
        <v>44</v>
      </c>
      <c r="E910" s="5" t="s">
        <v>47</v>
      </c>
    </row>
    <row r="911" spans="1:5">
      <c r="A911" s="5">
        <v>1889389</v>
      </c>
      <c r="B911" s="5">
        <v>46</v>
      </c>
      <c r="C911" s="5">
        <v>19</v>
      </c>
      <c r="D911" s="5" t="s">
        <v>44</v>
      </c>
      <c r="E911" s="5" t="s">
        <v>47</v>
      </c>
    </row>
    <row r="912" spans="1:5">
      <c r="A912" s="5">
        <v>1889478</v>
      </c>
      <c r="B912" s="5">
        <v>56</v>
      </c>
      <c r="C912" s="5">
        <v>4</v>
      </c>
      <c r="D912" s="5" t="s">
        <v>44</v>
      </c>
      <c r="E912" s="5" t="s">
        <v>47</v>
      </c>
    </row>
    <row r="913" spans="1:5">
      <c r="A913" s="5">
        <v>1975560</v>
      </c>
      <c r="B913" s="5">
        <v>66</v>
      </c>
      <c r="C913" s="5">
        <v>9</v>
      </c>
      <c r="D913" s="5" t="s">
        <v>44</v>
      </c>
      <c r="E913" s="5" t="s">
        <v>47</v>
      </c>
    </row>
    <row r="914" spans="1:5">
      <c r="A914" s="5">
        <v>2039060</v>
      </c>
      <c r="B914" s="5">
        <v>56</v>
      </c>
      <c r="C914" s="5">
        <v>24</v>
      </c>
      <c r="D914" s="5" t="s">
        <v>44</v>
      </c>
      <c r="E914" s="5" t="s">
        <v>47</v>
      </c>
    </row>
    <row r="915" spans="1:5">
      <c r="A915" s="5">
        <v>2039087</v>
      </c>
      <c r="B915" s="5">
        <v>64</v>
      </c>
      <c r="C915" s="5">
        <v>22</v>
      </c>
      <c r="D915" s="5" t="s">
        <v>44</v>
      </c>
      <c r="E915" s="5" t="s">
        <v>47</v>
      </c>
    </row>
    <row r="916" spans="1:5">
      <c r="A916" s="5">
        <v>2113597</v>
      </c>
      <c r="B916" s="5">
        <v>88</v>
      </c>
      <c r="C916" s="5">
        <v>13</v>
      </c>
      <c r="D916" s="5" t="s">
        <v>44</v>
      </c>
      <c r="E916" s="5" t="s">
        <v>47</v>
      </c>
    </row>
    <row r="917" spans="1:5">
      <c r="A917" s="5">
        <v>2172305</v>
      </c>
      <c r="B917" s="5">
        <v>96</v>
      </c>
      <c r="C917" s="5">
        <v>107</v>
      </c>
      <c r="D917" s="5" t="s">
        <v>44</v>
      </c>
      <c r="E917" s="5" t="s">
        <v>47</v>
      </c>
    </row>
    <row r="918" spans="1:5">
      <c r="A918" s="5">
        <v>2172313</v>
      </c>
      <c r="B918" s="5">
        <v>66</v>
      </c>
      <c r="C918" s="5">
        <v>69</v>
      </c>
      <c r="D918" s="5" t="s">
        <v>44</v>
      </c>
      <c r="E918" s="5" t="s">
        <v>47</v>
      </c>
    </row>
    <row r="919" spans="1:5">
      <c r="A919" s="5">
        <v>2269228</v>
      </c>
      <c r="B919" s="5">
        <v>48</v>
      </c>
      <c r="C919" s="5">
        <v>6</v>
      </c>
      <c r="D919" s="5" t="s">
        <v>44</v>
      </c>
      <c r="E919" s="5" t="s">
        <v>47</v>
      </c>
    </row>
    <row r="920" spans="1:5">
      <c r="A920" s="5">
        <v>2269236</v>
      </c>
      <c r="B920" s="5">
        <v>94</v>
      </c>
      <c r="C920" s="5">
        <v>13</v>
      </c>
      <c r="D920" s="5" t="s">
        <v>44</v>
      </c>
      <c r="E920" s="5" t="s">
        <v>47</v>
      </c>
    </row>
    <row r="921" spans="1:5">
      <c r="A921" s="5">
        <v>2272164</v>
      </c>
      <c r="B921" s="5">
        <v>46</v>
      </c>
      <c r="C921" s="5">
        <v>5</v>
      </c>
      <c r="D921" s="5" t="s">
        <v>44</v>
      </c>
      <c r="E921" s="5" t="s">
        <v>47</v>
      </c>
    </row>
    <row r="922" spans="1:5">
      <c r="A922" s="5">
        <v>2272210</v>
      </c>
      <c r="B922" s="5">
        <v>66</v>
      </c>
      <c r="C922" s="5">
        <v>3</v>
      </c>
      <c r="D922" s="5" t="s">
        <v>44</v>
      </c>
      <c r="E922" s="5" t="s">
        <v>47</v>
      </c>
    </row>
    <row r="923" spans="1:5">
      <c r="A923" s="5">
        <v>2284022</v>
      </c>
      <c r="B923" s="5">
        <v>84</v>
      </c>
      <c r="C923" s="5">
        <v>8</v>
      </c>
      <c r="D923" s="5" t="s">
        <v>44</v>
      </c>
      <c r="E923" s="5" t="s">
        <v>47</v>
      </c>
    </row>
    <row r="924" spans="1:5">
      <c r="A924" s="5">
        <v>2291673</v>
      </c>
      <c r="B924" s="5">
        <v>68</v>
      </c>
      <c r="C924" s="5">
        <v>7</v>
      </c>
      <c r="D924" s="5" t="s">
        <v>44</v>
      </c>
      <c r="E924" s="5" t="s">
        <v>47</v>
      </c>
    </row>
    <row r="925" spans="1:5">
      <c r="A925" s="5">
        <v>2301857</v>
      </c>
      <c r="B925" s="5">
        <v>96</v>
      </c>
      <c r="C925" s="5">
        <v>8</v>
      </c>
      <c r="D925" s="5" t="s">
        <v>44</v>
      </c>
      <c r="E925" s="5" t="s">
        <v>47</v>
      </c>
    </row>
    <row r="926" spans="1:5">
      <c r="A926" s="5">
        <v>2302357</v>
      </c>
      <c r="B926" s="5">
        <v>44</v>
      </c>
      <c r="C926" s="5">
        <v>9</v>
      </c>
      <c r="D926" s="5" t="s">
        <v>44</v>
      </c>
      <c r="E926" s="5" t="s">
        <v>47</v>
      </c>
    </row>
    <row r="927" spans="1:5">
      <c r="A927" s="5">
        <v>2333996</v>
      </c>
      <c r="B927" s="5">
        <v>100</v>
      </c>
      <c r="C927" s="5">
        <v>32</v>
      </c>
      <c r="D927" s="5" t="s">
        <v>44</v>
      </c>
      <c r="E927" s="5" t="s">
        <v>47</v>
      </c>
    </row>
    <row r="928" spans="1:5">
      <c r="A928" s="5">
        <v>2334062</v>
      </c>
      <c r="B928" s="5">
        <v>64</v>
      </c>
      <c r="C928" s="5">
        <v>52</v>
      </c>
      <c r="D928" s="5" t="s">
        <v>44</v>
      </c>
      <c r="E928" s="5" t="s">
        <v>47</v>
      </c>
    </row>
    <row r="929" spans="1:5">
      <c r="A929" s="5">
        <v>2334305</v>
      </c>
      <c r="B929" s="5">
        <v>86</v>
      </c>
      <c r="C929" s="5">
        <v>31</v>
      </c>
      <c r="D929" s="5" t="s">
        <v>44</v>
      </c>
      <c r="E929" s="5" t="s">
        <v>47</v>
      </c>
    </row>
    <row r="930" spans="1:5">
      <c r="A930" s="5">
        <v>2334313</v>
      </c>
      <c r="B930" s="5">
        <v>52</v>
      </c>
      <c r="C930" s="5">
        <v>54</v>
      </c>
      <c r="D930" s="5" t="s">
        <v>44</v>
      </c>
      <c r="E930" s="5" t="s">
        <v>47</v>
      </c>
    </row>
    <row r="931" spans="1:5">
      <c r="A931" s="5">
        <v>2348748</v>
      </c>
      <c r="B931" s="5">
        <v>92</v>
      </c>
      <c r="C931" s="5">
        <v>8</v>
      </c>
      <c r="D931" s="5" t="s">
        <v>44</v>
      </c>
      <c r="E931" s="5" t="s">
        <v>47</v>
      </c>
    </row>
    <row r="932" spans="1:5">
      <c r="A932" s="5">
        <v>2399229</v>
      </c>
      <c r="B932" s="5">
        <v>58</v>
      </c>
      <c r="C932" s="5">
        <v>8</v>
      </c>
      <c r="D932" s="5" t="s">
        <v>44</v>
      </c>
      <c r="E932" s="5" t="s">
        <v>47</v>
      </c>
    </row>
    <row r="933" spans="1:5">
      <c r="A933" s="5">
        <v>2399245</v>
      </c>
      <c r="B933" s="5">
        <v>72</v>
      </c>
      <c r="C933" s="5">
        <v>12</v>
      </c>
      <c r="D933" s="5" t="s">
        <v>44</v>
      </c>
      <c r="E933" s="5" t="s">
        <v>47</v>
      </c>
    </row>
    <row r="934" spans="1:5">
      <c r="A934" s="5">
        <v>2399288</v>
      </c>
      <c r="B934" s="5">
        <v>66</v>
      </c>
      <c r="C934" s="5">
        <v>8</v>
      </c>
      <c r="D934" s="5" t="s">
        <v>44</v>
      </c>
      <c r="E934" s="5" t="s">
        <v>47</v>
      </c>
    </row>
    <row r="935" spans="1:5">
      <c r="A935" s="5">
        <v>2399296</v>
      </c>
      <c r="B935" s="5">
        <v>78</v>
      </c>
      <c r="C935" s="5">
        <v>5</v>
      </c>
      <c r="D935" s="5" t="s">
        <v>44</v>
      </c>
      <c r="E935" s="5" t="s">
        <v>47</v>
      </c>
    </row>
    <row r="936" spans="1:5">
      <c r="A936" s="5">
        <v>2399318</v>
      </c>
      <c r="B936" s="5">
        <v>60</v>
      </c>
      <c r="C936" s="5">
        <v>7</v>
      </c>
      <c r="D936" s="5" t="s">
        <v>44</v>
      </c>
      <c r="E936" s="5" t="s">
        <v>47</v>
      </c>
    </row>
    <row r="937" spans="1:5">
      <c r="A937" s="5">
        <v>2399709</v>
      </c>
      <c r="B937" s="5">
        <v>100</v>
      </c>
      <c r="C937" s="5">
        <v>57</v>
      </c>
      <c r="D937" s="5" t="s">
        <v>44</v>
      </c>
      <c r="E937" s="5" t="s">
        <v>47</v>
      </c>
    </row>
    <row r="938" spans="1:5">
      <c r="A938" s="5">
        <v>2399768</v>
      </c>
      <c r="B938" s="5">
        <v>98</v>
      </c>
      <c r="C938" s="5">
        <v>3</v>
      </c>
      <c r="D938" s="5" t="s">
        <v>44</v>
      </c>
      <c r="E938" s="5" t="s">
        <v>47</v>
      </c>
    </row>
    <row r="939" spans="1:5">
      <c r="A939" s="5">
        <v>2399806</v>
      </c>
      <c r="B939" s="5">
        <v>76</v>
      </c>
      <c r="C939" s="5">
        <v>21</v>
      </c>
      <c r="D939" s="5" t="s">
        <v>44</v>
      </c>
      <c r="E939" s="5" t="s">
        <v>47</v>
      </c>
    </row>
    <row r="940" spans="1:5">
      <c r="A940" s="5">
        <v>2399822</v>
      </c>
      <c r="B940" s="5">
        <v>48</v>
      </c>
      <c r="C940" s="5">
        <v>7</v>
      </c>
      <c r="D940" s="5" t="s">
        <v>44</v>
      </c>
      <c r="E940" s="5" t="s">
        <v>47</v>
      </c>
    </row>
    <row r="941" spans="1:5">
      <c r="A941" s="5">
        <v>2399830</v>
      </c>
      <c r="B941" s="5">
        <v>86</v>
      </c>
      <c r="C941" s="5">
        <v>19</v>
      </c>
      <c r="D941" s="5" t="s">
        <v>44</v>
      </c>
      <c r="E941" s="5" t="s">
        <v>47</v>
      </c>
    </row>
    <row r="942" spans="1:5">
      <c r="A942" s="5">
        <v>2399865</v>
      </c>
      <c r="B942" s="5">
        <v>86</v>
      </c>
      <c r="C942" s="5">
        <v>15</v>
      </c>
      <c r="D942" s="5" t="s">
        <v>44</v>
      </c>
      <c r="E942" s="5" t="s">
        <v>47</v>
      </c>
    </row>
    <row r="943" spans="1:5">
      <c r="A943" s="5">
        <v>2400367</v>
      </c>
      <c r="B943" s="5">
        <v>82</v>
      </c>
      <c r="C943" s="5">
        <v>3</v>
      </c>
      <c r="D943" s="5" t="s">
        <v>44</v>
      </c>
      <c r="E943" s="5" t="s">
        <v>47</v>
      </c>
    </row>
    <row r="944" spans="1:5">
      <c r="A944" s="5">
        <v>2400448</v>
      </c>
      <c r="B944" s="5">
        <v>52</v>
      </c>
      <c r="C944" s="5">
        <v>17</v>
      </c>
      <c r="D944" s="5" t="s">
        <v>44</v>
      </c>
      <c r="E944" s="5" t="s">
        <v>47</v>
      </c>
    </row>
    <row r="945" spans="1:5">
      <c r="A945" s="5">
        <v>2400766</v>
      </c>
      <c r="B945" s="5">
        <v>68</v>
      </c>
      <c r="C945" s="5">
        <v>2</v>
      </c>
      <c r="D945" s="5" t="s">
        <v>44</v>
      </c>
      <c r="E945" s="5" t="s">
        <v>47</v>
      </c>
    </row>
    <row r="946" spans="1:5">
      <c r="A946" s="5">
        <v>2400812</v>
      </c>
      <c r="B946" s="5">
        <v>82</v>
      </c>
      <c r="C946" s="5">
        <v>19</v>
      </c>
      <c r="D946" s="5" t="s">
        <v>44</v>
      </c>
      <c r="E946" s="5" t="s">
        <v>47</v>
      </c>
    </row>
    <row r="947" spans="1:5">
      <c r="A947" s="5">
        <v>2400855</v>
      </c>
      <c r="B947" s="5">
        <v>88</v>
      </c>
      <c r="C947" s="5">
        <v>19</v>
      </c>
      <c r="D947" s="5" t="s">
        <v>44</v>
      </c>
      <c r="E947" s="5" t="s">
        <v>47</v>
      </c>
    </row>
    <row r="948" spans="1:5">
      <c r="A948" s="5">
        <v>2400898</v>
      </c>
      <c r="B948" s="5">
        <v>76</v>
      </c>
      <c r="C948" s="5">
        <v>7</v>
      </c>
      <c r="D948" s="5" t="s">
        <v>44</v>
      </c>
      <c r="E948" s="5" t="s">
        <v>47</v>
      </c>
    </row>
    <row r="949" spans="1:5">
      <c r="A949" s="5">
        <v>2401258</v>
      </c>
      <c r="B949" s="5">
        <v>98</v>
      </c>
      <c r="C949" s="5">
        <v>16</v>
      </c>
      <c r="D949" s="5" t="s">
        <v>44</v>
      </c>
      <c r="E949" s="5" t="s">
        <v>47</v>
      </c>
    </row>
    <row r="950" spans="1:5">
      <c r="A950" s="5">
        <v>2402270</v>
      </c>
      <c r="B950" s="5">
        <v>64</v>
      </c>
      <c r="C950" s="5">
        <v>3</v>
      </c>
      <c r="D950" s="5" t="s">
        <v>44</v>
      </c>
      <c r="E950" s="5" t="s">
        <v>47</v>
      </c>
    </row>
    <row r="951" spans="1:5">
      <c r="A951" s="5">
        <v>2402300</v>
      </c>
      <c r="B951" s="5">
        <v>88</v>
      </c>
      <c r="C951" s="5">
        <v>6</v>
      </c>
      <c r="D951" s="5" t="s">
        <v>44</v>
      </c>
      <c r="E951" s="5" t="s">
        <v>47</v>
      </c>
    </row>
    <row r="952" spans="1:5">
      <c r="A952" s="5">
        <v>2402378</v>
      </c>
      <c r="B952" s="5">
        <v>66</v>
      </c>
      <c r="C952" s="5">
        <v>14</v>
      </c>
      <c r="D952" s="5" t="s">
        <v>44</v>
      </c>
      <c r="E952" s="5" t="s">
        <v>47</v>
      </c>
    </row>
    <row r="953" spans="1:5">
      <c r="A953" s="5">
        <v>2402408</v>
      </c>
      <c r="B953" s="5">
        <v>48</v>
      </c>
      <c r="C953" s="5">
        <v>5</v>
      </c>
      <c r="D953" s="5" t="s">
        <v>44</v>
      </c>
      <c r="E953" s="5" t="s">
        <v>47</v>
      </c>
    </row>
    <row r="954" spans="1:5">
      <c r="A954" s="5">
        <v>2402416</v>
      </c>
      <c r="B954" s="5">
        <v>88</v>
      </c>
      <c r="C954" s="5">
        <v>4</v>
      </c>
      <c r="D954" s="5" t="s">
        <v>44</v>
      </c>
      <c r="E954" s="5" t="s">
        <v>47</v>
      </c>
    </row>
    <row r="955" spans="1:5">
      <c r="A955" s="5">
        <v>2402440</v>
      </c>
      <c r="B955" s="5">
        <v>60</v>
      </c>
      <c r="C955" s="5">
        <v>10</v>
      </c>
      <c r="D955" s="5" t="s">
        <v>44</v>
      </c>
      <c r="E955" s="5" t="s">
        <v>47</v>
      </c>
    </row>
    <row r="956" spans="1:5">
      <c r="A956" s="5">
        <v>2402513</v>
      </c>
      <c r="B956" s="5">
        <v>90</v>
      </c>
      <c r="C956" s="5">
        <v>6</v>
      </c>
      <c r="D956" s="5" t="s">
        <v>44</v>
      </c>
      <c r="E956" s="5" t="s">
        <v>47</v>
      </c>
    </row>
    <row r="957" spans="1:5">
      <c r="A957" s="5">
        <v>2402556</v>
      </c>
      <c r="B957" s="5">
        <v>98</v>
      </c>
      <c r="C957" s="5">
        <v>5</v>
      </c>
      <c r="D957" s="5" t="s">
        <v>44</v>
      </c>
      <c r="E957" s="5" t="s">
        <v>47</v>
      </c>
    </row>
    <row r="958" spans="1:5">
      <c r="A958" s="5">
        <v>2402912</v>
      </c>
      <c r="B958" s="5">
        <v>44</v>
      </c>
      <c r="C958" s="5">
        <v>5</v>
      </c>
      <c r="D958" s="5" t="s">
        <v>44</v>
      </c>
      <c r="E958" s="5" t="s">
        <v>47</v>
      </c>
    </row>
    <row r="959" spans="1:5">
      <c r="A959" s="5">
        <v>2405946</v>
      </c>
      <c r="B959" s="5">
        <v>80</v>
      </c>
      <c r="C959" s="5">
        <v>11</v>
      </c>
      <c r="D959" s="5" t="s">
        <v>44</v>
      </c>
      <c r="E959" s="5" t="s">
        <v>47</v>
      </c>
    </row>
    <row r="960" spans="1:5">
      <c r="A960" s="5">
        <v>2407469</v>
      </c>
      <c r="B960" s="5">
        <v>84</v>
      </c>
      <c r="C960" s="5">
        <v>4</v>
      </c>
      <c r="D960" s="5" t="s">
        <v>44</v>
      </c>
      <c r="E960" s="5" t="s">
        <v>47</v>
      </c>
    </row>
    <row r="961" spans="1:5">
      <c r="A961" s="5">
        <v>152382</v>
      </c>
      <c r="B961" s="5">
        <v>58</v>
      </c>
      <c r="C961" s="5">
        <v>3</v>
      </c>
      <c r="D961" s="5" t="s">
        <v>44</v>
      </c>
      <c r="E961" s="5" t="s">
        <v>48</v>
      </c>
    </row>
    <row r="962" spans="1:5">
      <c r="A962" s="5">
        <v>152412</v>
      </c>
      <c r="B962" s="5">
        <v>76</v>
      </c>
      <c r="C962" s="5">
        <v>23</v>
      </c>
      <c r="D962" s="5" t="s">
        <v>44</v>
      </c>
      <c r="E962" s="5" t="s">
        <v>48</v>
      </c>
    </row>
    <row r="963" spans="1:5">
      <c r="A963" s="5">
        <v>152420</v>
      </c>
      <c r="B963" s="5">
        <v>44</v>
      </c>
      <c r="C963" s="5">
        <v>38</v>
      </c>
      <c r="D963" s="5" t="s">
        <v>44</v>
      </c>
      <c r="E963" s="5" t="s">
        <v>48</v>
      </c>
    </row>
    <row r="964" spans="1:5">
      <c r="A964" s="5">
        <v>152455</v>
      </c>
      <c r="B964" s="5">
        <v>68</v>
      </c>
      <c r="C964" s="5">
        <v>35</v>
      </c>
      <c r="D964" s="5" t="s">
        <v>44</v>
      </c>
      <c r="E964" s="5" t="s">
        <v>48</v>
      </c>
    </row>
    <row r="965" spans="1:5">
      <c r="A965" s="5">
        <v>152463</v>
      </c>
      <c r="B965" s="5">
        <v>90</v>
      </c>
      <c r="C965" s="5">
        <v>18</v>
      </c>
      <c r="D965" s="5" t="s">
        <v>44</v>
      </c>
      <c r="E965" s="5" t="s">
        <v>48</v>
      </c>
    </row>
    <row r="966" spans="1:5">
      <c r="A966" s="5">
        <v>152471</v>
      </c>
      <c r="B966" s="5">
        <v>86</v>
      </c>
      <c r="C966" s="5">
        <v>30</v>
      </c>
      <c r="D966" s="5" t="s">
        <v>44</v>
      </c>
      <c r="E966" s="5" t="s">
        <v>48</v>
      </c>
    </row>
    <row r="967" spans="1:5">
      <c r="A967" s="5">
        <v>152501</v>
      </c>
      <c r="B967" s="5">
        <v>86</v>
      </c>
      <c r="C967" s="5">
        <v>28</v>
      </c>
      <c r="D967" s="5" t="s">
        <v>44</v>
      </c>
      <c r="E967" s="5" t="s">
        <v>48</v>
      </c>
    </row>
    <row r="968" spans="1:5">
      <c r="A968" s="5">
        <v>152609</v>
      </c>
      <c r="B968" s="5">
        <v>66</v>
      </c>
      <c r="C968" s="5">
        <v>53</v>
      </c>
      <c r="D968" s="5" t="s">
        <v>44</v>
      </c>
      <c r="E968" s="5" t="s">
        <v>48</v>
      </c>
    </row>
    <row r="969" spans="1:5">
      <c r="A969" s="5">
        <v>152617</v>
      </c>
      <c r="B969" s="5">
        <v>98</v>
      </c>
      <c r="C969" s="5">
        <v>49</v>
      </c>
      <c r="D969" s="5" t="s">
        <v>44</v>
      </c>
      <c r="E969" s="5" t="s">
        <v>48</v>
      </c>
    </row>
    <row r="970" spans="1:5">
      <c r="A970" s="5">
        <v>152633</v>
      </c>
      <c r="B970" s="5">
        <v>90</v>
      </c>
      <c r="C970" s="5">
        <v>99</v>
      </c>
      <c r="D970" s="5" t="s">
        <v>44</v>
      </c>
      <c r="E970" s="5" t="s">
        <v>48</v>
      </c>
    </row>
    <row r="971" spans="1:5">
      <c r="A971" s="5">
        <v>152692</v>
      </c>
      <c r="B971" s="5">
        <v>56</v>
      </c>
      <c r="C971" s="5">
        <v>7</v>
      </c>
      <c r="D971" s="5" t="s">
        <v>44</v>
      </c>
      <c r="E971" s="5" t="s">
        <v>48</v>
      </c>
    </row>
    <row r="972" spans="1:5">
      <c r="A972" s="5">
        <v>152714</v>
      </c>
      <c r="B972" s="5">
        <v>84</v>
      </c>
      <c r="C972" s="5">
        <v>44</v>
      </c>
      <c r="D972" s="5" t="s">
        <v>44</v>
      </c>
      <c r="E972" s="5" t="s">
        <v>48</v>
      </c>
    </row>
    <row r="973" spans="1:5">
      <c r="A973" s="5">
        <v>152730</v>
      </c>
      <c r="B973" s="5">
        <v>76</v>
      </c>
      <c r="C973" s="5">
        <v>50</v>
      </c>
      <c r="D973" s="5" t="s">
        <v>44</v>
      </c>
      <c r="E973" s="5" t="s">
        <v>48</v>
      </c>
    </row>
    <row r="974" spans="1:5">
      <c r="A974" s="5">
        <v>152749</v>
      </c>
      <c r="B974" s="5">
        <v>72</v>
      </c>
      <c r="C974" s="5">
        <v>11</v>
      </c>
      <c r="D974" s="5" t="s">
        <v>44</v>
      </c>
      <c r="E974" s="5" t="s">
        <v>48</v>
      </c>
    </row>
    <row r="975" spans="1:5">
      <c r="A975" s="5">
        <v>152773</v>
      </c>
      <c r="B975" s="5">
        <v>64</v>
      </c>
      <c r="C975" s="5">
        <v>74</v>
      </c>
      <c r="D975" s="5" t="s">
        <v>44</v>
      </c>
      <c r="E975" s="5" t="s">
        <v>48</v>
      </c>
    </row>
    <row r="976" spans="1:5">
      <c r="A976" s="5">
        <v>152781</v>
      </c>
      <c r="B976" s="5">
        <v>60</v>
      </c>
      <c r="C976" s="5">
        <v>3</v>
      </c>
      <c r="D976" s="5" t="s">
        <v>44</v>
      </c>
      <c r="E976" s="5" t="s">
        <v>48</v>
      </c>
    </row>
    <row r="977" spans="1:5">
      <c r="A977" s="5">
        <v>152846</v>
      </c>
      <c r="B977" s="5">
        <v>92</v>
      </c>
      <c r="C977" s="5">
        <v>49</v>
      </c>
      <c r="D977" s="5" t="s">
        <v>44</v>
      </c>
      <c r="E977" s="5" t="s">
        <v>48</v>
      </c>
    </row>
    <row r="978" spans="1:5">
      <c r="A978" s="5">
        <v>152854</v>
      </c>
      <c r="B978" s="5">
        <v>72</v>
      </c>
      <c r="C978" s="5">
        <v>53</v>
      </c>
      <c r="D978" s="5" t="s">
        <v>44</v>
      </c>
      <c r="E978" s="5" t="s">
        <v>48</v>
      </c>
    </row>
    <row r="979" spans="1:5">
      <c r="A979" s="5">
        <v>152862</v>
      </c>
      <c r="B979" s="5">
        <v>86</v>
      </c>
      <c r="C979" s="5">
        <v>69</v>
      </c>
      <c r="D979" s="5" t="s">
        <v>44</v>
      </c>
      <c r="E979" s="5" t="s">
        <v>48</v>
      </c>
    </row>
    <row r="980" spans="1:5">
      <c r="A980" s="5">
        <v>152889</v>
      </c>
      <c r="B980" s="5">
        <v>86</v>
      </c>
      <c r="C980" s="5">
        <v>64</v>
      </c>
      <c r="D980" s="5" t="s">
        <v>44</v>
      </c>
      <c r="E980" s="5" t="s">
        <v>48</v>
      </c>
    </row>
    <row r="981" spans="1:5">
      <c r="A981" s="5">
        <v>152897</v>
      </c>
      <c r="B981" s="5">
        <v>64</v>
      </c>
      <c r="C981" s="5">
        <v>70</v>
      </c>
      <c r="D981" s="5" t="s">
        <v>44</v>
      </c>
      <c r="E981" s="5" t="s">
        <v>48</v>
      </c>
    </row>
    <row r="982" spans="1:5">
      <c r="A982" s="5">
        <v>152919</v>
      </c>
      <c r="B982" s="5">
        <v>72</v>
      </c>
      <c r="C982" s="5">
        <v>118</v>
      </c>
      <c r="D982" s="5" t="s">
        <v>44</v>
      </c>
      <c r="E982" s="5" t="s">
        <v>48</v>
      </c>
    </row>
    <row r="983" spans="1:5">
      <c r="A983" s="5">
        <v>152943</v>
      </c>
      <c r="B983" s="5">
        <v>72</v>
      </c>
      <c r="C983" s="5">
        <v>24</v>
      </c>
      <c r="D983" s="5" t="s">
        <v>44</v>
      </c>
      <c r="E983" s="5" t="s">
        <v>48</v>
      </c>
    </row>
    <row r="984" spans="1:5">
      <c r="A984" s="5">
        <v>153028</v>
      </c>
      <c r="B984" s="5">
        <v>76</v>
      </c>
      <c r="C984" s="5">
        <v>47</v>
      </c>
      <c r="D984" s="5" t="s">
        <v>44</v>
      </c>
      <c r="E984" s="5" t="s">
        <v>48</v>
      </c>
    </row>
    <row r="985" spans="1:5">
      <c r="A985" s="5">
        <v>153036</v>
      </c>
      <c r="B985" s="5">
        <v>72</v>
      </c>
      <c r="C985" s="5">
        <v>56</v>
      </c>
      <c r="D985" s="5" t="s">
        <v>44</v>
      </c>
      <c r="E985" s="5" t="s">
        <v>48</v>
      </c>
    </row>
    <row r="986" spans="1:5">
      <c r="A986" s="5">
        <v>153044</v>
      </c>
      <c r="B986" s="5">
        <v>80</v>
      </c>
      <c r="C986" s="5">
        <v>55</v>
      </c>
      <c r="D986" s="5" t="s">
        <v>44</v>
      </c>
      <c r="E986" s="5" t="s">
        <v>48</v>
      </c>
    </row>
    <row r="987" spans="1:5">
      <c r="A987" s="5">
        <v>153079</v>
      </c>
      <c r="B987" s="5">
        <v>48</v>
      </c>
      <c r="C987" s="5">
        <v>45</v>
      </c>
      <c r="D987" s="5" t="s">
        <v>44</v>
      </c>
      <c r="E987" s="5" t="s">
        <v>48</v>
      </c>
    </row>
    <row r="988" spans="1:5">
      <c r="A988" s="5">
        <v>153117</v>
      </c>
      <c r="B988" s="5">
        <v>60</v>
      </c>
      <c r="C988" s="5">
        <v>26</v>
      </c>
      <c r="D988" s="5" t="s">
        <v>44</v>
      </c>
      <c r="E988" s="5" t="s">
        <v>48</v>
      </c>
    </row>
    <row r="989" spans="1:5">
      <c r="A989" s="5">
        <v>153125</v>
      </c>
      <c r="B989" s="5">
        <v>64</v>
      </c>
      <c r="C989" s="5">
        <v>8</v>
      </c>
      <c r="D989" s="5" t="s">
        <v>44</v>
      </c>
      <c r="E989" s="5" t="s">
        <v>48</v>
      </c>
    </row>
    <row r="990" spans="1:5">
      <c r="A990" s="5">
        <v>153168</v>
      </c>
      <c r="B990" s="5">
        <v>60</v>
      </c>
      <c r="C990" s="5">
        <v>47</v>
      </c>
      <c r="D990" s="5" t="s">
        <v>44</v>
      </c>
      <c r="E990" s="5" t="s">
        <v>48</v>
      </c>
    </row>
    <row r="991" spans="1:5">
      <c r="A991" s="5">
        <v>153176</v>
      </c>
      <c r="B991" s="5">
        <v>46</v>
      </c>
      <c r="C991" s="5">
        <v>82</v>
      </c>
      <c r="D991" s="5" t="s">
        <v>44</v>
      </c>
      <c r="E991" s="5" t="s">
        <v>48</v>
      </c>
    </row>
    <row r="992" spans="1:5">
      <c r="A992" s="5">
        <v>153184</v>
      </c>
      <c r="B992" s="5">
        <v>100</v>
      </c>
      <c r="C992" s="5">
        <v>61</v>
      </c>
      <c r="D992" s="5" t="s">
        <v>44</v>
      </c>
      <c r="E992" s="5" t="s">
        <v>48</v>
      </c>
    </row>
    <row r="993" spans="1:5">
      <c r="A993" s="5">
        <v>153214</v>
      </c>
      <c r="B993" s="5">
        <v>84</v>
      </c>
      <c r="C993" s="5">
        <v>38</v>
      </c>
      <c r="D993" s="5" t="s">
        <v>44</v>
      </c>
      <c r="E993" s="5" t="s">
        <v>48</v>
      </c>
    </row>
    <row r="994" spans="1:5">
      <c r="A994" s="5">
        <v>153257</v>
      </c>
      <c r="B994" s="5">
        <v>72</v>
      </c>
      <c r="C994" s="5">
        <v>130</v>
      </c>
      <c r="D994" s="5" t="s">
        <v>44</v>
      </c>
      <c r="E994" s="5" t="s">
        <v>48</v>
      </c>
    </row>
    <row r="995" spans="1:5">
      <c r="A995" s="5">
        <v>153265</v>
      </c>
      <c r="B995" s="5">
        <v>52</v>
      </c>
      <c r="C995" s="5">
        <v>34</v>
      </c>
      <c r="D995" s="5" t="s">
        <v>44</v>
      </c>
      <c r="E995" s="5" t="s">
        <v>48</v>
      </c>
    </row>
    <row r="996" spans="1:5">
      <c r="A996" s="5">
        <v>153273</v>
      </c>
      <c r="B996" s="5">
        <v>94</v>
      </c>
      <c r="C996" s="5">
        <v>26</v>
      </c>
      <c r="D996" s="5" t="s">
        <v>44</v>
      </c>
      <c r="E996" s="5" t="s">
        <v>48</v>
      </c>
    </row>
    <row r="997" spans="1:5">
      <c r="A997" s="5">
        <v>153303</v>
      </c>
      <c r="B997" s="5">
        <v>80</v>
      </c>
      <c r="C997" s="5">
        <v>53</v>
      </c>
      <c r="D997" s="5" t="s">
        <v>44</v>
      </c>
      <c r="E997" s="5" t="s">
        <v>48</v>
      </c>
    </row>
    <row r="998" spans="1:5">
      <c r="A998" s="5">
        <v>153311</v>
      </c>
      <c r="B998" s="5">
        <v>100</v>
      </c>
      <c r="C998" s="5">
        <v>130</v>
      </c>
      <c r="D998" s="5" t="s">
        <v>44</v>
      </c>
      <c r="E998" s="5" t="s">
        <v>48</v>
      </c>
    </row>
    <row r="999" spans="1:5">
      <c r="A999" s="5">
        <v>153338</v>
      </c>
      <c r="B999" s="5">
        <v>84</v>
      </c>
      <c r="C999" s="5">
        <v>73</v>
      </c>
      <c r="D999" s="5" t="s">
        <v>44</v>
      </c>
      <c r="E999" s="5" t="s">
        <v>48</v>
      </c>
    </row>
    <row r="1000" spans="1:5">
      <c r="A1000" s="5">
        <v>153354</v>
      </c>
      <c r="B1000" s="5">
        <v>48</v>
      </c>
      <c r="C1000" s="5">
        <v>45</v>
      </c>
      <c r="D1000" s="5" t="s">
        <v>44</v>
      </c>
      <c r="E1000" s="5" t="s">
        <v>48</v>
      </c>
    </row>
    <row r="1001" spans="1:5">
      <c r="A1001" s="5">
        <v>153427</v>
      </c>
      <c r="B1001" s="5">
        <v>96</v>
      </c>
      <c r="C1001" s="5">
        <v>66</v>
      </c>
      <c r="D1001" s="5" t="s">
        <v>44</v>
      </c>
      <c r="E1001" s="5" t="s">
        <v>48</v>
      </c>
    </row>
    <row r="1002" spans="1:5">
      <c r="A1002" s="5">
        <v>153443</v>
      </c>
      <c r="B1002" s="5">
        <v>88</v>
      </c>
      <c r="C1002" s="5">
        <v>93</v>
      </c>
      <c r="D1002" s="5" t="s">
        <v>44</v>
      </c>
      <c r="E1002" s="5" t="s">
        <v>48</v>
      </c>
    </row>
    <row r="1003" spans="1:5">
      <c r="A1003" s="5">
        <v>153478</v>
      </c>
      <c r="B1003" s="5">
        <v>100</v>
      </c>
      <c r="C1003" s="5">
        <v>80</v>
      </c>
      <c r="D1003" s="5" t="s">
        <v>44</v>
      </c>
      <c r="E1003" s="5" t="s">
        <v>48</v>
      </c>
    </row>
    <row r="1004" spans="1:5">
      <c r="A1004" s="5">
        <v>153486</v>
      </c>
      <c r="B1004" s="5">
        <v>72</v>
      </c>
      <c r="C1004" s="5">
        <v>70</v>
      </c>
      <c r="D1004" s="5" t="s">
        <v>44</v>
      </c>
      <c r="E1004" s="5" t="s">
        <v>48</v>
      </c>
    </row>
    <row r="1005" spans="1:5">
      <c r="A1005" s="5">
        <v>153540</v>
      </c>
      <c r="B1005" s="5">
        <v>86</v>
      </c>
      <c r="C1005" s="5">
        <v>34</v>
      </c>
      <c r="D1005" s="5" t="s">
        <v>44</v>
      </c>
      <c r="E1005" s="5" t="s">
        <v>48</v>
      </c>
    </row>
    <row r="1006" spans="1:5">
      <c r="A1006" s="5">
        <v>153559</v>
      </c>
      <c r="B1006" s="5">
        <v>92</v>
      </c>
      <c r="C1006" s="5">
        <v>48</v>
      </c>
      <c r="D1006" s="5" t="s">
        <v>44</v>
      </c>
      <c r="E1006" s="5" t="s">
        <v>48</v>
      </c>
    </row>
    <row r="1007" spans="1:5">
      <c r="A1007" s="5">
        <v>153605</v>
      </c>
      <c r="B1007" s="5">
        <v>66</v>
      </c>
      <c r="C1007" s="5">
        <v>34</v>
      </c>
      <c r="D1007" s="5" t="s">
        <v>44</v>
      </c>
      <c r="E1007" s="5" t="s">
        <v>48</v>
      </c>
    </row>
    <row r="1008" spans="1:5">
      <c r="A1008" s="5">
        <v>153656</v>
      </c>
      <c r="B1008" s="5">
        <v>64</v>
      </c>
      <c r="C1008" s="5">
        <v>75</v>
      </c>
      <c r="D1008" s="5" t="s">
        <v>44</v>
      </c>
      <c r="E1008" s="5" t="s">
        <v>48</v>
      </c>
    </row>
    <row r="1009" spans="1:5">
      <c r="A1009" s="5">
        <v>153664</v>
      </c>
      <c r="B1009" s="5">
        <v>92</v>
      </c>
      <c r="C1009" s="5">
        <v>94</v>
      </c>
      <c r="D1009" s="5" t="s">
        <v>44</v>
      </c>
      <c r="E1009" s="5" t="s">
        <v>48</v>
      </c>
    </row>
    <row r="1010" spans="1:5">
      <c r="A1010" s="5">
        <v>153699</v>
      </c>
      <c r="B1010" s="5">
        <v>56</v>
      </c>
      <c r="C1010" s="5">
        <v>71</v>
      </c>
      <c r="D1010" s="5" t="s">
        <v>44</v>
      </c>
      <c r="E1010" s="5" t="s">
        <v>48</v>
      </c>
    </row>
    <row r="1011" spans="1:5">
      <c r="A1011" s="5">
        <v>153702</v>
      </c>
      <c r="B1011" s="5">
        <v>74</v>
      </c>
      <c r="C1011" s="5">
        <v>36</v>
      </c>
      <c r="D1011" s="5" t="s">
        <v>44</v>
      </c>
      <c r="E1011" s="5" t="s">
        <v>48</v>
      </c>
    </row>
    <row r="1012" spans="1:5">
      <c r="A1012" s="5">
        <v>153710</v>
      </c>
      <c r="B1012" s="5">
        <v>56</v>
      </c>
      <c r="C1012" s="5">
        <v>43</v>
      </c>
      <c r="D1012" s="5" t="s">
        <v>44</v>
      </c>
      <c r="E1012" s="5" t="s">
        <v>48</v>
      </c>
    </row>
    <row r="1013" spans="1:5">
      <c r="A1013" s="5">
        <v>153737</v>
      </c>
      <c r="B1013" s="5">
        <v>74</v>
      </c>
      <c r="C1013" s="5">
        <v>19</v>
      </c>
      <c r="D1013" s="5" t="s">
        <v>44</v>
      </c>
      <c r="E1013" s="5" t="s">
        <v>48</v>
      </c>
    </row>
    <row r="1014" spans="1:5">
      <c r="A1014" s="5">
        <v>153753</v>
      </c>
      <c r="B1014" s="5">
        <v>86</v>
      </c>
      <c r="C1014" s="5">
        <v>77</v>
      </c>
      <c r="D1014" s="5" t="s">
        <v>44</v>
      </c>
      <c r="E1014" s="5" t="s">
        <v>48</v>
      </c>
    </row>
    <row r="1015" spans="1:5">
      <c r="A1015" s="5">
        <v>153761</v>
      </c>
      <c r="B1015" s="5">
        <v>80</v>
      </c>
      <c r="C1015" s="5">
        <v>54</v>
      </c>
      <c r="D1015" s="5" t="s">
        <v>44</v>
      </c>
      <c r="E1015" s="5" t="s">
        <v>48</v>
      </c>
    </row>
    <row r="1016" spans="1:5">
      <c r="A1016" s="5">
        <v>153788</v>
      </c>
      <c r="B1016" s="5">
        <v>82</v>
      </c>
      <c r="C1016" s="5">
        <v>84</v>
      </c>
      <c r="D1016" s="5" t="s">
        <v>44</v>
      </c>
      <c r="E1016" s="5" t="s">
        <v>48</v>
      </c>
    </row>
    <row r="1017" spans="1:5">
      <c r="A1017" s="5">
        <v>153796</v>
      </c>
      <c r="B1017" s="5">
        <v>76</v>
      </c>
      <c r="C1017" s="5">
        <v>67</v>
      </c>
      <c r="D1017" s="5" t="s">
        <v>44</v>
      </c>
      <c r="E1017" s="5" t="s">
        <v>48</v>
      </c>
    </row>
    <row r="1018" spans="1:5">
      <c r="A1018" s="5">
        <v>153826</v>
      </c>
      <c r="B1018" s="5">
        <v>72</v>
      </c>
      <c r="C1018" s="5">
        <v>33</v>
      </c>
      <c r="D1018" s="5" t="s">
        <v>44</v>
      </c>
      <c r="E1018" s="5" t="s">
        <v>48</v>
      </c>
    </row>
    <row r="1019" spans="1:5">
      <c r="A1019" s="5">
        <v>153834</v>
      </c>
      <c r="B1019" s="5">
        <v>72</v>
      </c>
      <c r="C1019" s="5">
        <v>65</v>
      </c>
      <c r="D1019" s="5" t="s">
        <v>44</v>
      </c>
      <c r="E1019" s="5" t="s">
        <v>48</v>
      </c>
    </row>
    <row r="1020" spans="1:5">
      <c r="A1020" s="5">
        <v>153850</v>
      </c>
      <c r="B1020" s="5">
        <v>58</v>
      </c>
      <c r="C1020" s="5">
        <v>70</v>
      </c>
      <c r="D1020" s="5" t="s">
        <v>44</v>
      </c>
      <c r="E1020" s="5" t="s">
        <v>48</v>
      </c>
    </row>
    <row r="1021" spans="1:5">
      <c r="A1021" s="5">
        <v>153869</v>
      </c>
      <c r="B1021" s="5">
        <v>86</v>
      </c>
      <c r="C1021" s="5">
        <v>50</v>
      </c>
      <c r="D1021" s="5" t="s">
        <v>44</v>
      </c>
      <c r="E1021" s="5" t="s">
        <v>48</v>
      </c>
    </row>
    <row r="1022" spans="1:5">
      <c r="A1022" s="5">
        <v>153877</v>
      </c>
      <c r="B1022" s="5">
        <v>96</v>
      </c>
      <c r="C1022" s="5">
        <v>80</v>
      </c>
      <c r="D1022" s="5" t="s">
        <v>44</v>
      </c>
      <c r="E1022" s="5" t="s">
        <v>48</v>
      </c>
    </row>
    <row r="1023" spans="1:5">
      <c r="A1023" s="5">
        <v>153885</v>
      </c>
      <c r="B1023" s="5">
        <v>66</v>
      </c>
      <c r="C1023" s="5">
        <v>86</v>
      </c>
      <c r="D1023" s="5" t="s">
        <v>44</v>
      </c>
      <c r="E1023" s="5" t="s">
        <v>48</v>
      </c>
    </row>
    <row r="1024" spans="1:5">
      <c r="A1024" s="5">
        <v>153893</v>
      </c>
      <c r="B1024" s="5">
        <v>92</v>
      </c>
      <c r="C1024" s="5">
        <v>100</v>
      </c>
      <c r="D1024" s="5" t="s">
        <v>44</v>
      </c>
      <c r="E1024" s="5" t="s">
        <v>48</v>
      </c>
    </row>
    <row r="1025" spans="1:5">
      <c r="A1025" s="5">
        <v>153907</v>
      </c>
      <c r="B1025" s="5">
        <v>86</v>
      </c>
      <c r="C1025" s="5">
        <v>131</v>
      </c>
      <c r="D1025" s="5" t="s">
        <v>44</v>
      </c>
      <c r="E1025" s="5" t="s">
        <v>48</v>
      </c>
    </row>
    <row r="1026" spans="1:5">
      <c r="A1026" s="5">
        <v>153915</v>
      </c>
      <c r="B1026" s="5">
        <v>64</v>
      </c>
      <c r="C1026" s="5">
        <v>24</v>
      </c>
      <c r="D1026" s="5" t="s">
        <v>44</v>
      </c>
      <c r="E1026" s="5" t="s">
        <v>48</v>
      </c>
    </row>
    <row r="1027" spans="1:5">
      <c r="A1027" s="5">
        <v>153931</v>
      </c>
      <c r="B1027" s="5">
        <v>96</v>
      </c>
      <c r="C1027" s="5">
        <v>45</v>
      </c>
      <c r="D1027" s="5" t="s">
        <v>44</v>
      </c>
      <c r="E1027" s="5" t="s">
        <v>48</v>
      </c>
    </row>
    <row r="1028" spans="1:5">
      <c r="A1028" s="5">
        <v>153958</v>
      </c>
      <c r="B1028" s="5">
        <v>64</v>
      </c>
      <c r="C1028" s="5">
        <v>41</v>
      </c>
      <c r="D1028" s="5" t="s">
        <v>44</v>
      </c>
      <c r="E1028" s="5" t="s">
        <v>48</v>
      </c>
    </row>
    <row r="1029" spans="1:5">
      <c r="A1029" s="5">
        <v>153974</v>
      </c>
      <c r="B1029" s="5">
        <v>86</v>
      </c>
      <c r="C1029" s="5">
        <v>89</v>
      </c>
      <c r="D1029" s="5" t="s">
        <v>44</v>
      </c>
      <c r="E1029" s="5" t="s">
        <v>48</v>
      </c>
    </row>
    <row r="1030" spans="1:5">
      <c r="A1030" s="5">
        <v>154016</v>
      </c>
      <c r="B1030" s="5">
        <v>72</v>
      </c>
      <c r="C1030" s="5">
        <v>47</v>
      </c>
      <c r="D1030" s="5" t="s">
        <v>44</v>
      </c>
      <c r="E1030" s="5" t="s">
        <v>48</v>
      </c>
    </row>
    <row r="1031" spans="1:5">
      <c r="A1031" s="5">
        <v>154024</v>
      </c>
      <c r="B1031" s="5">
        <v>76</v>
      </c>
      <c r="C1031" s="5">
        <v>4</v>
      </c>
      <c r="D1031" s="5" t="s">
        <v>44</v>
      </c>
      <c r="E1031" s="5" t="s">
        <v>48</v>
      </c>
    </row>
    <row r="1032" spans="1:5">
      <c r="A1032" s="5">
        <v>154032</v>
      </c>
      <c r="B1032" s="5">
        <v>80</v>
      </c>
      <c r="C1032" s="5">
        <v>71</v>
      </c>
      <c r="D1032" s="5" t="s">
        <v>44</v>
      </c>
      <c r="E1032" s="5" t="s">
        <v>48</v>
      </c>
    </row>
    <row r="1033" spans="1:5">
      <c r="A1033" s="5">
        <v>154040</v>
      </c>
      <c r="B1033" s="5">
        <v>82</v>
      </c>
      <c r="C1033" s="5">
        <v>67</v>
      </c>
      <c r="D1033" s="5" t="s">
        <v>44</v>
      </c>
      <c r="E1033" s="5" t="s">
        <v>48</v>
      </c>
    </row>
    <row r="1034" spans="1:5">
      <c r="A1034" s="5">
        <v>154059</v>
      </c>
      <c r="B1034" s="5">
        <v>76</v>
      </c>
      <c r="C1034" s="5">
        <v>80</v>
      </c>
      <c r="D1034" s="5" t="s">
        <v>44</v>
      </c>
      <c r="E1034" s="5" t="s">
        <v>48</v>
      </c>
    </row>
    <row r="1035" spans="1:5">
      <c r="A1035" s="5">
        <v>154067</v>
      </c>
      <c r="B1035" s="5">
        <v>80</v>
      </c>
      <c r="C1035" s="5">
        <v>109</v>
      </c>
      <c r="D1035" s="5" t="s">
        <v>44</v>
      </c>
      <c r="E1035" s="5" t="s">
        <v>48</v>
      </c>
    </row>
    <row r="1036" spans="1:5">
      <c r="A1036" s="5">
        <v>154083</v>
      </c>
      <c r="B1036" s="5">
        <v>60</v>
      </c>
      <c r="C1036" s="5">
        <v>115</v>
      </c>
      <c r="D1036" s="5" t="s">
        <v>44</v>
      </c>
      <c r="E1036" s="5" t="s">
        <v>48</v>
      </c>
    </row>
    <row r="1037" spans="1:5">
      <c r="A1037" s="5">
        <v>154091</v>
      </c>
      <c r="B1037" s="5">
        <v>88</v>
      </c>
      <c r="C1037" s="5">
        <v>71</v>
      </c>
      <c r="D1037" s="5" t="s">
        <v>44</v>
      </c>
      <c r="E1037" s="5" t="s">
        <v>48</v>
      </c>
    </row>
    <row r="1038" spans="1:5">
      <c r="A1038" s="5">
        <v>154105</v>
      </c>
      <c r="B1038" s="5">
        <v>92</v>
      </c>
      <c r="C1038" s="5">
        <v>59</v>
      </c>
      <c r="D1038" s="5" t="s">
        <v>44</v>
      </c>
      <c r="E1038" s="5" t="s">
        <v>48</v>
      </c>
    </row>
    <row r="1039" spans="1:5">
      <c r="A1039" s="5">
        <v>154113</v>
      </c>
      <c r="B1039" s="5">
        <v>56</v>
      </c>
      <c r="C1039" s="5">
        <v>94</v>
      </c>
      <c r="D1039" s="5" t="s">
        <v>44</v>
      </c>
      <c r="E1039" s="5" t="s">
        <v>48</v>
      </c>
    </row>
    <row r="1040" spans="1:5">
      <c r="A1040" s="5">
        <v>154121</v>
      </c>
      <c r="B1040" s="5">
        <v>90</v>
      </c>
      <c r="C1040" s="5">
        <v>85</v>
      </c>
      <c r="D1040" s="5" t="s">
        <v>44</v>
      </c>
      <c r="E1040" s="5" t="s">
        <v>48</v>
      </c>
    </row>
    <row r="1041" spans="1:5">
      <c r="A1041" s="5">
        <v>154148</v>
      </c>
      <c r="B1041" s="5">
        <v>98</v>
      </c>
      <c r="C1041" s="5">
        <v>54</v>
      </c>
      <c r="D1041" s="5" t="s">
        <v>44</v>
      </c>
      <c r="E1041" s="5" t="s">
        <v>48</v>
      </c>
    </row>
    <row r="1042" spans="1:5">
      <c r="A1042" s="5">
        <v>154156</v>
      </c>
      <c r="B1042" s="5">
        <v>96</v>
      </c>
      <c r="C1042" s="5">
        <v>56</v>
      </c>
      <c r="D1042" s="5" t="s">
        <v>44</v>
      </c>
      <c r="E1042" s="5" t="s">
        <v>48</v>
      </c>
    </row>
    <row r="1043" spans="1:5">
      <c r="A1043" s="5">
        <v>154172</v>
      </c>
      <c r="B1043" s="5">
        <v>94</v>
      </c>
      <c r="C1043" s="5">
        <v>133</v>
      </c>
      <c r="D1043" s="5" t="s">
        <v>44</v>
      </c>
      <c r="E1043" s="5" t="s">
        <v>48</v>
      </c>
    </row>
    <row r="1044" spans="1:5">
      <c r="A1044" s="5">
        <v>154199</v>
      </c>
      <c r="B1044" s="5">
        <v>88</v>
      </c>
      <c r="C1044" s="5">
        <v>74</v>
      </c>
      <c r="D1044" s="5" t="s">
        <v>44</v>
      </c>
      <c r="E1044" s="5" t="s">
        <v>48</v>
      </c>
    </row>
    <row r="1045" spans="1:5">
      <c r="A1045" s="5">
        <v>154210</v>
      </c>
      <c r="B1045" s="5">
        <v>88</v>
      </c>
      <c r="C1045" s="5">
        <v>107</v>
      </c>
      <c r="D1045" s="5" t="s">
        <v>44</v>
      </c>
      <c r="E1045" s="5" t="s">
        <v>48</v>
      </c>
    </row>
    <row r="1046" spans="1:5">
      <c r="A1046" s="5">
        <v>154229</v>
      </c>
      <c r="B1046" s="5">
        <v>84</v>
      </c>
      <c r="C1046" s="5">
        <v>59</v>
      </c>
      <c r="D1046" s="5" t="s">
        <v>44</v>
      </c>
      <c r="E1046" s="5" t="s">
        <v>48</v>
      </c>
    </row>
    <row r="1047" spans="1:5">
      <c r="A1047" s="5">
        <v>154253</v>
      </c>
      <c r="B1047" s="5">
        <v>98</v>
      </c>
      <c r="C1047" s="5">
        <v>71</v>
      </c>
      <c r="D1047" s="5" t="s">
        <v>44</v>
      </c>
      <c r="E1047" s="5" t="s">
        <v>48</v>
      </c>
    </row>
    <row r="1048" spans="1:5">
      <c r="A1048" s="5">
        <v>154261</v>
      </c>
      <c r="B1048" s="5">
        <v>48</v>
      </c>
      <c r="C1048" s="5">
        <v>90</v>
      </c>
      <c r="D1048" s="5" t="s">
        <v>44</v>
      </c>
      <c r="E1048" s="5" t="s">
        <v>48</v>
      </c>
    </row>
    <row r="1049" spans="1:5">
      <c r="A1049" s="5">
        <v>154288</v>
      </c>
      <c r="B1049" s="5">
        <v>68</v>
      </c>
      <c r="C1049" s="5">
        <v>78</v>
      </c>
      <c r="D1049" s="5" t="s">
        <v>44</v>
      </c>
      <c r="E1049" s="5" t="s">
        <v>48</v>
      </c>
    </row>
    <row r="1050" spans="1:5">
      <c r="A1050" s="5">
        <v>154318</v>
      </c>
      <c r="B1050" s="5">
        <v>94</v>
      </c>
      <c r="C1050" s="5">
        <v>45</v>
      </c>
      <c r="D1050" s="5" t="s">
        <v>44</v>
      </c>
      <c r="E1050" s="5" t="s">
        <v>48</v>
      </c>
    </row>
    <row r="1051" spans="1:5">
      <c r="A1051" s="5">
        <v>154326</v>
      </c>
      <c r="B1051" s="5">
        <v>64</v>
      </c>
      <c r="C1051" s="5">
        <v>135</v>
      </c>
      <c r="D1051" s="5" t="s">
        <v>44</v>
      </c>
      <c r="E1051" s="5" t="s">
        <v>48</v>
      </c>
    </row>
    <row r="1052" spans="1:5">
      <c r="A1052" s="5">
        <v>154334</v>
      </c>
      <c r="B1052" s="5">
        <v>52</v>
      </c>
      <c r="C1052" s="5">
        <v>128</v>
      </c>
      <c r="D1052" s="5" t="s">
        <v>44</v>
      </c>
      <c r="E1052" s="5" t="s">
        <v>48</v>
      </c>
    </row>
    <row r="1053" spans="1:5">
      <c r="A1053" s="5">
        <v>154369</v>
      </c>
      <c r="B1053" s="5">
        <v>66</v>
      </c>
      <c r="C1053" s="5">
        <v>82</v>
      </c>
      <c r="D1053" s="5" t="s">
        <v>44</v>
      </c>
      <c r="E1053" s="5" t="s">
        <v>48</v>
      </c>
    </row>
    <row r="1054" spans="1:5">
      <c r="A1054" s="5">
        <v>154385</v>
      </c>
      <c r="B1054" s="5">
        <v>78</v>
      </c>
      <c r="C1054" s="5">
        <v>61</v>
      </c>
      <c r="D1054" s="5" t="s">
        <v>44</v>
      </c>
      <c r="E1054" s="5" t="s">
        <v>48</v>
      </c>
    </row>
    <row r="1055" spans="1:5">
      <c r="A1055" s="5">
        <v>154407</v>
      </c>
      <c r="B1055" s="5">
        <v>96</v>
      </c>
      <c r="C1055" s="5">
        <v>94</v>
      </c>
      <c r="D1055" s="5" t="s">
        <v>44</v>
      </c>
      <c r="E1055" s="5" t="s">
        <v>48</v>
      </c>
    </row>
    <row r="1056" spans="1:5">
      <c r="A1056" s="5">
        <v>154423</v>
      </c>
      <c r="B1056" s="5">
        <v>98</v>
      </c>
      <c r="C1056" s="5">
        <v>70</v>
      </c>
      <c r="D1056" s="5" t="s">
        <v>44</v>
      </c>
      <c r="E1056" s="5" t="s">
        <v>48</v>
      </c>
    </row>
    <row r="1057" spans="1:5">
      <c r="A1057" s="5">
        <v>154458</v>
      </c>
      <c r="B1057" s="5">
        <v>64</v>
      </c>
      <c r="C1057" s="5">
        <v>113</v>
      </c>
      <c r="D1057" s="5" t="s">
        <v>44</v>
      </c>
      <c r="E1057" s="5" t="s">
        <v>48</v>
      </c>
    </row>
    <row r="1058" spans="1:5">
      <c r="A1058" s="5">
        <v>154466</v>
      </c>
      <c r="B1058" s="5">
        <v>80</v>
      </c>
      <c r="C1058" s="5">
        <v>60</v>
      </c>
      <c r="D1058" s="5" t="s">
        <v>44</v>
      </c>
      <c r="E1058" s="5" t="s">
        <v>48</v>
      </c>
    </row>
    <row r="1059" spans="1:5">
      <c r="A1059" s="5">
        <v>154474</v>
      </c>
      <c r="B1059" s="5">
        <v>80</v>
      </c>
      <c r="C1059" s="5">
        <v>44</v>
      </c>
      <c r="D1059" s="5" t="s">
        <v>44</v>
      </c>
      <c r="E1059" s="5" t="s">
        <v>48</v>
      </c>
    </row>
    <row r="1060" spans="1:5">
      <c r="A1060" s="5">
        <v>154490</v>
      </c>
      <c r="B1060" s="5">
        <v>90</v>
      </c>
      <c r="C1060" s="5">
        <v>59</v>
      </c>
      <c r="D1060" s="5" t="s">
        <v>44</v>
      </c>
      <c r="E1060" s="5" t="s">
        <v>48</v>
      </c>
    </row>
    <row r="1061" spans="1:5">
      <c r="A1061" s="5">
        <v>154512</v>
      </c>
      <c r="B1061" s="5">
        <v>90</v>
      </c>
      <c r="C1061" s="5">
        <v>59</v>
      </c>
      <c r="D1061" s="5" t="s">
        <v>44</v>
      </c>
      <c r="E1061" s="5" t="s">
        <v>48</v>
      </c>
    </row>
    <row r="1062" spans="1:5">
      <c r="A1062" s="5">
        <v>154520</v>
      </c>
      <c r="B1062" s="5">
        <v>84</v>
      </c>
      <c r="C1062" s="5">
        <v>77</v>
      </c>
      <c r="D1062" s="5" t="s">
        <v>44</v>
      </c>
      <c r="E1062" s="5" t="s">
        <v>48</v>
      </c>
    </row>
    <row r="1063" spans="1:5">
      <c r="A1063" s="5">
        <v>154539</v>
      </c>
      <c r="B1063" s="5">
        <v>68</v>
      </c>
      <c r="C1063" s="5">
        <v>62</v>
      </c>
      <c r="D1063" s="5" t="s">
        <v>44</v>
      </c>
      <c r="E1063" s="5" t="s">
        <v>48</v>
      </c>
    </row>
    <row r="1064" spans="1:5">
      <c r="A1064" s="5">
        <v>154555</v>
      </c>
      <c r="B1064" s="5">
        <v>76</v>
      </c>
      <c r="C1064" s="5">
        <v>68</v>
      </c>
      <c r="D1064" s="5" t="s">
        <v>44</v>
      </c>
      <c r="E1064" s="5" t="s">
        <v>48</v>
      </c>
    </row>
    <row r="1065" spans="1:5">
      <c r="A1065" s="5">
        <v>154571</v>
      </c>
      <c r="B1065" s="5">
        <v>68</v>
      </c>
      <c r="C1065" s="5">
        <v>58</v>
      </c>
      <c r="D1065" s="5" t="s">
        <v>44</v>
      </c>
      <c r="E1065" s="5" t="s">
        <v>48</v>
      </c>
    </row>
    <row r="1066" spans="1:5">
      <c r="A1066" s="5">
        <v>154598</v>
      </c>
      <c r="B1066" s="5">
        <v>80</v>
      </c>
      <c r="C1066" s="5">
        <v>38</v>
      </c>
      <c r="D1066" s="5" t="s">
        <v>44</v>
      </c>
      <c r="E1066" s="5" t="s">
        <v>48</v>
      </c>
    </row>
    <row r="1067" spans="1:5">
      <c r="A1067" s="5">
        <v>154601</v>
      </c>
      <c r="B1067" s="5">
        <v>98</v>
      </c>
      <c r="C1067" s="5">
        <v>50</v>
      </c>
      <c r="D1067" s="5" t="s">
        <v>44</v>
      </c>
      <c r="E1067" s="5" t="s">
        <v>48</v>
      </c>
    </row>
    <row r="1068" spans="1:5">
      <c r="A1068" s="5">
        <v>154628</v>
      </c>
      <c r="B1068" s="5">
        <v>52</v>
      </c>
      <c r="C1068" s="5">
        <v>51</v>
      </c>
      <c r="D1068" s="5" t="s">
        <v>44</v>
      </c>
      <c r="E1068" s="5" t="s">
        <v>48</v>
      </c>
    </row>
    <row r="1069" spans="1:5">
      <c r="A1069" s="5">
        <v>154636</v>
      </c>
      <c r="B1069" s="5">
        <v>60</v>
      </c>
      <c r="C1069" s="5">
        <v>104</v>
      </c>
      <c r="D1069" s="5" t="s">
        <v>44</v>
      </c>
      <c r="E1069" s="5" t="s">
        <v>48</v>
      </c>
    </row>
    <row r="1070" spans="1:5">
      <c r="A1070" s="5">
        <v>154652</v>
      </c>
      <c r="B1070" s="5">
        <v>90</v>
      </c>
      <c r="C1070" s="5">
        <v>69</v>
      </c>
      <c r="D1070" s="5" t="s">
        <v>44</v>
      </c>
      <c r="E1070" s="5" t="s">
        <v>48</v>
      </c>
    </row>
    <row r="1071" spans="1:5">
      <c r="A1071" s="5">
        <v>154660</v>
      </c>
      <c r="B1071" s="5">
        <v>62</v>
      </c>
      <c r="C1071" s="5">
        <v>57</v>
      </c>
      <c r="D1071" s="5" t="s">
        <v>44</v>
      </c>
      <c r="E1071" s="5" t="s">
        <v>48</v>
      </c>
    </row>
    <row r="1072" spans="1:5">
      <c r="A1072" s="5">
        <v>154717</v>
      </c>
      <c r="B1072" s="5">
        <v>82</v>
      </c>
      <c r="C1072" s="5">
        <v>63</v>
      </c>
      <c r="D1072" s="5" t="s">
        <v>44</v>
      </c>
      <c r="E1072" s="5" t="s">
        <v>48</v>
      </c>
    </row>
    <row r="1073" spans="1:5">
      <c r="A1073" s="5">
        <v>154725</v>
      </c>
      <c r="B1073" s="5">
        <v>94</v>
      </c>
      <c r="C1073" s="5">
        <v>63</v>
      </c>
      <c r="D1073" s="5" t="s">
        <v>44</v>
      </c>
      <c r="E1073" s="5" t="s">
        <v>48</v>
      </c>
    </row>
    <row r="1074" spans="1:5">
      <c r="A1074" s="5">
        <v>154733</v>
      </c>
      <c r="B1074" s="5">
        <v>92</v>
      </c>
      <c r="C1074" s="5">
        <v>42</v>
      </c>
      <c r="D1074" s="5" t="s">
        <v>44</v>
      </c>
      <c r="E1074" s="5" t="s">
        <v>48</v>
      </c>
    </row>
    <row r="1075" spans="1:5">
      <c r="A1075" s="5">
        <v>154768</v>
      </c>
      <c r="B1075" s="5">
        <v>90</v>
      </c>
      <c r="C1075" s="5">
        <v>58</v>
      </c>
      <c r="D1075" s="5" t="s">
        <v>44</v>
      </c>
      <c r="E1075" s="5" t="s">
        <v>48</v>
      </c>
    </row>
    <row r="1076" spans="1:5">
      <c r="A1076" s="5">
        <v>154806</v>
      </c>
      <c r="B1076" s="5">
        <v>76</v>
      </c>
      <c r="C1076" s="5">
        <v>35</v>
      </c>
      <c r="D1076" s="5" t="s">
        <v>44</v>
      </c>
      <c r="E1076" s="5" t="s">
        <v>48</v>
      </c>
    </row>
    <row r="1077" spans="1:5">
      <c r="A1077" s="5">
        <v>154814</v>
      </c>
      <c r="B1077" s="5">
        <v>80</v>
      </c>
      <c r="C1077" s="5">
        <v>61</v>
      </c>
      <c r="D1077" s="5" t="s">
        <v>44</v>
      </c>
      <c r="E1077" s="5" t="s">
        <v>48</v>
      </c>
    </row>
    <row r="1078" spans="1:5">
      <c r="A1078" s="5">
        <v>154822</v>
      </c>
      <c r="B1078" s="5">
        <v>46</v>
      </c>
      <c r="C1078" s="5">
        <v>49</v>
      </c>
      <c r="D1078" s="5" t="s">
        <v>44</v>
      </c>
      <c r="E1078" s="5" t="s">
        <v>48</v>
      </c>
    </row>
    <row r="1079" spans="1:5">
      <c r="A1079" s="5">
        <v>154849</v>
      </c>
      <c r="B1079" s="5">
        <v>74</v>
      </c>
      <c r="C1079" s="5">
        <v>74</v>
      </c>
      <c r="D1079" s="5" t="s">
        <v>44</v>
      </c>
      <c r="E1079" s="5" t="s">
        <v>48</v>
      </c>
    </row>
    <row r="1080" spans="1:5">
      <c r="A1080" s="5">
        <v>154911</v>
      </c>
      <c r="B1080" s="5">
        <v>92</v>
      </c>
      <c r="C1080" s="5">
        <v>59</v>
      </c>
      <c r="D1080" s="5" t="s">
        <v>44</v>
      </c>
      <c r="E1080" s="5" t="s">
        <v>48</v>
      </c>
    </row>
    <row r="1081" spans="1:5">
      <c r="A1081" s="5">
        <v>154946</v>
      </c>
      <c r="B1081" s="5">
        <v>96</v>
      </c>
      <c r="C1081" s="5">
        <v>62</v>
      </c>
      <c r="D1081" s="5" t="s">
        <v>44</v>
      </c>
      <c r="E1081" s="5" t="s">
        <v>48</v>
      </c>
    </row>
    <row r="1082" spans="1:5">
      <c r="A1082" s="5">
        <v>154962</v>
      </c>
      <c r="B1082" s="5">
        <v>74</v>
      </c>
      <c r="C1082" s="5">
        <v>131</v>
      </c>
      <c r="D1082" s="5" t="s">
        <v>44</v>
      </c>
      <c r="E1082" s="5" t="s">
        <v>48</v>
      </c>
    </row>
    <row r="1083" spans="1:5">
      <c r="A1083" s="5">
        <v>154970</v>
      </c>
      <c r="B1083" s="5">
        <v>92</v>
      </c>
      <c r="C1083" s="5">
        <v>75</v>
      </c>
      <c r="D1083" s="5" t="s">
        <v>44</v>
      </c>
      <c r="E1083" s="5" t="s">
        <v>48</v>
      </c>
    </row>
    <row r="1084" spans="1:5">
      <c r="A1084" s="5">
        <v>154989</v>
      </c>
      <c r="B1084" s="5">
        <v>74</v>
      </c>
      <c r="C1084" s="5">
        <v>59</v>
      </c>
      <c r="D1084" s="5" t="s">
        <v>44</v>
      </c>
      <c r="E1084" s="5" t="s">
        <v>48</v>
      </c>
    </row>
    <row r="1085" spans="1:5">
      <c r="A1085" s="5">
        <v>155004</v>
      </c>
      <c r="B1085" s="5">
        <v>76</v>
      </c>
      <c r="C1085" s="5">
        <v>82</v>
      </c>
      <c r="D1085" s="5" t="s">
        <v>44</v>
      </c>
      <c r="E1085" s="5" t="s">
        <v>48</v>
      </c>
    </row>
    <row r="1086" spans="1:5">
      <c r="A1086" s="5">
        <v>155039</v>
      </c>
      <c r="B1086" s="5">
        <v>70</v>
      </c>
      <c r="C1086" s="5">
        <v>28</v>
      </c>
      <c r="D1086" s="5" t="s">
        <v>44</v>
      </c>
      <c r="E1086" s="5" t="s">
        <v>48</v>
      </c>
    </row>
    <row r="1087" spans="1:5">
      <c r="A1087" s="5">
        <v>155047</v>
      </c>
      <c r="B1087" s="5">
        <v>50</v>
      </c>
      <c r="C1087" s="5">
        <v>8</v>
      </c>
      <c r="D1087" s="5" t="s">
        <v>44</v>
      </c>
      <c r="E1087" s="5" t="s">
        <v>48</v>
      </c>
    </row>
    <row r="1088" spans="1:5">
      <c r="A1088" s="5">
        <v>155055</v>
      </c>
      <c r="B1088" s="5">
        <v>62</v>
      </c>
      <c r="C1088" s="5">
        <v>51</v>
      </c>
      <c r="D1088" s="5" t="s">
        <v>44</v>
      </c>
      <c r="E1088" s="5" t="s">
        <v>48</v>
      </c>
    </row>
    <row r="1089" spans="1:5">
      <c r="A1089" s="5">
        <v>155063</v>
      </c>
      <c r="B1089" s="5">
        <v>80</v>
      </c>
      <c r="C1089" s="5">
        <v>72</v>
      </c>
      <c r="D1089" s="5" t="s">
        <v>44</v>
      </c>
      <c r="E1089" s="5" t="s">
        <v>48</v>
      </c>
    </row>
    <row r="1090" spans="1:5">
      <c r="A1090" s="5">
        <v>155071</v>
      </c>
      <c r="B1090" s="5">
        <v>94</v>
      </c>
      <c r="C1090" s="5">
        <v>66</v>
      </c>
      <c r="D1090" s="5" t="s">
        <v>44</v>
      </c>
      <c r="E1090" s="5" t="s">
        <v>48</v>
      </c>
    </row>
    <row r="1091" spans="1:5">
      <c r="A1091" s="5">
        <v>155098</v>
      </c>
      <c r="B1091" s="5">
        <v>80</v>
      </c>
      <c r="C1091" s="5">
        <v>102</v>
      </c>
      <c r="D1091" s="5" t="s">
        <v>44</v>
      </c>
      <c r="E1091" s="5" t="s">
        <v>48</v>
      </c>
    </row>
    <row r="1092" spans="1:5">
      <c r="A1092" s="5">
        <v>155144</v>
      </c>
      <c r="B1092" s="5">
        <v>78</v>
      </c>
      <c r="C1092" s="5">
        <v>105</v>
      </c>
      <c r="D1092" s="5" t="s">
        <v>44</v>
      </c>
      <c r="E1092" s="5" t="s">
        <v>48</v>
      </c>
    </row>
    <row r="1093" spans="1:5">
      <c r="A1093" s="5">
        <v>155160</v>
      </c>
      <c r="B1093" s="5">
        <v>88</v>
      </c>
      <c r="C1093" s="5">
        <v>45</v>
      </c>
      <c r="D1093" s="5" t="s">
        <v>44</v>
      </c>
      <c r="E1093" s="5" t="s">
        <v>48</v>
      </c>
    </row>
    <row r="1094" spans="1:5">
      <c r="A1094" s="5">
        <v>155179</v>
      </c>
      <c r="B1094" s="5">
        <v>64</v>
      </c>
      <c r="C1094" s="5">
        <v>40</v>
      </c>
      <c r="D1094" s="5" t="s">
        <v>44</v>
      </c>
      <c r="E1094" s="5" t="s">
        <v>48</v>
      </c>
    </row>
    <row r="1095" spans="1:5">
      <c r="A1095" s="5">
        <v>155233</v>
      </c>
      <c r="B1095" s="5">
        <v>88</v>
      </c>
      <c r="C1095" s="5">
        <v>53</v>
      </c>
      <c r="D1095" s="5" t="s">
        <v>44</v>
      </c>
      <c r="E1095" s="5" t="s">
        <v>48</v>
      </c>
    </row>
    <row r="1096" spans="1:5">
      <c r="A1096" s="5">
        <v>155276</v>
      </c>
      <c r="B1096" s="5">
        <v>86</v>
      </c>
      <c r="C1096" s="5">
        <v>109</v>
      </c>
      <c r="D1096" s="5" t="s">
        <v>44</v>
      </c>
      <c r="E1096" s="5" t="s">
        <v>48</v>
      </c>
    </row>
    <row r="1097" spans="1:5">
      <c r="A1097" s="5">
        <v>155284</v>
      </c>
      <c r="B1097" s="5">
        <v>88</v>
      </c>
      <c r="C1097" s="5">
        <v>91</v>
      </c>
      <c r="D1097" s="5" t="s">
        <v>44</v>
      </c>
      <c r="E1097" s="5" t="s">
        <v>48</v>
      </c>
    </row>
    <row r="1098" spans="1:5">
      <c r="A1098" s="5">
        <v>155314</v>
      </c>
      <c r="B1098" s="5">
        <v>54</v>
      </c>
      <c r="C1098" s="5">
        <v>98</v>
      </c>
      <c r="D1098" s="5" t="s">
        <v>44</v>
      </c>
      <c r="E1098" s="5" t="s">
        <v>48</v>
      </c>
    </row>
    <row r="1099" spans="1:5">
      <c r="A1099" s="5">
        <v>155330</v>
      </c>
      <c r="B1099" s="5">
        <v>92</v>
      </c>
      <c r="C1099" s="5">
        <v>136</v>
      </c>
      <c r="D1099" s="5" t="s">
        <v>44</v>
      </c>
      <c r="E1099" s="5" t="s">
        <v>48</v>
      </c>
    </row>
    <row r="1100" spans="1:5">
      <c r="A1100" s="5">
        <v>155349</v>
      </c>
      <c r="B1100" s="5">
        <v>54</v>
      </c>
      <c r="C1100" s="5">
        <v>68</v>
      </c>
      <c r="D1100" s="5" t="s">
        <v>44</v>
      </c>
      <c r="E1100" s="5" t="s">
        <v>48</v>
      </c>
    </row>
    <row r="1101" spans="1:5">
      <c r="A1101" s="5">
        <v>155357</v>
      </c>
      <c r="B1101" s="5">
        <v>64</v>
      </c>
      <c r="C1101" s="5">
        <v>56</v>
      </c>
      <c r="D1101" s="5" t="s">
        <v>44</v>
      </c>
      <c r="E1101" s="5" t="s">
        <v>48</v>
      </c>
    </row>
    <row r="1102" spans="1:5">
      <c r="A1102" s="5">
        <v>155365</v>
      </c>
      <c r="B1102" s="5">
        <v>62</v>
      </c>
      <c r="C1102" s="5">
        <v>55</v>
      </c>
      <c r="D1102" s="5" t="s">
        <v>44</v>
      </c>
      <c r="E1102" s="5" t="s">
        <v>48</v>
      </c>
    </row>
    <row r="1103" spans="1:5">
      <c r="A1103" s="5">
        <v>155373</v>
      </c>
      <c r="B1103" s="5">
        <v>78</v>
      </c>
      <c r="C1103" s="5">
        <v>52</v>
      </c>
      <c r="D1103" s="5" t="s">
        <v>44</v>
      </c>
      <c r="E1103" s="5" t="s">
        <v>48</v>
      </c>
    </row>
    <row r="1104" spans="1:5">
      <c r="A1104" s="5">
        <v>155403</v>
      </c>
      <c r="B1104" s="5">
        <v>100</v>
      </c>
      <c r="C1104" s="5">
        <v>86</v>
      </c>
      <c r="D1104" s="5" t="s">
        <v>44</v>
      </c>
      <c r="E1104" s="5" t="s">
        <v>48</v>
      </c>
    </row>
    <row r="1105" spans="1:5">
      <c r="A1105" s="5">
        <v>155411</v>
      </c>
      <c r="B1105" s="5">
        <v>80</v>
      </c>
      <c r="C1105" s="5">
        <v>121</v>
      </c>
      <c r="D1105" s="5" t="s">
        <v>44</v>
      </c>
      <c r="E1105" s="5" t="s">
        <v>48</v>
      </c>
    </row>
    <row r="1106" spans="1:5">
      <c r="A1106" s="5">
        <v>155454</v>
      </c>
      <c r="B1106" s="5">
        <v>80</v>
      </c>
      <c r="C1106" s="5">
        <v>94</v>
      </c>
      <c r="D1106" s="5" t="s">
        <v>44</v>
      </c>
      <c r="E1106" s="5" t="s">
        <v>48</v>
      </c>
    </row>
    <row r="1107" spans="1:5">
      <c r="A1107" s="5">
        <v>155462</v>
      </c>
      <c r="B1107" s="5">
        <v>76</v>
      </c>
      <c r="C1107" s="5">
        <v>69</v>
      </c>
      <c r="D1107" s="5" t="s">
        <v>44</v>
      </c>
      <c r="E1107" s="5" t="s">
        <v>48</v>
      </c>
    </row>
    <row r="1108" spans="1:5">
      <c r="A1108" s="5">
        <v>155489</v>
      </c>
      <c r="B1108" s="5">
        <v>72</v>
      </c>
      <c r="C1108" s="5">
        <v>48</v>
      </c>
      <c r="D1108" s="5" t="s">
        <v>44</v>
      </c>
      <c r="E1108" s="5" t="s">
        <v>48</v>
      </c>
    </row>
    <row r="1109" spans="1:5">
      <c r="A1109" s="5">
        <v>155527</v>
      </c>
      <c r="B1109" s="5">
        <v>100</v>
      </c>
      <c r="C1109" s="5">
        <v>92</v>
      </c>
      <c r="D1109" s="5" t="s">
        <v>44</v>
      </c>
      <c r="E1109" s="5" t="s">
        <v>48</v>
      </c>
    </row>
    <row r="1110" spans="1:5">
      <c r="A1110" s="5">
        <v>155543</v>
      </c>
      <c r="B1110" s="5">
        <v>96</v>
      </c>
      <c r="C1110" s="5">
        <v>121</v>
      </c>
      <c r="D1110" s="5" t="s">
        <v>44</v>
      </c>
      <c r="E1110" s="5" t="s">
        <v>48</v>
      </c>
    </row>
    <row r="1111" spans="1:5">
      <c r="A1111" s="5">
        <v>155632</v>
      </c>
      <c r="B1111" s="5">
        <v>72</v>
      </c>
      <c r="C1111" s="5">
        <v>40</v>
      </c>
      <c r="D1111" s="5" t="s">
        <v>44</v>
      </c>
      <c r="E1111" s="5" t="s">
        <v>48</v>
      </c>
    </row>
    <row r="1112" spans="1:5">
      <c r="A1112" s="5">
        <v>155640</v>
      </c>
      <c r="B1112" s="5">
        <v>86</v>
      </c>
      <c r="C1112" s="5">
        <v>87</v>
      </c>
      <c r="D1112" s="5" t="s">
        <v>44</v>
      </c>
      <c r="E1112" s="5" t="s">
        <v>48</v>
      </c>
    </row>
    <row r="1113" spans="1:5">
      <c r="A1113" s="5">
        <v>155705</v>
      </c>
      <c r="B1113" s="5">
        <v>84</v>
      </c>
      <c r="C1113" s="5">
        <v>68</v>
      </c>
      <c r="D1113" s="5" t="s">
        <v>44</v>
      </c>
      <c r="E1113" s="5" t="s">
        <v>48</v>
      </c>
    </row>
    <row r="1114" spans="1:5">
      <c r="A1114" s="5">
        <v>155713</v>
      </c>
      <c r="B1114" s="5">
        <v>68</v>
      </c>
      <c r="C1114" s="5">
        <v>38</v>
      </c>
      <c r="D1114" s="5" t="s">
        <v>44</v>
      </c>
      <c r="E1114" s="5" t="s">
        <v>48</v>
      </c>
    </row>
    <row r="1115" spans="1:5">
      <c r="A1115" s="5">
        <v>155764</v>
      </c>
      <c r="B1115" s="5">
        <v>100</v>
      </c>
      <c r="C1115" s="5">
        <v>56</v>
      </c>
      <c r="D1115" s="5" t="s">
        <v>44</v>
      </c>
      <c r="E1115" s="5" t="s">
        <v>48</v>
      </c>
    </row>
    <row r="1116" spans="1:5">
      <c r="A1116" s="5">
        <v>155772</v>
      </c>
      <c r="B1116" s="5">
        <v>84</v>
      </c>
      <c r="C1116" s="5">
        <v>110</v>
      </c>
      <c r="D1116" s="5" t="s">
        <v>44</v>
      </c>
      <c r="E1116" s="5" t="s">
        <v>48</v>
      </c>
    </row>
    <row r="1117" spans="1:5">
      <c r="A1117" s="5">
        <v>155780</v>
      </c>
      <c r="B1117" s="5">
        <v>78</v>
      </c>
      <c r="C1117" s="5">
        <v>43</v>
      </c>
      <c r="D1117" s="5" t="s">
        <v>44</v>
      </c>
      <c r="E1117" s="5" t="s">
        <v>48</v>
      </c>
    </row>
    <row r="1118" spans="1:5">
      <c r="A1118" s="5">
        <v>155829</v>
      </c>
      <c r="B1118" s="5">
        <v>68</v>
      </c>
      <c r="C1118" s="5">
        <v>52</v>
      </c>
      <c r="D1118" s="5" t="s">
        <v>44</v>
      </c>
      <c r="E1118" s="5" t="s">
        <v>48</v>
      </c>
    </row>
    <row r="1119" spans="1:5">
      <c r="A1119" s="5">
        <v>155837</v>
      </c>
      <c r="B1119" s="5">
        <v>88</v>
      </c>
      <c r="C1119" s="5">
        <v>69</v>
      </c>
      <c r="D1119" s="5" t="s">
        <v>44</v>
      </c>
      <c r="E1119" s="5" t="s">
        <v>48</v>
      </c>
    </row>
    <row r="1120" spans="1:5">
      <c r="A1120" s="5">
        <v>155845</v>
      </c>
      <c r="B1120" s="5">
        <v>72</v>
      </c>
      <c r="C1120" s="5">
        <v>85</v>
      </c>
      <c r="D1120" s="5" t="s">
        <v>44</v>
      </c>
      <c r="E1120" s="5" t="s">
        <v>48</v>
      </c>
    </row>
    <row r="1121" spans="1:5">
      <c r="A1121" s="5">
        <v>155853</v>
      </c>
      <c r="B1121" s="5">
        <v>90</v>
      </c>
      <c r="C1121" s="5">
        <v>86</v>
      </c>
      <c r="D1121" s="5" t="s">
        <v>44</v>
      </c>
      <c r="E1121" s="5" t="s">
        <v>48</v>
      </c>
    </row>
    <row r="1122" spans="1:5">
      <c r="A1122" s="5">
        <v>155896</v>
      </c>
      <c r="B1122" s="5">
        <v>64</v>
      </c>
      <c r="C1122" s="5">
        <v>67</v>
      </c>
      <c r="D1122" s="5" t="s">
        <v>44</v>
      </c>
      <c r="E1122" s="5" t="s">
        <v>48</v>
      </c>
    </row>
    <row r="1123" spans="1:5">
      <c r="A1123" s="5">
        <v>155934</v>
      </c>
      <c r="B1123" s="5">
        <v>100</v>
      </c>
      <c r="C1123" s="5">
        <v>110</v>
      </c>
      <c r="D1123" s="5" t="s">
        <v>44</v>
      </c>
      <c r="E1123" s="5" t="s">
        <v>48</v>
      </c>
    </row>
    <row r="1124" spans="1:5">
      <c r="A1124" s="5">
        <v>155950</v>
      </c>
      <c r="B1124" s="5">
        <v>68</v>
      </c>
      <c r="C1124" s="5">
        <v>72</v>
      </c>
      <c r="D1124" s="5" t="s">
        <v>44</v>
      </c>
      <c r="E1124" s="5" t="s">
        <v>48</v>
      </c>
    </row>
    <row r="1125" spans="1:5">
      <c r="A1125" s="5">
        <v>155969</v>
      </c>
      <c r="B1125" s="5">
        <v>42</v>
      </c>
      <c r="C1125" s="5">
        <v>26</v>
      </c>
      <c r="D1125" s="5" t="s">
        <v>44</v>
      </c>
      <c r="E1125" s="5" t="s">
        <v>48</v>
      </c>
    </row>
    <row r="1126" spans="1:5">
      <c r="A1126" s="5">
        <v>155977</v>
      </c>
      <c r="B1126" s="5">
        <v>62</v>
      </c>
      <c r="C1126" s="5">
        <v>14</v>
      </c>
      <c r="D1126" s="5" t="s">
        <v>44</v>
      </c>
      <c r="E1126" s="5" t="s">
        <v>48</v>
      </c>
    </row>
    <row r="1127" spans="1:5">
      <c r="A1127" s="5">
        <v>155985</v>
      </c>
      <c r="B1127" s="5">
        <v>80</v>
      </c>
      <c r="C1127" s="5">
        <v>52</v>
      </c>
      <c r="D1127" s="5" t="s">
        <v>44</v>
      </c>
      <c r="E1127" s="5" t="s">
        <v>48</v>
      </c>
    </row>
    <row r="1128" spans="1:5">
      <c r="A1128" s="5">
        <v>156027</v>
      </c>
      <c r="B1128" s="5">
        <v>84</v>
      </c>
      <c r="C1128" s="5">
        <v>64</v>
      </c>
      <c r="D1128" s="5" t="s">
        <v>44</v>
      </c>
      <c r="E1128" s="5" t="s">
        <v>48</v>
      </c>
    </row>
    <row r="1129" spans="1:5">
      <c r="A1129" s="5">
        <v>156035</v>
      </c>
      <c r="B1129" s="5">
        <v>66</v>
      </c>
      <c r="C1129" s="5">
        <v>70</v>
      </c>
      <c r="D1129" s="5" t="s">
        <v>44</v>
      </c>
      <c r="E1129" s="5" t="s">
        <v>48</v>
      </c>
    </row>
    <row r="1130" spans="1:5">
      <c r="A1130" s="5">
        <v>156094</v>
      </c>
      <c r="B1130" s="5">
        <v>88</v>
      </c>
      <c r="C1130" s="5">
        <v>83</v>
      </c>
      <c r="D1130" s="5" t="s">
        <v>44</v>
      </c>
      <c r="E1130" s="5" t="s">
        <v>48</v>
      </c>
    </row>
    <row r="1131" spans="1:5">
      <c r="A1131" s="5">
        <v>156108</v>
      </c>
      <c r="B1131" s="5">
        <v>70</v>
      </c>
      <c r="C1131" s="5">
        <v>111</v>
      </c>
      <c r="D1131" s="5" t="s">
        <v>44</v>
      </c>
      <c r="E1131" s="5" t="s">
        <v>48</v>
      </c>
    </row>
    <row r="1132" spans="1:5">
      <c r="A1132" s="5">
        <v>1471090</v>
      </c>
      <c r="B1132" s="5">
        <v>52</v>
      </c>
      <c r="C1132" s="5">
        <v>24</v>
      </c>
      <c r="D1132" s="5" t="s">
        <v>44</v>
      </c>
      <c r="E1132" s="5" t="s">
        <v>48</v>
      </c>
    </row>
    <row r="1133" spans="1:5">
      <c r="A1133" s="5">
        <v>1471384</v>
      </c>
      <c r="B1133" s="5">
        <v>60</v>
      </c>
      <c r="C1133" s="5">
        <v>2</v>
      </c>
      <c r="D1133" s="5" t="s">
        <v>44</v>
      </c>
      <c r="E1133" s="5" t="s">
        <v>48</v>
      </c>
    </row>
    <row r="1134" spans="1:5">
      <c r="A1134" s="5">
        <v>1476459</v>
      </c>
      <c r="B1134" s="5">
        <v>94</v>
      </c>
      <c r="C1134" s="5">
        <v>32</v>
      </c>
      <c r="D1134" s="5" t="s">
        <v>44</v>
      </c>
      <c r="E1134" s="5" t="s">
        <v>48</v>
      </c>
    </row>
    <row r="1135" spans="1:5">
      <c r="A1135" s="5">
        <v>1501011</v>
      </c>
      <c r="B1135" s="5">
        <v>84</v>
      </c>
      <c r="C1135" s="5">
        <v>60</v>
      </c>
      <c r="D1135" s="5" t="s">
        <v>44</v>
      </c>
      <c r="E1135" s="5" t="s">
        <v>48</v>
      </c>
    </row>
    <row r="1136" spans="1:5">
      <c r="A1136" s="5">
        <v>1509012</v>
      </c>
      <c r="B1136" s="5">
        <v>96</v>
      </c>
      <c r="C1136" s="5">
        <v>82</v>
      </c>
      <c r="D1136" s="5" t="s">
        <v>44</v>
      </c>
      <c r="E1136" s="5" t="s">
        <v>48</v>
      </c>
    </row>
    <row r="1137" spans="1:5">
      <c r="A1137" s="5">
        <v>1509047</v>
      </c>
      <c r="B1137" s="5">
        <v>82</v>
      </c>
      <c r="C1137" s="5">
        <v>68</v>
      </c>
      <c r="D1137" s="5" t="s">
        <v>44</v>
      </c>
      <c r="E1137" s="5" t="s">
        <v>48</v>
      </c>
    </row>
    <row r="1138" spans="1:5">
      <c r="A1138" s="5">
        <v>1509101</v>
      </c>
      <c r="B1138" s="5">
        <v>80</v>
      </c>
      <c r="C1138" s="5">
        <v>54</v>
      </c>
      <c r="D1138" s="5" t="s">
        <v>44</v>
      </c>
      <c r="E1138" s="5" t="s">
        <v>48</v>
      </c>
    </row>
    <row r="1139" spans="1:5">
      <c r="A1139" s="5">
        <v>1539663</v>
      </c>
      <c r="B1139" s="5">
        <v>76</v>
      </c>
      <c r="C1139" s="5">
        <v>65</v>
      </c>
      <c r="D1139" s="5" t="s">
        <v>44</v>
      </c>
      <c r="E1139" s="5" t="s">
        <v>48</v>
      </c>
    </row>
    <row r="1140" spans="1:5">
      <c r="A1140" s="5">
        <v>1557718</v>
      </c>
      <c r="B1140" s="5">
        <v>90</v>
      </c>
      <c r="C1140" s="5">
        <v>19</v>
      </c>
      <c r="D1140" s="5" t="s">
        <v>44</v>
      </c>
      <c r="E1140" s="5" t="s">
        <v>48</v>
      </c>
    </row>
    <row r="1141" spans="1:5">
      <c r="A1141" s="5">
        <v>1557769</v>
      </c>
      <c r="B1141" s="5">
        <v>78</v>
      </c>
      <c r="C1141" s="5">
        <v>80</v>
      </c>
      <c r="D1141" s="5" t="s">
        <v>44</v>
      </c>
      <c r="E1141" s="5" t="s">
        <v>48</v>
      </c>
    </row>
    <row r="1142" spans="1:5">
      <c r="A1142" s="5">
        <v>1557858</v>
      </c>
      <c r="B1142" s="5">
        <v>76</v>
      </c>
      <c r="C1142" s="5">
        <v>12</v>
      </c>
      <c r="D1142" s="5" t="s">
        <v>44</v>
      </c>
      <c r="E1142" s="5" t="s">
        <v>48</v>
      </c>
    </row>
    <row r="1143" spans="1:5">
      <c r="A1143" s="5">
        <v>1559095</v>
      </c>
      <c r="B1143" s="5">
        <v>92</v>
      </c>
      <c r="C1143" s="5">
        <v>29</v>
      </c>
      <c r="D1143" s="5" t="s">
        <v>44</v>
      </c>
      <c r="E1143" s="5" t="s">
        <v>48</v>
      </c>
    </row>
    <row r="1144" spans="1:5">
      <c r="A1144" s="5">
        <v>1562827</v>
      </c>
      <c r="B1144" s="5">
        <v>88</v>
      </c>
      <c r="C1144" s="5">
        <v>92</v>
      </c>
      <c r="D1144" s="5" t="s">
        <v>44</v>
      </c>
      <c r="E1144" s="5" t="s">
        <v>48</v>
      </c>
    </row>
    <row r="1145" spans="1:5">
      <c r="A1145" s="5">
        <v>1591517</v>
      </c>
      <c r="B1145" s="5">
        <v>80</v>
      </c>
      <c r="C1145" s="5">
        <v>89</v>
      </c>
      <c r="D1145" s="5" t="s">
        <v>44</v>
      </c>
      <c r="E1145" s="5" t="s">
        <v>48</v>
      </c>
    </row>
    <row r="1146" spans="1:5">
      <c r="A1146" s="5">
        <v>1601873</v>
      </c>
      <c r="B1146" s="5">
        <v>100</v>
      </c>
      <c r="C1146" s="5">
        <v>67</v>
      </c>
      <c r="D1146" s="5" t="s">
        <v>44</v>
      </c>
      <c r="E1146" s="5" t="s">
        <v>48</v>
      </c>
    </row>
    <row r="1147" spans="1:5">
      <c r="A1147" s="5">
        <v>1690698</v>
      </c>
      <c r="B1147" s="5">
        <v>92</v>
      </c>
      <c r="C1147" s="5">
        <v>50</v>
      </c>
      <c r="D1147" s="5" t="s">
        <v>44</v>
      </c>
      <c r="E1147" s="5" t="s">
        <v>48</v>
      </c>
    </row>
    <row r="1148" spans="1:5">
      <c r="A1148" s="5">
        <v>1727389</v>
      </c>
      <c r="B1148" s="5">
        <v>92</v>
      </c>
      <c r="C1148" s="5">
        <v>9</v>
      </c>
      <c r="D1148" s="5" t="s">
        <v>44</v>
      </c>
      <c r="E1148" s="5" t="s">
        <v>48</v>
      </c>
    </row>
    <row r="1149" spans="1:5">
      <c r="A1149" s="5">
        <v>1727699</v>
      </c>
      <c r="B1149" s="5">
        <v>58</v>
      </c>
      <c r="C1149" s="5">
        <v>9</v>
      </c>
      <c r="D1149" s="5" t="s">
        <v>44</v>
      </c>
      <c r="E1149" s="5" t="s">
        <v>48</v>
      </c>
    </row>
    <row r="1150" spans="1:5">
      <c r="A1150" s="5">
        <v>1727796</v>
      </c>
      <c r="B1150" s="5">
        <v>64</v>
      </c>
      <c r="C1150" s="5">
        <v>7</v>
      </c>
      <c r="D1150" s="5" t="s">
        <v>44</v>
      </c>
      <c r="E1150" s="5" t="s">
        <v>48</v>
      </c>
    </row>
    <row r="1151" spans="1:5">
      <c r="A1151" s="5">
        <v>1736493</v>
      </c>
      <c r="B1151" s="5">
        <v>80</v>
      </c>
      <c r="C1151" s="5">
        <v>3</v>
      </c>
      <c r="D1151" s="5" t="s">
        <v>44</v>
      </c>
      <c r="E1151" s="5" t="s">
        <v>48</v>
      </c>
    </row>
    <row r="1152" spans="1:5">
      <c r="A1152" s="5">
        <v>1737244</v>
      </c>
      <c r="B1152" s="5">
        <v>74</v>
      </c>
      <c r="C1152" s="5">
        <v>6</v>
      </c>
      <c r="D1152" s="5" t="s">
        <v>44</v>
      </c>
      <c r="E1152" s="5" t="s">
        <v>48</v>
      </c>
    </row>
    <row r="1153" spans="1:5">
      <c r="A1153" s="5">
        <v>1737465</v>
      </c>
      <c r="B1153" s="5">
        <v>76</v>
      </c>
      <c r="C1153" s="5">
        <v>16</v>
      </c>
      <c r="D1153" s="5" t="s">
        <v>44</v>
      </c>
      <c r="E1153" s="5" t="s">
        <v>48</v>
      </c>
    </row>
    <row r="1154" spans="1:5">
      <c r="A1154" s="5">
        <v>1737562</v>
      </c>
      <c r="B1154" s="5">
        <v>76</v>
      </c>
      <c r="C1154" s="5">
        <v>22</v>
      </c>
      <c r="D1154" s="5" t="s">
        <v>44</v>
      </c>
      <c r="E1154" s="5" t="s">
        <v>48</v>
      </c>
    </row>
    <row r="1155" spans="1:5">
      <c r="A1155" s="5">
        <v>1755234</v>
      </c>
      <c r="B1155" s="5">
        <v>64</v>
      </c>
      <c r="C1155" s="5">
        <v>16</v>
      </c>
      <c r="D1155" s="5" t="s">
        <v>44</v>
      </c>
      <c r="E1155" s="5" t="s">
        <v>48</v>
      </c>
    </row>
    <row r="1156" spans="1:5">
      <c r="A1156" s="5">
        <v>1755501</v>
      </c>
      <c r="B1156" s="5">
        <v>64</v>
      </c>
      <c r="C1156" s="5">
        <v>6</v>
      </c>
      <c r="D1156" s="5" t="s">
        <v>44</v>
      </c>
      <c r="E1156" s="5" t="s">
        <v>48</v>
      </c>
    </row>
    <row r="1157" spans="1:5">
      <c r="A1157" s="5">
        <v>1757504</v>
      </c>
      <c r="B1157" s="5">
        <v>100</v>
      </c>
      <c r="C1157" s="5">
        <v>23</v>
      </c>
      <c r="D1157" s="5" t="s">
        <v>44</v>
      </c>
      <c r="E1157" s="5" t="s">
        <v>48</v>
      </c>
    </row>
    <row r="1158" spans="1:5">
      <c r="A1158" s="5">
        <v>1758624</v>
      </c>
      <c r="B1158" s="5">
        <v>68</v>
      </c>
      <c r="C1158" s="5">
        <v>4</v>
      </c>
      <c r="D1158" s="5" t="s">
        <v>44</v>
      </c>
      <c r="E1158" s="5" t="s">
        <v>48</v>
      </c>
    </row>
    <row r="1159" spans="1:5">
      <c r="A1159" s="5">
        <v>1773291</v>
      </c>
      <c r="B1159" s="5">
        <v>50</v>
      </c>
      <c r="C1159" s="5">
        <v>15</v>
      </c>
      <c r="D1159" s="5" t="s">
        <v>44</v>
      </c>
      <c r="E1159" s="5" t="s">
        <v>48</v>
      </c>
    </row>
    <row r="1160" spans="1:5">
      <c r="A1160" s="5">
        <v>1773585</v>
      </c>
      <c r="B1160" s="5">
        <v>62</v>
      </c>
      <c r="C1160" s="5">
        <v>9</v>
      </c>
      <c r="D1160" s="5" t="s">
        <v>44</v>
      </c>
      <c r="E1160" s="5" t="s">
        <v>48</v>
      </c>
    </row>
    <row r="1161" spans="1:5">
      <c r="A1161" s="5">
        <v>1773682</v>
      </c>
      <c r="B1161" s="5">
        <v>92</v>
      </c>
      <c r="C1161" s="5">
        <v>19</v>
      </c>
      <c r="D1161" s="5" t="s">
        <v>44</v>
      </c>
      <c r="E1161" s="5" t="s">
        <v>48</v>
      </c>
    </row>
    <row r="1162" spans="1:5">
      <c r="A1162" s="5">
        <v>1791362</v>
      </c>
      <c r="B1162" s="5">
        <v>86</v>
      </c>
      <c r="C1162" s="5">
        <v>10</v>
      </c>
      <c r="D1162" s="5" t="s">
        <v>44</v>
      </c>
      <c r="E1162" s="5" t="s">
        <v>48</v>
      </c>
    </row>
    <row r="1163" spans="1:5">
      <c r="A1163" s="5">
        <v>1791389</v>
      </c>
      <c r="B1163" s="5">
        <v>70</v>
      </c>
      <c r="C1163" s="5">
        <v>18</v>
      </c>
      <c r="D1163" s="5" t="s">
        <v>44</v>
      </c>
      <c r="E1163" s="5" t="s">
        <v>48</v>
      </c>
    </row>
    <row r="1164" spans="1:5">
      <c r="A1164" s="5">
        <v>1794167</v>
      </c>
      <c r="B1164" s="5">
        <v>42</v>
      </c>
      <c r="C1164" s="5">
        <v>2</v>
      </c>
      <c r="D1164" s="5" t="s">
        <v>44</v>
      </c>
      <c r="E1164" s="5" t="s">
        <v>48</v>
      </c>
    </row>
    <row r="1165" spans="1:5">
      <c r="A1165" s="5">
        <v>1794345</v>
      </c>
      <c r="B1165" s="5">
        <v>52</v>
      </c>
      <c r="C1165" s="5">
        <v>8</v>
      </c>
      <c r="D1165" s="5" t="s">
        <v>44</v>
      </c>
      <c r="E1165" s="5" t="s">
        <v>48</v>
      </c>
    </row>
    <row r="1166" spans="1:5">
      <c r="A1166" s="5">
        <v>1794531</v>
      </c>
      <c r="B1166" s="5">
        <v>100</v>
      </c>
      <c r="C1166" s="5">
        <v>22</v>
      </c>
      <c r="D1166" s="5" t="s">
        <v>44</v>
      </c>
      <c r="E1166" s="5" t="s">
        <v>48</v>
      </c>
    </row>
    <row r="1167" spans="1:5">
      <c r="A1167" s="5">
        <v>1794833</v>
      </c>
      <c r="B1167" s="5">
        <v>58</v>
      </c>
      <c r="C1167" s="5">
        <v>9</v>
      </c>
      <c r="D1167" s="5" t="s">
        <v>44</v>
      </c>
      <c r="E1167" s="5" t="s">
        <v>48</v>
      </c>
    </row>
    <row r="1168" spans="1:5">
      <c r="A1168" s="5">
        <v>1798693</v>
      </c>
      <c r="B1168" s="5">
        <v>66</v>
      </c>
      <c r="C1168" s="5">
        <v>20</v>
      </c>
      <c r="D1168" s="5" t="s">
        <v>44</v>
      </c>
      <c r="E1168" s="5" t="s">
        <v>48</v>
      </c>
    </row>
    <row r="1169" spans="1:5">
      <c r="A1169" s="5">
        <v>1799177</v>
      </c>
      <c r="B1169" s="5">
        <v>84</v>
      </c>
      <c r="C1169" s="5">
        <v>10</v>
      </c>
      <c r="D1169" s="5" t="s">
        <v>44</v>
      </c>
      <c r="E1169" s="5" t="s">
        <v>48</v>
      </c>
    </row>
    <row r="1170" spans="1:5">
      <c r="A1170" s="5">
        <v>1799401</v>
      </c>
      <c r="B1170" s="5">
        <v>94</v>
      </c>
      <c r="C1170" s="5">
        <v>14</v>
      </c>
      <c r="D1170" s="5" t="s">
        <v>44</v>
      </c>
      <c r="E1170" s="5" t="s">
        <v>48</v>
      </c>
    </row>
    <row r="1171" spans="1:5">
      <c r="A1171" s="5">
        <v>1801155</v>
      </c>
      <c r="B1171" s="5">
        <v>58</v>
      </c>
      <c r="C1171" s="5">
        <v>15</v>
      </c>
      <c r="D1171" s="5" t="s">
        <v>44</v>
      </c>
      <c r="E1171" s="5" t="s">
        <v>48</v>
      </c>
    </row>
    <row r="1172" spans="1:5">
      <c r="A1172" s="5">
        <v>1801961</v>
      </c>
      <c r="B1172" s="5">
        <v>76</v>
      </c>
      <c r="C1172" s="5">
        <v>4</v>
      </c>
      <c r="D1172" s="5" t="s">
        <v>44</v>
      </c>
      <c r="E1172" s="5" t="s">
        <v>48</v>
      </c>
    </row>
    <row r="1173" spans="1:5">
      <c r="A1173" s="5">
        <v>1802178</v>
      </c>
      <c r="B1173" s="5">
        <v>76</v>
      </c>
      <c r="C1173" s="5">
        <v>4</v>
      </c>
      <c r="D1173" s="5" t="s">
        <v>44</v>
      </c>
      <c r="E1173" s="5" t="s">
        <v>48</v>
      </c>
    </row>
    <row r="1174" spans="1:5">
      <c r="A1174" s="5">
        <v>1824759</v>
      </c>
      <c r="B1174" s="5">
        <v>94</v>
      </c>
      <c r="C1174" s="5">
        <v>10</v>
      </c>
      <c r="D1174" s="5" t="s">
        <v>44</v>
      </c>
      <c r="E1174" s="5" t="s">
        <v>48</v>
      </c>
    </row>
    <row r="1175" spans="1:5">
      <c r="A1175" s="5">
        <v>1825259</v>
      </c>
      <c r="B1175" s="5">
        <v>90</v>
      </c>
      <c r="C1175" s="5">
        <v>20</v>
      </c>
      <c r="D1175" s="5" t="s">
        <v>44</v>
      </c>
      <c r="E1175" s="5" t="s">
        <v>48</v>
      </c>
    </row>
    <row r="1176" spans="1:5">
      <c r="A1176" s="5">
        <v>1825399</v>
      </c>
      <c r="B1176" s="5">
        <v>96</v>
      </c>
      <c r="C1176" s="5">
        <v>32</v>
      </c>
      <c r="D1176" s="5" t="s">
        <v>44</v>
      </c>
      <c r="E1176" s="5" t="s">
        <v>48</v>
      </c>
    </row>
    <row r="1177" spans="1:5">
      <c r="A1177" s="5">
        <v>1833138</v>
      </c>
      <c r="B1177" s="5">
        <v>64</v>
      </c>
      <c r="C1177" s="5">
        <v>20</v>
      </c>
      <c r="D1177" s="5" t="s">
        <v>44</v>
      </c>
      <c r="E1177" s="5" t="s">
        <v>48</v>
      </c>
    </row>
    <row r="1178" spans="1:5">
      <c r="A1178" s="5">
        <v>1833219</v>
      </c>
      <c r="B1178" s="5">
        <v>100</v>
      </c>
      <c r="C1178" s="5">
        <v>20</v>
      </c>
      <c r="D1178" s="5" t="s">
        <v>44</v>
      </c>
      <c r="E1178" s="5" t="s">
        <v>48</v>
      </c>
    </row>
    <row r="1179" spans="1:5">
      <c r="A1179" s="5">
        <v>1833235</v>
      </c>
      <c r="B1179" s="5">
        <v>48</v>
      </c>
      <c r="C1179" s="5">
        <v>7</v>
      </c>
      <c r="D1179" s="5" t="s">
        <v>44</v>
      </c>
      <c r="E1179" s="5" t="s">
        <v>48</v>
      </c>
    </row>
    <row r="1180" spans="1:5">
      <c r="A1180" s="5">
        <v>1833316</v>
      </c>
      <c r="B1180" s="5">
        <v>84</v>
      </c>
      <c r="C1180" s="5">
        <v>11</v>
      </c>
      <c r="D1180" s="5" t="s">
        <v>44</v>
      </c>
      <c r="E1180" s="5" t="s">
        <v>48</v>
      </c>
    </row>
    <row r="1181" spans="1:5">
      <c r="A1181" s="5">
        <v>1833448</v>
      </c>
      <c r="B1181" s="5">
        <v>62</v>
      </c>
      <c r="C1181" s="5">
        <v>10</v>
      </c>
      <c r="D1181" s="5" t="s">
        <v>44</v>
      </c>
      <c r="E1181" s="5" t="s">
        <v>48</v>
      </c>
    </row>
    <row r="1182" spans="1:5">
      <c r="A1182" s="5">
        <v>1833596</v>
      </c>
      <c r="B1182" s="5">
        <v>74</v>
      </c>
      <c r="C1182" s="5">
        <v>23</v>
      </c>
      <c r="D1182" s="5" t="s">
        <v>44</v>
      </c>
      <c r="E1182" s="5" t="s">
        <v>48</v>
      </c>
    </row>
    <row r="1183" spans="1:5">
      <c r="A1183" s="5">
        <v>1833642</v>
      </c>
      <c r="B1183" s="5">
        <v>58</v>
      </c>
      <c r="C1183" s="5">
        <v>15</v>
      </c>
      <c r="D1183" s="5" t="s">
        <v>44</v>
      </c>
      <c r="E1183" s="5" t="s">
        <v>48</v>
      </c>
    </row>
    <row r="1184" spans="1:5">
      <c r="A1184" s="5">
        <v>1838547</v>
      </c>
      <c r="B1184" s="5">
        <v>100</v>
      </c>
      <c r="C1184" s="5">
        <v>6</v>
      </c>
      <c r="D1184" s="5" t="s">
        <v>44</v>
      </c>
      <c r="E1184" s="5" t="s">
        <v>48</v>
      </c>
    </row>
    <row r="1185" spans="1:5">
      <c r="A1185" s="5">
        <v>1840444</v>
      </c>
      <c r="B1185" s="5">
        <v>82</v>
      </c>
      <c r="C1185" s="5">
        <v>9</v>
      </c>
      <c r="D1185" s="5" t="s">
        <v>44</v>
      </c>
      <c r="E1185" s="5" t="s">
        <v>48</v>
      </c>
    </row>
    <row r="1186" spans="1:5">
      <c r="A1186" s="5">
        <v>1846132</v>
      </c>
      <c r="B1186" s="5">
        <v>94</v>
      </c>
      <c r="C1186" s="5">
        <v>17</v>
      </c>
      <c r="D1186" s="5" t="s">
        <v>44</v>
      </c>
      <c r="E1186" s="5" t="s">
        <v>48</v>
      </c>
    </row>
    <row r="1187" spans="1:5">
      <c r="A1187" s="5">
        <v>1846264</v>
      </c>
      <c r="B1187" s="5">
        <v>70</v>
      </c>
      <c r="C1187" s="5">
        <v>7</v>
      </c>
      <c r="D1187" s="5" t="s">
        <v>44</v>
      </c>
      <c r="E1187" s="5" t="s">
        <v>48</v>
      </c>
    </row>
    <row r="1188" spans="1:5">
      <c r="A1188" s="5">
        <v>1846590</v>
      </c>
      <c r="B1188" s="5">
        <v>100</v>
      </c>
      <c r="C1188" s="5">
        <v>8</v>
      </c>
      <c r="D1188" s="5" t="s">
        <v>44</v>
      </c>
      <c r="E1188" s="5" t="s">
        <v>48</v>
      </c>
    </row>
    <row r="1189" spans="1:5">
      <c r="A1189" s="5">
        <v>1847414</v>
      </c>
      <c r="B1189" s="5">
        <v>50</v>
      </c>
      <c r="C1189" s="5">
        <v>23</v>
      </c>
      <c r="D1189" s="5" t="s">
        <v>44</v>
      </c>
      <c r="E1189" s="5" t="s">
        <v>48</v>
      </c>
    </row>
    <row r="1190" spans="1:5">
      <c r="A1190" s="5">
        <v>1847805</v>
      </c>
      <c r="B1190" s="5">
        <v>72</v>
      </c>
      <c r="C1190" s="5">
        <v>2</v>
      </c>
      <c r="D1190" s="5" t="s">
        <v>44</v>
      </c>
      <c r="E1190" s="5" t="s">
        <v>48</v>
      </c>
    </row>
    <row r="1191" spans="1:5">
      <c r="A1191" s="5">
        <v>1856154</v>
      </c>
      <c r="B1191" s="5">
        <v>86</v>
      </c>
      <c r="C1191" s="5">
        <v>22</v>
      </c>
      <c r="D1191" s="5" t="s">
        <v>44</v>
      </c>
      <c r="E1191" s="5" t="s">
        <v>48</v>
      </c>
    </row>
    <row r="1192" spans="1:5">
      <c r="A1192" s="5">
        <v>1861298</v>
      </c>
      <c r="B1192" s="5">
        <v>56</v>
      </c>
      <c r="C1192" s="5">
        <v>20</v>
      </c>
      <c r="D1192" s="5" t="s">
        <v>44</v>
      </c>
      <c r="E1192" s="5" t="s">
        <v>48</v>
      </c>
    </row>
    <row r="1193" spans="1:5">
      <c r="A1193" s="5">
        <v>1887076</v>
      </c>
      <c r="B1193" s="5">
        <v>92</v>
      </c>
      <c r="C1193" s="5">
        <v>20</v>
      </c>
      <c r="D1193" s="5" t="s">
        <v>44</v>
      </c>
      <c r="E1193" s="5" t="s">
        <v>48</v>
      </c>
    </row>
    <row r="1194" spans="1:5">
      <c r="A1194" s="5">
        <v>1887386</v>
      </c>
      <c r="B1194" s="5">
        <v>88</v>
      </c>
      <c r="C1194" s="5">
        <v>13</v>
      </c>
      <c r="D1194" s="5" t="s">
        <v>44</v>
      </c>
      <c r="E1194" s="5" t="s">
        <v>48</v>
      </c>
    </row>
    <row r="1195" spans="1:5">
      <c r="A1195" s="5">
        <v>1887483</v>
      </c>
      <c r="B1195" s="5">
        <v>70</v>
      </c>
      <c r="C1195" s="5">
        <v>11</v>
      </c>
      <c r="D1195" s="5" t="s">
        <v>44</v>
      </c>
      <c r="E1195" s="5" t="s">
        <v>48</v>
      </c>
    </row>
    <row r="1196" spans="1:5">
      <c r="A1196" s="5">
        <v>1888757</v>
      </c>
      <c r="B1196" s="5">
        <v>90</v>
      </c>
      <c r="C1196" s="5">
        <v>13</v>
      </c>
      <c r="D1196" s="5" t="s">
        <v>44</v>
      </c>
      <c r="E1196" s="5" t="s">
        <v>48</v>
      </c>
    </row>
    <row r="1197" spans="1:5">
      <c r="A1197" s="5">
        <v>2113678</v>
      </c>
      <c r="B1197" s="5">
        <v>66</v>
      </c>
      <c r="C1197" s="5">
        <v>4</v>
      </c>
      <c r="D1197" s="5" t="s">
        <v>44</v>
      </c>
      <c r="E1197" s="5" t="s">
        <v>48</v>
      </c>
    </row>
    <row r="1198" spans="1:5">
      <c r="A1198" s="5">
        <v>2172313</v>
      </c>
      <c r="B1198" s="5">
        <v>96</v>
      </c>
      <c r="C1198" s="5">
        <v>79</v>
      </c>
      <c r="D1198" s="5" t="s">
        <v>44</v>
      </c>
      <c r="E1198" s="5" t="s">
        <v>48</v>
      </c>
    </row>
    <row r="1199" spans="1:5">
      <c r="A1199" s="5">
        <v>2259095</v>
      </c>
      <c r="B1199" s="5">
        <v>56</v>
      </c>
      <c r="C1199" s="5">
        <v>2</v>
      </c>
      <c r="D1199" s="5" t="s">
        <v>44</v>
      </c>
      <c r="E1199" s="5" t="s">
        <v>48</v>
      </c>
    </row>
    <row r="1200" spans="1:5">
      <c r="A1200" s="5">
        <v>2269015</v>
      </c>
      <c r="B1200" s="5">
        <v>48</v>
      </c>
      <c r="C1200" s="5">
        <v>11</v>
      </c>
      <c r="D1200" s="5" t="s">
        <v>44</v>
      </c>
      <c r="E1200" s="5" t="s">
        <v>48</v>
      </c>
    </row>
    <row r="1201" spans="1:5">
      <c r="A1201" s="5">
        <v>2269198</v>
      </c>
      <c r="B1201" s="5">
        <v>56</v>
      </c>
      <c r="C1201" s="5">
        <v>9</v>
      </c>
      <c r="D1201" s="5" t="s">
        <v>44</v>
      </c>
      <c r="E1201" s="5" t="s">
        <v>48</v>
      </c>
    </row>
    <row r="1202" spans="1:5">
      <c r="A1202" s="5">
        <v>2269228</v>
      </c>
      <c r="B1202" s="5">
        <v>44</v>
      </c>
      <c r="C1202" s="5">
        <v>10</v>
      </c>
      <c r="D1202" s="5" t="s">
        <v>44</v>
      </c>
      <c r="E1202" s="5" t="s">
        <v>48</v>
      </c>
    </row>
    <row r="1203" spans="1:5">
      <c r="A1203" s="5">
        <v>2272172</v>
      </c>
      <c r="B1203" s="5">
        <v>80</v>
      </c>
      <c r="C1203" s="5">
        <v>12</v>
      </c>
      <c r="D1203" s="5" t="s">
        <v>44</v>
      </c>
      <c r="E1203" s="5" t="s">
        <v>48</v>
      </c>
    </row>
    <row r="1204" spans="1:5">
      <c r="A1204" s="5">
        <v>2291614</v>
      </c>
      <c r="B1204" s="5">
        <v>62</v>
      </c>
      <c r="C1204" s="5">
        <v>19</v>
      </c>
      <c r="D1204" s="5" t="s">
        <v>44</v>
      </c>
      <c r="E1204" s="5" t="s">
        <v>48</v>
      </c>
    </row>
    <row r="1205" spans="1:5">
      <c r="A1205" s="5">
        <v>2314088</v>
      </c>
      <c r="B1205" s="5">
        <v>98</v>
      </c>
      <c r="C1205" s="5">
        <v>22</v>
      </c>
      <c r="D1205" s="5" t="s">
        <v>44</v>
      </c>
      <c r="E1205" s="5" t="s">
        <v>48</v>
      </c>
    </row>
    <row r="1206" spans="1:5">
      <c r="A1206" s="5">
        <v>2333996</v>
      </c>
      <c r="B1206" s="5">
        <v>64</v>
      </c>
      <c r="C1206" s="5">
        <v>123</v>
      </c>
      <c r="D1206" s="5" t="s">
        <v>44</v>
      </c>
      <c r="E1206" s="5" t="s">
        <v>48</v>
      </c>
    </row>
    <row r="1207" spans="1:5">
      <c r="A1207" s="5">
        <v>2334062</v>
      </c>
      <c r="B1207" s="5">
        <v>64</v>
      </c>
      <c r="C1207" s="5">
        <v>58</v>
      </c>
      <c r="D1207" s="5" t="s">
        <v>44</v>
      </c>
      <c r="E1207" s="5" t="s">
        <v>48</v>
      </c>
    </row>
    <row r="1208" spans="1:5">
      <c r="A1208" s="5">
        <v>2334305</v>
      </c>
      <c r="B1208" s="5">
        <v>62</v>
      </c>
      <c r="C1208" s="5">
        <v>70</v>
      </c>
      <c r="D1208" s="5" t="s">
        <v>44</v>
      </c>
      <c r="E1208" s="5" t="s">
        <v>48</v>
      </c>
    </row>
    <row r="1209" spans="1:5">
      <c r="A1209" s="5">
        <v>2334313</v>
      </c>
      <c r="B1209" s="5">
        <v>52</v>
      </c>
      <c r="C1209" s="5">
        <v>116</v>
      </c>
      <c r="D1209" s="5" t="s">
        <v>44</v>
      </c>
      <c r="E1209" s="5" t="s">
        <v>48</v>
      </c>
    </row>
    <row r="1210" spans="1:5">
      <c r="A1210" s="5">
        <v>2344122</v>
      </c>
      <c r="B1210" s="5">
        <v>74</v>
      </c>
      <c r="C1210" s="5">
        <v>58</v>
      </c>
      <c r="D1210" s="5" t="s">
        <v>44</v>
      </c>
      <c r="E1210" s="5" t="s">
        <v>48</v>
      </c>
    </row>
    <row r="1211" spans="1:5">
      <c r="A1211" s="5">
        <v>2399245</v>
      </c>
      <c r="B1211" s="5">
        <v>78</v>
      </c>
      <c r="C1211" s="5">
        <v>68</v>
      </c>
      <c r="D1211" s="5" t="s">
        <v>44</v>
      </c>
      <c r="E1211" s="5" t="s">
        <v>48</v>
      </c>
    </row>
    <row r="1212" spans="1:5">
      <c r="A1212" s="5">
        <v>2399253</v>
      </c>
      <c r="B1212" s="5">
        <v>52</v>
      </c>
      <c r="C1212" s="5">
        <v>37</v>
      </c>
      <c r="D1212" s="5" t="s">
        <v>44</v>
      </c>
      <c r="E1212" s="5" t="s">
        <v>48</v>
      </c>
    </row>
    <row r="1213" spans="1:5">
      <c r="A1213" s="5">
        <v>2399318</v>
      </c>
      <c r="B1213" s="5">
        <v>80</v>
      </c>
      <c r="C1213" s="5">
        <v>89</v>
      </c>
      <c r="D1213" s="5" t="s">
        <v>44</v>
      </c>
      <c r="E1213" s="5" t="s">
        <v>48</v>
      </c>
    </row>
    <row r="1214" spans="1:5">
      <c r="A1214" s="5">
        <v>2399652</v>
      </c>
      <c r="B1214" s="5">
        <v>76</v>
      </c>
      <c r="C1214" s="5">
        <v>43</v>
      </c>
      <c r="D1214" s="5" t="s">
        <v>44</v>
      </c>
      <c r="E1214" s="5" t="s">
        <v>48</v>
      </c>
    </row>
    <row r="1215" spans="1:5">
      <c r="A1215" s="5">
        <v>2399725</v>
      </c>
      <c r="B1215" s="5">
        <v>96</v>
      </c>
      <c r="C1215" s="5">
        <v>103</v>
      </c>
      <c r="D1215" s="5" t="s">
        <v>44</v>
      </c>
      <c r="E1215" s="5" t="s">
        <v>48</v>
      </c>
    </row>
    <row r="1216" spans="1:5">
      <c r="A1216" s="5">
        <v>2399792</v>
      </c>
      <c r="B1216" s="5">
        <v>60</v>
      </c>
      <c r="C1216" s="5">
        <v>86</v>
      </c>
      <c r="D1216" s="5" t="s">
        <v>44</v>
      </c>
      <c r="E1216" s="5" t="s">
        <v>48</v>
      </c>
    </row>
    <row r="1217" spans="1:5">
      <c r="A1217" s="5">
        <v>2399806</v>
      </c>
      <c r="B1217" s="5">
        <v>98</v>
      </c>
      <c r="C1217" s="5">
        <v>106</v>
      </c>
      <c r="D1217" s="5" t="s">
        <v>44</v>
      </c>
      <c r="E1217" s="5" t="s">
        <v>48</v>
      </c>
    </row>
    <row r="1218" spans="1:5">
      <c r="A1218" s="5">
        <v>2400138</v>
      </c>
      <c r="B1218" s="5">
        <v>48</v>
      </c>
      <c r="C1218" s="5">
        <v>43</v>
      </c>
      <c r="D1218" s="5" t="s">
        <v>44</v>
      </c>
      <c r="E1218" s="5" t="s">
        <v>48</v>
      </c>
    </row>
    <row r="1219" spans="1:5">
      <c r="A1219" s="5">
        <v>2400154</v>
      </c>
      <c r="B1219" s="5">
        <v>96</v>
      </c>
      <c r="C1219" s="5">
        <v>34</v>
      </c>
      <c r="D1219" s="5" t="s">
        <v>44</v>
      </c>
      <c r="E1219" s="5" t="s">
        <v>48</v>
      </c>
    </row>
    <row r="1220" spans="1:5">
      <c r="A1220" s="5">
        <v>2400316</v>
      </c>
      <c r="B1220" s="5">
        <v>72</v>
      </c>
      <c r="C1220" s="5">
        <v>44</v>
      </c>
      <c r="D1220" s="5" t="s">
        <v>44</v>
      </c>
      <c r="E1220" s="5" t="s">
        <v>48</v>
      </c>
    </row>
    <row r="1221" spans="1:5">
      <c r="A1221" s="5">
        <v>2400375</v>
      </c>
      <c r="B1221" s="5">
        <v>64</v>
      </c>
      <c r="C1221" s="5">
        <v>3</v>
      </c>
      <c r="D1221" s="5" t="s">
        <v>44</v>
      </c>
      <c r="E1221" s="5" t="s">
        <v>48</v>
      </c>
    </row>
    <row r="1222" spans="1:5">
      <c r="A1222" s="5">
        <v>2400405</v>
      </c>
      <c r="B1222" s="5">
        <v>88</v>
      </c>
      <c r="C1222" s="5">
        <v>2</v>
      </c>
      <c r="D1222" s="5" t="s">
        <v>44</v>
      </c>
      <c r="E1222" s="5" t="s">
        <v>48</v>
      </c>
    </row>
    <row r="1223" spans="1:5">
      <c r="A1223" s="5">
        <v>2400448</v>
      </c>
      <c r="B1223" s="5">
        <v>66</v>
      </c>
      <c r="C1223" s="5">
        <v>39</v>
      </c>
      <c r="D1223" s="5" t="s">
        <v>44</v>
      </c>
      <c r="E1223" s="5" t="s">
        <v>48</v>
      </c>
    </row>
    <row r="1224" spans="1:5">
      <c r="A1224" s="5">
        <v>2400480</v>
      </c>
      <c r="B1224" s="5">
        <v>94</v>
      </c>
      <c r="C1224" s="5">
        <v>57</v>
      </c>
      <c r="D1224" s="5" t="s">
        <v>44</v>
      </c>
      <c r="E1224" s="5" t="s">
        <v>48</v>
      </c>
    </row>
    <row r="1225" spans="1:5">
      <c r="A1225" s="5">
        <v>2400499</v>
      </c>
      <c r="B1225" s="5">
        <v>90</v>
      </c>
      <c r="C1225" s="5">
        <v>27</v>
      </c>
      <c r="D1225" s="5" t="s">
        <v>44</v>
      </c>
      <c r="E1225" s="5" t="s">
        <v>48</v>
      </c>
    </row>
    <row r="1226" spans="1:5">
      <c r="A1226" s="5">
        <v>2400650</v>
      </c>
      <c r="B1226" s="5">
        <v>88</v>
      </c>
      <c r="C1226" s="5">
        <v>75</v>
      </c>
      <c r="D1226" s="5" t="s">
        <v>44</v>
      </c>
      <c r="E1226" s="5" t="s">
        <v>48</v>
      </c>
    </row>
    <row r="1227" spans="1:5">
      <c r="A1227" s="5">
        <v>2400669</v>
      </c>
      <c r="B1227" s="5">
        <v>82</v>
      </c>
      <c r="C1227" s="5">
        <v>89</v>
      </c>
      <c r="D1227" s="5" t="s">
        <v>44</v>
      </c>
      <c r="E1227" s="5" t="s">
        <v>48</v>
      </c>
    </row>
    <row r="1228" spans="1:5">
      <c r="A1228" s="5">
        <v>2400693</v>
      </c>
      <c r="B1228" s="5">
        <v>74</v>
      </c>
      <c r="C1228" s="5">
        <v>8</v>
      </c>
      <c r="D1228" s="5" t="s">
        <v>44</v>
      </c>
      <c r="E1228" s="5" t="s">
        <v>48</v>
      </c>
    </row>
    <row r="1229" spans="1:5">
      <c r="A1229" s="5">
        <v>2400715</v>
      </c>
      <c r="B1229" s="5">
        <v>84</v>
      </c>
      <c r="C1229" s="5">
        <v>12</v>
      </c>
      <c r="D1229" s="5" t="s">
        <v>44</v>
      </c>
      <c r="E1229" s="5" t="s">
        <v>48</v>
      </c>
    </row>
    <row r="1230" spans="1:5">
      <c r="A1230" s="5">
        <v>2400723</v>
      </c>
      <c r="B1230" s="5">
        <v>84</v>
      </c>
      <c r="C1230" s="5">
        <v>11</v>
      </c>
      <c r="D1230" s="5" t="s">
        <v>44</v>
      </c>
      <c r="E1230" s="5" t="s">
        <v>48</v>
      </c>
    </row>
    <row r="1231" spans="1:5">
      <c r="A1231" s="5">
        <v>2400766</v>
      </c>
      <c r="B1231" s="5">
        <v>64</v>
      </c>
      <c r="C1231" s="5">
        <v>4</v>
      </c>
      <c r="D1231" s="5" t="s">
        <v>44</v>
      </c>
      <c r="E1231" s="5" t="s">
        <v>48</v>
      </c>
    </row>
    <row r="1232" spans="1:5">
      <c r="A1232" s="5">
        <v>2400812</v>
      </c>
      <c r="B1232" s="5">
        <v>60</v>
      </c>
      <c r="C1232" s="5">
        <v>37</v>
      </c>
      <c r="D1232" s="5" t="s">
        <v>44</v>
      </c>
      <c r="E1232" s="5" t="s">
        <v>48</v>
      </c>
    </row>
    <row r="1233" spans="1:5">
      <c r="A1233" s="5">
        <v>2400839</v>
      </c>
      <c r="B1233" s="5">
        <v>76</v>
      </c>
      <c r="C1233" s="5">
        <v>20</v>
      </c>
      <c r="D1233" s="5" t="s">
        <v>44</v>
      </c>
      <c r="E1233" s="5" t="s">
        <v>48</v>
      </c>
    </row>
    <row r="1234" spans="1:5">
      <c r="A1234" s="5">
        <v>2400847</v>
      </c>
      <c r="B1234" s="5">
        <v>82</v>
      </c>
      <c r="C1234" s="5">
        <v>10</v>
      </c>
      <c r="D1234" s="5" t="s">
        <v>44</v>
      </c>
      <c r="E1234" s="5" t="s">
        <v>48</v>
      </c>
    </row>
    <row r="1235" spans="1:5">
      <c r="A1235" s="5">
        <v>2400855</v>
      </c>
      <c r="B1235" s="5">
        <v>70</v>
      </c>
      <c r="C1235" s="5">
        <v>61</v>
      </c>
      <c r="D1235" s="5" t="s">
        <v>44</v>
      </c>
      <c r="E1235" s="5" t="s">
        <v>48</v>
      </c>
    </row>
    <row r="1236" spans="1:5">
      <c r="A1236" s="5">
        <v>2400871</v>
      </c>
      <c r="B1236" s="5">
        <v>48</v>
      </c>
      <c r="C1236" s="5">
        <v>10</v>
      </c>
      <c r="D1236" s="5" t="s">
        <v>44</v>
      </c>
      <c r="E1236" s="5" t="s">
        <v>48</v>
      </c>
    </row>
    <row r="1237" spans="1:5">
      <c r="A1237" s="5">
        <v>2400898</v>
      </c>
      <c r="B1237" s="5">
        <v>46</v>
      </c>
      <c r="C1237" s="5">
        <v>27</v>
      </c>
      <c r="D1237" s="5" t="s">
        <v>44</v>
      </c>
      <c r="E1237" s="5" t="s">
        <v>48</v>
      </c>
    </row>
    <row r="1238" spans="1:5">
      <c r="A1238" s="5">
        <v>2401274</v>
      </c>
      <c r="B1238" s="5">
        <v>62</v>
      </c>
      <c r="C1238" s="5">
        <v>31</v>
      </c>
      <c r="D1238" s="5" t="s">
        <v>44</v>
      </c>
      <c r="E1238" s="5" t="s">
        <v>48</v>
      </c>
    </row>
    <row r="1239" spans="1:5">
      <c r="A1239" s="5">
        <v>2401290</v>
      </c>
      <c r="B1239" s="5">
        <v>98</v>
      </c>
      <c r="C1239" s="5">
        <v>8</v>
      </c>
      <c r="D1239" s="5" t="s">
        <v>44</v>
      </c>
      <c r="E1239" s="5" t="s">
        <v>48</v>
      </c>
    </row>
    <row r="1240" spans="1:5">
      <c r="A1240" s="5">
        <v>2401312</v>
      </c>
      <c r="B1240" s="5">
        <v>96</v>
      </c>
      <c r="C1240" s="5">
        <v>53</v>
      </c>
      <c r="D1240" s="5" t="s">
        <v>44</v>
      </c>
      <c r="E1240" s="5" t="s">
        <v>48</v>
      </c>
    </row>
    <row r="1241" spans="1:5">
      <c r="A1241" s="5">
        <v>2402289</v>
      </c>
      <c r="B1241" s="5">
        <v>66</v>
      </c>
      <c r="C1241" s="5">
        <v>9</v>
      </c>
      <c r="D1241" s="5" t="s">
        <v>44</v>
      </c>
      <c r="E1241" s="5" t="s">
        <v>48</v>
      </c>
    </row>
    <row r="1242" spans="1:5">
      <c r="A1242" s="5">
        <v>2402327</v>
      </c>
      <c r="B1242" s="5">
        <v>80</v>
      </c>
      <c r="C1242" s="5">
        <v>120</v>
      </c>
      <c r="D1242" s="5" t="s">
        <v>44</v>
      </c>
      <c r="E1242" s="5" t="s">
        <v>48</v>
      </c>
    </row>
    <row r="1243" spans="1:5">
      <c r="A1243" s="5">
        <v>2402343</v>
      </c>
      <c r="B1243" s="5">
        <v>66</v>
      </c>
      <c r="C1243" s="5">
        <v>86</v>
      </c>
      <c r="D1243" s="5" t="s">
        <v>44</v>
      </c>
      <c r="E1243" s="5" t="s">
        <v>48</v>
      </c>
    </row>
    <row r="1244" spans="1:5">
      <c r="A1244" s="5">
        <v>2402378</v>
      </c>
      <c r="B1244" s="5">
        <v>86</v>
      </c>
      <c r="C1244" s="5">
        <v>63</v>
      </c>
      <c r="D1244" s="5" t="s">
        <v>44</v>
      </c>
      <c r="E1244" s="5" t="s">
        <v>48</v>
      </c>
    </row>
    <row r="1245" spans="1:5">
      <c r="A1245" s="5">
        <v>2402386</v>
      </c>
      <c r="B1245" s="5">
        <v>72</v>
      </c>
      <c r="C1245" s="5">
        <v>37</v>
      </c>
      <c r="D1245" s="5" t="s">
        <v>44</v>
      </c>
      <c r="E1245" s="5" t="s">
        <v>48</v>
      </c>
    </row>
    <row r="1246" spans="1:5">
      <c r="A1246" s="5">
        <v>2402408</v>
      </c>
      <c r="B1246" s="5">
        <v>66</v>
      </c>
      <c r="C1246" s="5">
        <v>29</v>
      </c>
      <c r="D1246" s="5" t="s">
        <v>44</v>
      </c>
      <c r="E1246" s="5" t="s">
        <v>48</v>
      </c>
    </row>
    <row r="1247" spans="1:5">
      <c r="A1247" s="5">
        <v>2402416</v>
      </c>
      <c r="B1247" s="5">
        <v>56</v>
      </c>
      <c r="C1247" s="5">
        <v>36</v>
      </c>
      <c r="D1247" s="5" t="s">
        <v>44</v>
      </c>
      <c r="E1247" s="5" t="s">
        <v>48</v>
      </c>
    </row>
    <row r="1248" spans="1:5">
      <c r="A1248" s="5">
        <v>2402475</v>
      </c>
      <c r="B1248" s="5">
        <v>80</v>
      </c>
      <c r="C1248" s="5">
        <v>32</v>
      </c>
      <c r="D1248" s="5" t="s">
        <v>44</v>
      </c>
      <c r="E1248" s="5" t="s">
        <v>48</v>
      </c>
    </row>
    <row r="1249" spans="1:5">
      <c r="A1249" s="5">
        <v>2402483</v>
      </c>
      <c r="B1249" s="5">
        <v>88</v>
      </c>
      <c r="C1249" s="5">
        <v>79</v>
      </c>
      <c r="D1249" s="5" t="s">
        <v>44</v>
      </c>
      <c r="E1249" s="5" t="s">
        <v>48</v>
      </c>
    </row>
    <row r="1250" spans="1:5">
      <c r="A1250" s="5">
        <v>2402491</v>
      </c>
      <c r="B1250" s="5">
        <v>56</v>
      </c>
      <c r="C1250" s="5">
        <v>38</v>
      </c>
      <c r="D1250" s="5" t="s">
        <v>44</v>
      </c>
      <c r="E1250" s="5" t="s">
        <v>48</v>
      </c>
    </row>
    <row r="1251" spans="1:5">
      <c r="A1251" s="5">
        <v>2402513</v>
      </c>
      <c r="B1251" s="5">
        <v>98</v>
      </c>
      <c r="C1251" s="5">
        <v>27</v>
      </c>
      <c r="D1251" s="5" t="s">
        <v>44</v>
      </c>
      <c r="E1251" s="5" t="s">
        <v>48</v>
      </c>
    </row>
    <row r="1252" spans="1:5">
      <c r="A1252" s="5">
        <v>2402548</v>
      </c>
      <c r="B1252" s="5">
        <v>52</v>
      </c>
      <c r="C1252" s="5">
        <v>61</v>
      </c>
      <c r="D1252" s="5" t="s">
        <v>44</v>
      </c>
      <c r="E1252" s="5" t="s">
        <v>48</v>
      </c>
    </row>
    <row r="1253" spans="1:5">
      <c r="A1253" s="5">
        <v>2402556</v>
      </c>
      <c r="B1253" s="5">
        <v>56</v>
      </c>
      <c r="C1253" s="5">
        <v>28</v>
      </c>
      <c r="D1253" s="5" t="s">
        <v>44</v>
      </c>
      <c r="E1253" s="5" t="s">
        <v>48</v>
      </c>
    </row>
    <row r="1254" spans="1:5">
      <c r="A1254" s="5">
        <v>2402572</v>
      </c>
      <c r="B1254" s="5">
        <v>96</v>
      </c>
      <c r="C1254" s="5">
        <v>39</v>
      </c>
      <c r="D1254" s="5" t="s">
        <v>44</v>
      </c>
      <c r="E1254" s="5" t="s">
        <v>48</v>
      </c>
    </row>
    <row r="1255" spans="1:5">
      <c r="A1255" s="5">
        <v>2402785</v>
      </c>
      <c r="B1255" s="5">
        <v>64</v>
      </c>
      <c r="C1255" s="5">
        <v>2</v>
      </c>
      <c r="D1255" s="5" t="s">
        <v>44</v>
      </c>
      <c r="E1255" s="5" t="s">
        <v>48</v>
      </c>
    </row>
    <row r="1256" spans="1:5">
      <c r="A1256" s="5">
        <v>2403498</v>
      </c>
      <c r="B1256" s="5">
        <v>80</v>
      </c>
      <c r="C1256" s="5">
        <v>66</v>
      </c>
      <c r="D1256" s="5" t="s">
        <v>44</v>
      </c>
      <c r="E1256" s="5" t="s">
        <v>48</v>
      </c>
    </row>
    <row r="1257" spans="1:5">
      <c r="A1257" s="5">
        <v>2414066</v>
      </c>
      <c r="B1257" s="5">
        <v>94</v>
      </c>
      <c r="C1257" s="5">
        <v>28</v>
      </c>
      <c r="D1257" s="5" t="s">
        <v>44</v>
      </c>
      <c r="E1257" s="5" t="s">
        <v>48</v>
      </c>
    </row>
    <row r="1258" spans="1:5">
      <c r="A1258" s="5">
        <v>2417049</v>
      </c>
      <c r="B1258" s="5">
        <v>80</v>
      </c>
      <c r="C1258" s="5">
        <v>115</v>
      </c>
      <c r="D1258" s="5" t="s">
        <v>44</v>
      </c>
      <c r="E1258" s="5" t="s">
        <v>48</v>
      </c>
    </row>
    <row r="1259" spans="1:5">
      <c r="A1259" s="5">
        <v>2417251</v>
      </c>
      <c r="B1259" s="5">
        <v>58</v>
      </c>
      <c r="C1259" s="5">
        <v>12</v>
      </c>
      <c r="D1259" s="5" t="s">
        <v>44</v>
      </c>
      <c r="E1259" s="5" t="s">
        <v>48</v>
      </c>
    </row>
    <row r="1260" spans="1:5">
      <c r="A1260" s="5">
        <v>2417812</v>
      </c>
      <c r="B1260" s="5">
        <v>60</v>
      </c>
      <c r="C1260" s="5">
        <v>1</v>
      </c>
      <c r="D1260" s="5" t="s">
        <v>44</v>
      </c>
      <c r="E1260" s="5" t="s">
        <v>48</v>
      </c>
    </row>
    <row r="1261" spans="1:5">
      <c r="A1261" s="5">
        <v>2425165</v>
      </c>
      <c r="B1261" s="5">
        <v>92</v>
      </c>
      <c r="C1261" s="5">
        <v>51</v>
      </c>
      <c r="D1261" s="5" t="s">
        <v>44</v>
      </c>
      <c r="E1261" s="5" t="s">
        <v>48</v>
      </c>
    </row>
    <row r="1262" spans="1:5">
      <c r="A1262" s="5">
        <v>2425173</v>
      </c>
      <c r="B1262" s="5">
        <v>80</v>
      </c>
      <c r="C1262" s="5">
        <v>28</v>
      </c>
      <c r="D1262" s="5" t="s">
        <v>44</v>
      </c>
      <c r="E1262" s="5" t="s">
        <v>48</v>
      </c>
    </row>
    <row r="1263" spans="1:5">
      <c r="A1263" s="5">
        <v>2425726</v>
      </c>
      <c r="B1263" s="5">
        <v>60</v>
      </c>
      <c r="C1263" s="5">
        <v>2</v>
      </c>
      <c r="D1263" s="5" t="s">
        <v>44</v>
      </c>
      <c r="E1263" s="5" t="s">
        <v>48</v>
      </c>
    </row>
    <row r="1264" spans="1:5">
      <c r="A1264" s="5">
        <v>2425769</v>
      </c>
      <c r="B1264" s="5">
        <v>48</v>
      </c>
      <c r="C1264" s="5">
        <v>21</v>
      </c>
      <c r="D1264" s="5" t="s">
        <v>44</v>
      </c>
      <c r="E1264" s="5" t="s">
        <v>48</v>
      </c>
    </row>
    <row r="1265" spans="1:5">
      <c r="A1265" s="5">
        <v>2425831</v>
      </c>
      <c r="B1265" s="5">
        <v>60</v>
      </c>
      <c r="C1265" s="5">
        <v>18</v>
      </c>
      <c r="D1265" s="5" t="s">
        <v>44</v>
      </c>
      <c r="E1265" s="5" t="s">
        <v>48</v>
      </c>
    </row>
    <row r="1266" spans="1:5">
      <c r="A1266" s="5">
        <v>2426285</v>
      </c>
      <c r="B1266" s="5">
        <v>76</v>
      </c>
      <c r="C1266" s="5">
        <v>7</v>
      </c>
      <c r="D1266" s="5" t="s">
        <v>44</v>
      </c>
      <c r="E1266" s="5" t="s">
        <v>48</v>
      </c>
    </row>
    <row r="1267" spans="1:5">
      <c r="A1267" s="5">
        <v>2429128</v>
      </c>
      <c r="B1267" s="5">
        <v>78</v>
      </c>
      <c r="C1267" s="5">
        <v>20</v>
      </c>
      <c r="D1267" s="5" t="s">
        <v>44</v>
      </c>
      <c r="E1267" s="5" t="s">
        <v>48</v>
      </c>
    </row>
    <row r="1268" spans="1:5">
      <c r="A1268" s="5">
        <v>2429527</v>
      </c>
      <c r="B1268" s="5">
        <v>76</v>
      </c>
      <c r="C1268" s="5">
        <v>1</v>
      </c>
      <c r="D1268" s="5" t="s">
        <v>44</v>
      </c>
      <c r="E1268" s="5" t="s">
        <v>48</v>
      </c>
    </row>
    <row r="1269" spans="1:5">
      <c r="A1269" s="5">
        <v>2435748</v>
      </c>
      <c r="B1269" s="5">
        <v>100</v>
      </c>
      <c r="C1269" s="5">
        <v>19</v>
      </c>
      <c r="D1269" s="5" t="s">
        <v>44</v>
      </c>
      <c r="E1269" s="5" t="s">
        <v>48</v>
      </c>
    </row>
    <row r="1270" spans="1:5">
      <c r="A1270" s="5">
        <v>2435756</v>
      </c>
      <c r="B1270" s="5">
        <v>98</v>
      </c>
      <c r="C1270" s="5">
        <v>24</v>
      </c>
      <c r="D1270" s="5" t="s">
        <v>44</v>
      </c>
      <c r="E1270" s="5" t="s">
        <v>48</v>
      </c>
    </row>
    <row r="1271" spans="1:5">
      <c r="A1271" s="5">
        <v>2435780</v>
      </c>
      <c r="B1271" s="5">
        <v>64</v>
      </c>
      <c r="C1271" s="5">
        <v>20</v>
      </c>
      <c r="D1271" s="5" t="s">
        <v>44</v>
      </c>
      <c r="E1271" s="5" t="s">
        <v>48</v>
      </c>
    </row>
    <row r="1272" spans="1:5">
      <c r="A1272" s="5">
        <v>2437759</v>
      </c>
      <c r="B1272" s="5">
        <v>84</v>
      </c>
      <c r="C1272" s="5">
        <v>21</v>
      </c>
      <c r="D1272" s="5" t="s">
        <v>44</v>
      </c>
      <c r="E1272" s="5" t="s">
        <v>48</v>
      </c>
    </row>
    <row r="1273" spans="1:5">
      <c r="A1273" s="5">
        <v>2438038</v>
      </c>
      <c r="B1273" s="5">
        <v>66</v>
      </c>
      <c r="C1273" s="5">
        <v>2</v>
      </c>
      <c r="D1273" s="5" t="s">
        <v>44</v>
      </c>
      <c r="E1273" s="5" t="s">
        <v>48</v>
      </c>
    </row>
    <row r="1274" spans="1:5">
      <c r="A1274" s="5">
        <v>152420</v>
      </c>
      <c r="B1274" s="5">
        <v>50</v>
      </c>
      <c r="C1274" s="5">
        <v>26</v>
      </c>
      <c r="D1274" s="5" t="s">
        <v>44</v>
      </c>
      <c r="E1274" s="5" t="s">
        <v>49</v>
      </c>
    </row>
    <row r="1275" spans="1:5">
      <c r="A1275" s="5">
        <v>152501</v>
      </c>
      <c r="B1275" s="5">
        <v>80</v>
      </c>
      <c r="C1275" s="5">
        <v>33</v>
      </c>
      <c r="D1275" s="5" t="s">
        <v>44</v>
      </c>
      <c r="E1275" s="5" t="s">
        <v>49</v>
      </c>
    </row>
    <row r="1276" spans="1:5">
      <c r="A1276" s="5">
        <v>152536</v>
      </c>
      <c r="B1276" s="5">
        <v>48</v>
      </c>
      <c r="C1276" s="5">
        <v>26</v>
      </c>
      <c r="D1276" s="5" t="s">
        <v>44</v>
      </c>
      <c r="E1276" s="5" t="s">
        <v>49</v>
      </c>
    </row>
    <row r="1277" spans="1:5">
      <c r="A1277" s="5">
        <v>152609</v>
      </c>
      <c r="B1277" s="5">
        <v>74</v>
      </c>
      <c r="C1277" s="5">
        <v>78</v>
      </c>
      <c r="D1277" s="5" t="s">
        <v>44</v>
      </c>
      <c r="E1277" s="5" t="s">
        <v>49</v>
      </c>
    </row>
    <row r="1278" spans="1:5">
      <c r="A1278" s="5">
        <v>152668</v>
      </c>
      <c r="B1278" s="5">
        <v>98</v>
      </c>
      <c r="C1278" s="5">
        <v>73</v>
      </c>
      <c r="D1278" s="5" t="s">
        <v>44</v>
      </c>
      <c r="E1278" s="5" t="s">
        <v>49</v>
      </c>
    </row>
    <row r="1279" spans="1:5">
      <c r="A1279" s="5">
        <v>152684</v>
      </c>
      <c r="B1279" s="5">
        <v>92</v>
      </c>
      <c r="C1279" s="5">
        <v>61</v>
      </c>
      <c r="D1279" s="5" t="s">
        <v>44</v>
      </c>
      <c r="E1279" s="5" t="s">
        <v>49</v>
      </c>
    </row>
    <row r="1280" spans="1:5">
      <c r="A1280" s="5">
        <v>152692</v>
      </c>
      <c r="B1280" s="5">
        <v>84</v>
      </c>
      <c r="C1280" s="5">
        <v>56</v>
      </c>
      <c r="D1280" s="5" t="s">
        <v>44</v>
      </c>
      <c r="E1280" s="5" t="s">
        <v>49</v>
      </c>
    </row>
    <row r="1281" spans="1:5">
      <c r="A1281" s="5">
        <v>152706</v>
      </c>
      <c r="B1281" s="5">
        <v>100</v>
      </c>
      <c r="C1281" s="5">
        <v>50</v>
      </c>
      <c r="D1281" s="5" t="s">
        <v>44</v>
      </c>
      <c r="E1281" s="5" t="s">
        <v>49</v>
      </c>
    </row>
    <row r="1282" spans="1:5">
      <c r="A1282" s="5">
        <v>152714</v>
      </c>
      <c r="B1282" s="5">
        <v>90</v>
      </c>
      <c r="C1282" s="5">
        <v>25</v>
      </c>
      <c r="D1282" s="5" t="s">
        <v>44</v>
      </c>
      <c r="E1282" s="5" t="s">
        <v>49</v>
      </c>
    </row>
    <row r="1283" spans="1:5">
      <c r="A1283" s="5">
        <v>152730</v>
      </c>
      <c r="B1283" s="5">
        <v>68</v>
      </c>
      <c r="C1283" s="5">
        <v>29</v>
      </c>
      <c r="D1283" s="5" t="s">
        <v>44</v>
      </c>
      <c r="E1283" s="5" t="s">
        <v>49</v>
      </c>
    </row>
    <row r="1284" spans="1:5">
      <c r="A1284" s="5">
        <v>152773</v>
      </c>
      <c r="B1284" s="5">
        <v>74</v>
      </c>
      <c r="C1284" s="5">
        <v>31</v>
      </c>
      <c r="D1284" s="5" t="s">
        <v>44</v>
      </c>
      <c r="E1284" s="5" t="s">
        <v>49</v>
      </c>
    </row>
    <row r="1285" spans="1:5">
      <c r="A1285" s="5">
        <v>152854</v>
      </c>
      <c r="B1285" s="5">
        <v>48</v>
      </c>
      <c r="C1285" s="5">
        <v>22</v>
      </c>
      <c r="D1285" s="5" t="s">
        <v>44</v>
      </c>
      <c r="E1285" s="5" t="s">
        <v>49</v>
      </c>
    </row>
    <row r="1286" spans="1:5">
      <c r="A1286" s="5">
        <v>152862</v>
      </c>
      <c r="B1286" s="5">
        <v>92</v>
      </c>
      <c r="C1286" s="5">
        <v>52</v>
      </c>
      <c r="D1286" s="5" t="s">
        <v>44</v>
      </c>
      <c r="E1286" s="5" t="s">
        <v>49</v>
      </c>
    </row>
    <row r="1287" spans="1:5">
      <c r="A1287" s="5">
        <v>152870</v>
      </c>
      <c r="B1287" s="5">
        <v>88</v>
      </c>
      <c r="C1287" s="5">
        <v>1</v>
      </c>
      <c r="D1287" s="5" t="s">
        <v>44</v>
      </c>
      <c r="E1287" s="5" t="s">
        <v>49</v>
      </c>
    </row>
    <row r="1288" spans="1:5">
      <c r="A1288" s="5">
        <v>152897</v>
      </c>
      <c r="B1288" s="5">
        <v>56</v>
      </c>
      <c r="C1288" s="5">
        <v>41</v>
      </c>
      <c r="D1288" s="5" t="s">
        <v>44</v>
      </c>
      <c r="E1288" s="5" t="s">
        <v>49</v>
      </c>
    </row>
    <row r="1289" spans="1:5">
      <c r="A1289" s="5">
        <v>152951</v>
      </c>
      <c r="B1289" s="5">
        <v>90</v>
      </c>
      <c r="C1289" s="5">
        <v>15</v>
      </c>
      <c r="D1289" s="5" t="s">
        <v>44</v>
      </c>
      <c r="E1289" s="5" t="s">
        <v>49</v>
      </c>
    </row>
    <row r="1290" spans="1:5">
      <c r="A1290" s="5">
        <v>153044</v>
      </c>
      <c r="B1290" s="5">
        <v>90</v>
      </c>
      <c r="C1290" s="5">
        <v>32</v>
      </c>
      <c r="D1290" s="5" t="s">
        <v>44</v>
      </c>
      <c r="E1290" s="5" t="s">
        <v>49</v>
      </c>
    </row>
    <row r="1291" spans="1:5">
      <c r="A1291" s="5">
        <v>153079</v>
      </c>
      <c r="B1291" s="5">
        <v>52</v>
      </c>
      <c r="C1291" s="5">
        <v>51</v>
      </c>
      <c r="D1291" s="5" t="s">
        <v>44</v>
      </c>
      <c r="E1291" s="5" t="s">
        <v>49</v>
      </c>
    </row>
    <row r="1292" spans="1:5">
      <c r="A1292" s="5">
        <v>153087</v>
      </c>
      <c r="B1292" s="5">
        <v>94</v>
      </c>
      <c r="C1292" s="5">
        <v>14</v>
      </c>
      <c r="D1292" s="5" t="s">
        <v>44</v>
      </c>
      <c r="E1292" s="5" t="s">
        <v>49</v>
      </c>
    </row>
    <row r="1293" spans="1:5">
      <c r="A1293" s="5">
        <v>153125</v>
      </c>
      <c r="B1293" s="5">
        <v>60</v>
      </c>
      <c r="C1293" s="5">
        <v>9</v>
      </c>
      <c r="D1293" s="5" t="s">
        <v>44</v>
      </c>
      <c r="E1293" s="5" t="s">
        <v>49</v>
      </c>
    </row>
    <row r="1294" spans="1:5">
      <c r="A1294" s="5">
        <v>153133</v>
      </c>
      <c r="B1294" s="5">
        <v>90</v>
      </c>
      <c r="C1294" s="5">
        <v>24</v>
      </c>
      <c r="D1294" s="5" t="s">
        <v>44</v>
      </c>
      <c r="E1294" s="5" t="s">
        <v>49</v>
      </c>
    </row>
    <row r="1295" spans="1:5">
      <c r="A1295" s="5">
        <v>153176</v>
      </c>
      <c r="B1295" s="5">
        <v>70</v>
      </c>
      <c r="C1295" s="5">
        <v>23</v>
      </c>
      <c r="D1295" s="5" t="s">
        <v>44</v>
      </c>
      <c r="E1295" s="5" t="s">
        <v>49</v>
      </c>
    </row>
    <row r="1296" spans="1:5">
      <c r="A1296" s="5">
        <v>153184</v>
      </c>
      <c r="B1296" s="5">
        <v>54</v>
      </c>
      <c r="C1296" s="5">
        <v>26</v>
      </c>
      <c r="D1296" s="5" t="s">
        <v>44</v>
      </c>
      <c r="E1296" s="5" t="s">
        <v>49</v>
      </c>
    </row>
    <row r="1297" spans="1:5">
      <c r="A1297" s="5">
        <v>153214</v>
      </c>
      <c r="B1297" s="5">
        <v>62</v>
      </c>
      <c r="C1297" s="5">
        <v>25</v>
      </c>
      <c r="D1297" s="5" t="s">
        <v>44</v>
      </c>
      <c r="E1297" s="5" t="s">
        <v>49</v>
      </c>
    </row>
    <row r="1298" spans="1:5">
      <c r="A1298" s="5">
        <v>153249</v>
      </c>
      <c r="B1298" s="5">
        <v>98</v>
      </c>
      <c r="C1298" s="5">
        <v>110</v>
      </c>
      <c r="D1298" s="5" t="s">
        <v>44</v>
      </c>
      <c r="E1298" s="5" t="s">
        <v>49</v>
      </c>
    </row>
    <row r="1299" spans="1:5">
      <c r="A1299" s="5">
        <v>153257</v>
      </c>
      <c r="B1299" s="5">
        <v>64</v>
      </c>
      <c r="C1299" s="5">
        <v>69</v>
      </c>
      <c r="D1299" s="5" t="s">
        <v>44</v>
      </c>
      <c r="E1299" s="5" t="s">
        <v>49</v>
      </c>
    </row>
    <row r="1300" spans="1:5">
      <c r="A1300" s="5">
        <v>153265</v>
      </c>
      <c r="B1300" s="5">
        <v>44</v>
      </c>
      <c r="C1300" s="5">
        <v>18</v>
      </c>
      <c r="D1300" s="5" t="s">
        <v>44</v>
      </c>
      <c r="E1300" s="5" t="s">
        <v>49</v>
      </c>
    </row>
    <row r="1301" spans="1:5">
      <c r="A1301" s="5">
        <v>153273</v>
      </c>
      <c r="B1301" s="5">
        <v>68</v>
      </c>
      <c r="C1301" s="5">
        <v>14</v>
      </c>
      <c r="D1301" s="5" t="s">
        <v>44</v>
      </c>
      <c r="E1301" s="5" t="s">
        <v>49</v>
      </c>
    </row>
    <row r="1302" spans="1:5">
      <c r="A1302" s="5">
        <v>153303</v>
      </c>
      <c r="B1302" s="5">
        <v>80</v>
      </c>
      <c r="C1302" s="5">
        <v>67</v>
      </c>
      <c r="D1302" s="5" t="s">
        <v>44</v>
      </c>
      <c r="E1302" s="5" t="s">
        <v>49</v>
      </c>
    </row>
    <row r="1303" spans="1:5">
      <c r="A1303" s="5">
        <v>153311</v>
      </c>
      <c r="B1303" s="5">
        <v>88</v>
      </c>
      <c r="C1303" s="5">
        <v>63</v>
      </c>
      <c r="D1303" s="5" t="s">
        <v>44</v>
      </c>
      <c r="E1303" s="5" t="s">
        <v>49</v>
      </c>
    </row>
    <row r="1304" spans="1:5">
      <c r="A1304" s="5">
        <v>153397</v>
      </c>
      <c r="B1304" s="5">
        <v>94</v>
      </c>
      <c r="C1304" s="5">
        <v>26</v>
      </c>
      <c r="D1304" s="5" t="s">
        <v>44</v>
      </c>
      <c r="E1304" s="5" t="s">
        <v>49</v>
      </c>
    </row>
    <row r="1305" spans="1:5">
      <c r="A1305" s="5">
        <v>153419</v>
      </c>
      <c r="B1305" s="5">
        <v>80</v>
      </c>
      <c r="C1305" s="5">
        <v>22</v>
      </c>
      <c r="D1305" s="5" t="s">
        <v>44</v>
      </c>
      <c r="E1305" s="5" t="s">
        <v>49</v>
      </c>
    </row>
    <row r="1306" spans="1:5">
      <c r="A1306" s="5">
        <v>153443</v>
      </c>
      <c r="B1306" s="5">
        <v>88</v>
      </c>
      <c r="C1306" s="5">
        <v>45</v>
      </c>
      <c r="D1306" s="5" t="s">
        <v>44</v>
      </c>
      <c r="E1306" s="5" t="s">
        <v>49</v>
      </c>
    </row>
    <row r="1307" spans="1:5">
      <c r="A1307" s="5">
        <v>153486</v>
      </c>
      <c r="B1307" s="5">
        <v>88</v>
      </c>
      <c r="C1307" s="5">
        <v>38</v>
      </c>
      <c r="D1307" s="5" t="s">
        <v>44</v>
      </c>
      <c r="E1307" s="5" t="s">
        <v>49</v>
      </c>
    </row>
    <row r="1308" spans="1:5">
      <c r="A1308" s="5">
        <v>153532</v>
      </c>
      <c r="B1308" s="5">
        <v>100</v>
      </c>
      <c r="C1308" s="5">
        <v>59</v>
      </c>
      <c r="D1308" s="5" t="s">
        <v>44</v>
      </c>
      <c r="E1308" s="5" t="s">
        <v>49</v>
      </c>
    </row>
    <row r="1309" spans="1:5">
      <c r="A1309" s="5">
        <v>153540</v>
      </c>
      <c r="B1309" s="5">
        <v>100</v>
      </c>
      <c r="C1309" s="5">
        <v>32</v>
      </c>
      <c r="D1309" s="5" t="s">
        <v>44</v>
      </c>
      <c r="E1309" s="5" t="s">
        <v>49</v>
      </c>
    </row>
    <row r="1310" spans="1:5">
      <c r="A1310" s="5">
        <v>153559</v>
      </c>
      <c r="B1310" s="5">
        <v>100</v>
      </c>
      <c r="C1310" s="5">
        <v>33</v>
      </c>
      <c r="D1310" s="5" t="s">
        <v>44</v>
      </c>
      <c r="E1310" s="5" t="s">
        <v>49</v>
      </c>
    </row>
    <row r="1311" spans="1:5">
      <c r="A1311" s="5">
        <v>153613</v>
      </c>
      <c r="B1311" s="5">
        <v>82</v>
      </c>
      <c r="C1311" s="5">
        <v>28</v>
      </c>
      <c r="D1311" s="5" t="s">
        <v>44</v>
      </c>
      <c r="E1311" s="5" t="s">
        <v>49</v>
      </c>
    </row>
    <row r="1312" spans="1:5">
      <c r="A1312" s="5">
        <v>153656</v>
      </c>
      <c r="B1312" s="5">
        <v>100</v>
      </c>
      <c r="C1312" s="5">
        <v>33</v>
      </c>
      <c r="D1312" s="5" t="s">
        <v>44</v>
      </c>
      <c r="E1312" s="5" t="s">
        <v>49</v>
      </c>
    </row>
    <row r="1313" spans="1:5">
      <c r="A1313" s="5">
        <v>153699</v>
      </c>
      <c r="B1313" s="5">
        <v>60</v>
      </c>
      <c r="C1313" s="5">
        <v>42</v>
      </c>
      <c r="D1313" s="5" t="s">
        <v>44</v>
      </c>
      <c r="E1313" s="5" t="s">
        <v>49</v>
      </c>
    </row>
    <row r="1314" spans="1:5">
      <c r="A1314" s="5">
        <v>153702</v>
      </c>
      <c r="B1314" s="5">
        <v>72</v>
      </c>
      <c r="C1314" s="5">
        <v>46</v>
      </c>
      <c r="D1314" s="5" t="s">
        <v>44</v>
      </c>
      <c r="E1314" s="5" t="s">
        <v>49</v>
      </c>
    </row>
    <row r="1315" spans="1:5">
      <c r="A1315" s="5">
        <v>153710</v>
      </c>
      <c r="B1315" s="5">
        <v>48</v>
      </c>
      <c r="C1315" s="5">
        <v>38</v>
      </c>
      <c r="D1315" s="5" t="s">
        <v>44</v>
      </c>
      <c r="E1315" s="5" t="s">
        <v>49</v>
      </c>
    </row>
    <row r="1316" spans="1:5">
      <c r="A1316" s="5">
        <v>153737</v>
      </c>
      <c r="B1316" s="5">
        <v>66</v>
      </c>
      <c r="C1316" s="5">
        <v>34</v>
      </c>
      <c r="D1316" s="5" t="s">
        <v>44</v>
      </c>
      <c r="E1316" s="5" t="s">
        <v>49</v>
      </c>
    </row>
    <row r="1317" spans="1:5">
      <c r="A1317" s="5">
        <v>153753</v>
      </c>
      <c r="B1317" s="5">
        <v>92</v>
      </c>
      <c r="C1317" s="5">
        <v>70</v>
      </c>
      <c r="D1317" s="5" t="s">
        <v>44</v>
      </c>
      <c r="E1317" s="5" t="s">
        <v>49</v>
      </c>
    </row>
    <row r="1318" spans="1:5">
      <c r="A1318" s="5">
        <v>153761</v>
      </c>
      <c r="B1318" s="5">
        <v>94</v>
      </c>
      <c r="C1318" s="5">
        <v>49</v>
      </c>
      <c r="D1318" s="5" t="s">
        <v>44</v>
      </c>
      <c r="E1318" s="5" t="s">
        <v>49</v>
      </c>
    </row>
    <row r="1319" spans="1:5">
      <c r="A1319" s="5">
        <v>153788</v>
      </c>
      <c r="B1319" s="5">
        <v>74</v>
      </c>
      <c r="C1319" s="5">
        <v>34</v>
      </c>
      <c r="D1319" s="5" t="s">
        <v>44</v>
      </c>
      <c r="E1319" s="5" t="s">
        <v>49</v>
      </c>
    </row>
    <row r="1320" spans="1:5">
      <c r="A1320" s="5">
        <v>153818</v>
      </c>
      <c r="B1320" s="5">
        <v>60</v>
      </c>
      <c r="C1320" s="5">
        <v>61</v>
      </c>
      <c r="D1320" s="5" t="s">
        <v>44</v>
      </c>
      <c r="E1320" s="5" t="s">
        <v>49</v>
      </c>
    </row>
    <row r="1321" spans="1:5">
      <c r="A1321" s="5">
        <v>153826</v>
      </c>
      <c r="B1321" s="5">
        <v>70</v>
      </c>
      <c r="C1321" s="5">
        <v>51</v>
      </c>
      <c r="D1321" s="5" t="s">
        <v>44</v>
      </c>
      <c r="E1321" s="5" t="s">
        <v>49</v>
      </c>
    </row>
    <row r="1322" spans="1:5">
      <c r="A1322" s="5">
        <v>153834</v>
      </c>
      <c r="B1322" s="5">
        <v>72</v>
      </c>
      <c r="C1322" s="5">
        <v>39</v>
      </c>
      <c r="D1322" s="5" t="s">
        <v>44</v>
      </c>
      <c r="E1322" s="5" t="s">
        <v>49</v>
      </c>
    </row>
    <row r="1323" spans="1:5">
      <c r="A1323" s="5">
        <v>153842</v>
      </c>
      <c r="B1323" s="5">
        <v>84</v>
      </c>
      <c r="C1323" s="5">
        <v>49</v>
      </c>
      <c r="D1323" s="5" t="s">
        <v>44</v>
      </c>
      <c r="E1323" s="5" t="s">
        <v>49</v>
      </c>
    </row>
    <row r="1324" spans="1:5">
      <c r="A1324" s="5">
        <v>153850</v>
      </c>
      <c r="B1324" s="5">
        <v>68</v>
      </c>
      <c r="C1324" s="5">
        <v>29</v>
      </c>
      <c r="D1324" s="5" t="s">
        <v>44</v>
      </c>
      <c r="E1324" s="5" t="s">
        <v>49</v>
      </c>
    </row>
    <row r="1325" spans="1:5">
      <c r="A1325" s="5">
        <v>153869</v>
      </c>
      <c r="B1325" s="5">
        <v>68</v>
      </c>
      <c r="C1325" s="5">
        <v>27</v>
      </c>
      <c r="D1325" s="5" t="s">
        <v>44</v>
      </c>
      <c r="E1325" s="5" t="s">
        <v>49</v>
      </c>
    </row>
    <row r="1326" spans="1:5">
      <c r="A1326" s="5">
        <v>153885</v>
      </c>
      <c r="B1326" s="5">
        <v>70</v>
      </c>
      <c r="C1326" s="5">
        <v>42</v>
      </c>
      <c r="D1326" s="5" t="s">
        <v>44</v>
      </c>
      <c r="E1326" s="5" t="s">
        <v>49</v>
      </c>
    </row>
    <row r="1327" spans="1:5">
      <c r="A1327" s="5">
        <v>153907</v>
      </c>
      <c r="B1327" s="5">
        <v>94</v>
      </c>
      <c r="C1327" s="5">
        <v>91</v>
      </c>
      <c r="D1327" s="5" t="s">
        <v>44</v>
      </c>
      <c r="E1327" s="5" t="s">
        <v>49</v>
      </c>
    </row>
    <row r="1328" spans="1:5">
      <c r="A1328" s="5">
        <v>153931</v>
      </c>
      <c r="B1328" s="5">
        <v>96</v>
      </c>
      <c r="C1328" s="5">
        <v>26</v>
      </c>
      <c r="D1328" s="5" t="s">
        <v>44</v>
      </c>
      <c r="E1328" s="5" t="s">
        <v>49</v>
      </c>
    </row>
    <row r="1329" spans="1:5">
      <c r="A1329" s="5">
        <v>153958</v>
      </c>
      <c r="B1329" s="5">
        <v>82</v>
      </c>
      <c r="C1329" s="5">
        <v>30</v>
      </c>
      <c r="D1329" s="5" t="s">
        <v>44</v>
      </c>
      <c r="E1329" s="5" t="s">
        <v>49</v>
      </c>
    </row>
    <row r="1330" spans="1:5">
      <c r="A1330" s="5">
        <v>154016</v>
      </c>
      <c r="B1330" s="5">
        <v>82</v>
      </c>
      <c r="C1330" s="5">
        <v>52</v>
      </c>
      <c r="D1330" s="5" t="s">
        <v>44</v>
      </c>
      <c r="E1330" s="5" t="s">
        <v>49</v>
      </c>
    </row>
    <row r="1331" spans="1:5">
      <c r="A1331" s="5">
        <v>154024</v>
      </c>
      <c r="B1331" s="5">
        <v>74</v>
      </c>
      <c r="C1331" s="5">
        <v>3</v>
      </c>
      <c r="D1331" s="5" t="s">
        <v>44</v>
      </c>
      <c r="E1331" s="5" t="s">
        <v>49</v>
      </c>
    </row>
    <row r="1332" spans="1:5">
      <c r="A1332" s="5">
        <v>154040</v>
      </c>
      <c r="B1332" s="5">
        <v>74</v>
      </c>
      <c r="C1332" s="5">
        <v>19</v>
      </c>
      <c r="D1332" s="5" t="s">
        <v>44</v>
      </c>
      <c r="E1332" s="5" t="s">
        <v>49</v>
      </c>
    </row>
    <row r="1333" spans="1:5">
      <c r="A1333" s="5">
        <v>154059</v>
      </c>
      <c r="B1333" s="5">
        <v>76</v>
      </c>
      <c r="C1333" s="5">
        <v>49</v>
      </c>
      <c r="D1333" s="5" t="s">
        <v>44</v>
      </c>
      <c r="E1333" s="5" t="s">
        <v>49</v>
      </c>
    </row>
    <row r="1334" spans="1:5">
      <c r="A1334" s="5">
        <v>154067</v>
      </c>
      <c r="B1334" s="5">
        <v>88</v>
      </c>
      <c r="C1334" s="5">
        <v>58</v>
      </c>
      <c r="D1334" s="5" t="s">
        <v>44</v>
      </c>
      <c r="E1334" s="5" t="s">
        <v>49</v>
      </c>
    </row>
    <row r="1335" spans="1:5">
      <c r="A1335" s="5">
        <v>154083</v>
      </c>
      <c r="B1335" s="5">
        <v>96</v>
      </c>
      <c r="C1335" s="5">
        <v>61</v>
      </c>
      <c r="D1335" s="5" t="s">
        <v>44</v>
      </c>
      <c r="E1335" s="5" t="s">
        <v>49</v>
      </c>
    </row>
    <row r="1336" spans="1:5">
      <c r="A1336" s="5">
        <v>154091</v>
      </c>
      <c r="B1336" s="5">
        <v>86</v>
      </c>
      <c r="C1336" s="5">
        <v>39</v>
      </c>
      <c r="D1336" s="5" t="s">
        <v>44</v>
      </c>
      <c r="E1336" s="5" t="s">
        <v>49</v>
      </c>
    </row>
    <row r="1337" spans="1:5">
      <c r="A1337" s="5">
        <v>154113</v>
      </c>
      <c r="B1337" s="5">
        <v>76</v>
      </c>
      <c r="C1337" s="5">
        <v>30</v>
      </c>
      <c r="D1337" s="5" t="s">
        <v>44</v>
      </c>
      <c r="E1337" s="5" t="s">
        <v>49</v>
      </c>
    </row>
    <row r="1338" spans="1:5">
      <c r="A1338" s="5">
        <v>154156</v>
      </c>
      <c r="B1338" s="5">
        <v>96</v>
      </c>
      <c r="C1338" s="5">
        <v>28</v>
      </c>
      <c r="D1338" s="5" t="s">
        <v>44</v>
      </c>
      <c r="E1338" s="5" t="s">
        <v>49</v>
      </c>
    </row>
    <row r="1339" spans="1:5">
      <c r="A1339" s="5">
        <v>154237</v>
      </c>
      <c r="B1339" s="5">
        <v>90</v>
      </c>
      <c r="C1339" s="5">
        <v>51</v>
      </c>
      <c r="D1339" s="5" t="s">
        <v>44</v>
      </c>
      <c r="E1339" s="5" t="s">
        <v>49</v>
      </c>
    </row>
    <row r="1340" spans="1:5">
      <c r="A1340" s="5">
        <v>154245</v>
      </c>
      <c r="B1340" s="5">
        <v>76</v>
      </c>
      <c r="C1340" s="5">
        <v>33</v>
      </c>
      <c r="D1340" s="5" t="s">
        <v>44</v>
      </c>
      <c r="E1340" s="5" t="s">
        <v>49</v>
      </c>
    </row>
    <row r="1341" spans="1:5">
      <c r="A1341" s="5">
        <v>154261</v>
      </c>
      <c r="B1341" s="5">
        <v>42</v>
      </c>
      <c r="C1341" s="5">
        <v>53</v>
      </c>
      <c r="D1341" s="5" t="s">
        <v>44</v>
      </c>
      <c r="E1341" s="5" t="s">
        <v>49</v>
      </c>
    </row>
    <row r="1342" spans="1:5">
      <c r="A1342" s="5">
        <v>154288</v>
      </c>
      <c r="B1342" s="5">
        <v>100</v>
      </c>
      <c r="C1342" s="5">
        <v>70</v>
      </c>
      <c r="D1342" s="5" t="s">
        <v>44</v>
      </c>
      <c r="E1342" s="5" t="s">
        <v>49</v>
      </c>
    </row>
    <row r="1343" spans="1:5">
      <c r="A1343" s="5">
        <v>154296</v>
      </c>
      <c r="B1343" s="5">
        <v>82</v>
      </c>
      <c r="C1343" s="5">
        <v>66</v>
      </c>
      <c r="D1343" s="5" t="s">
        <v>44</v>
      </c>
      <c r="E1343" s="5" t="s">
        <v>49</v>
      </c>
    </row>
    <row r="1344" spans="1:5">
      <c r="A1344" s="5">
        <v>154326</v>
      </c>
      <c r="B1344" s="5">
        <v>74</v>
      </c>
      <c r="C1344" s="5">
        <v>111</v>
      </c>
      <c r="D1344" s="5" t="s">
        <v>44</v>
      </c>
      <c r="E1344" s="5" t="s">
        <v>49</v>
      </c>
    </row>
    <row r="1345" spans="1:5">
      <c r="A1345" s="5">
        <v>154334</v>
      </c>
      <c r="B1345" s="5">
        <v>74</v>
      </c>
      <c r="C1345" s="5">
        <v>82</v>
      </c>
      <c r="D1345" s="5" t="s">
        <v>44</v>
      </c>
      <c r="E1345" s="5" t="s">
        <v>49</v>
      </c>
    </row>
    <row r="1346" spans="1:5">
      <c r="A1346" s="5">
        <v>154385</v>
      </c>
      <c r="B1346" s="5">
        <v>46</v>
      </c>
      <c r="C1346" s="5">
        <v>46</v>
      </c>
      <c r="D1346" s="5" t="s">
        <v>44</v>
      </c>
      <c r="E1346" s="5" t="s">
        <v>49</v>
      </c>
    </row>
    <row r="1347" spans="1:5">
      <c r="A1347" s="5">
        <v>154415</v>
      </c>
      <c r="B1347" s="5">
        <v>96</v>
      </c>
      <c r="C1347" s="5">
        <v>31</v>
      </c>
      <c r="D1347" s="5" t="s">
        <v>44</v>
      </c>
      <c r="E1347" s="5" t="s">
        <v>49</v>
      </c>
    </row>
    <row r="1348" spans="1:5">
      <c r="A1348" s="5">
        <v>154423</v>
      </c>
      <c r="B1348" s="5">
        <v>100</v>
      </c>
      <c r="C1348" s="5">
        <v>49</v>
      </c>
      <c r="D1348" s="5" t="s">
        <v>44</v>
      </c>
      <c r="E1348" s="5" t="s">
        <v>49</v>
      </c>
    </row>
    <row r="1349" spans="1:5">
      <c r="A1349" s="5">
        <v>154458</v>
      </c>
      <c r="B1349" s="5">
        <v>82</v>
      </c>
      <c r="C1349" s="5">
        <v>55</v>
      </c>
      <c r="D1349" s="5" t="s">
        <v>44</v>
      </c>
      <c r="E1349" s="5" t="s">
        <v>49</v>
      </c>
    </row>
    <row r="1350" spans="1:5">
      <c r="A1350" s="5">
        <v>154466</v>
      </c>
      <c r="B1350" s="5">
        <v>90</v>
      </c>
      <c r="C1350" s="5">
        <v>67</v>
      </c>
      <c r="D1350" s="5" t="s">
        <v>44</v>
      </c>
      <c r="E1350" s="5" t="s">
        <v>49</v>
      </c>
    </row>
    <row r="1351" spans="1:5">
      <c r="A1351" s="5">
        <v>154490</v>
      </c>
      <c r="B1351" s="5">
        <v>76</v>
      </c>
      <c r="C1351" s="5">
        <v>75</v>
      </c>
      <c r="D1351" s="5" t="s">
        <v>44</v>
      </c>
      <c r="E1351" s="5" t="s">
        <v>49</v>
      </c>
    </row>
    <row r="1352" spans="1:5">
      <c r="A1352" s="5">
        <v>154555</v>
      </c>
      <c r="B1352" s="5">
        <v>98</v>
      </c>
      <c r="C1352" s="5">
        <v>40</v>
      </c>
      <c r="D1352" s="5" t="s">
        <v>44</v>
      </c>
      <c r="E1352" s="5" t="s">
        <v>49</v>
      </c>
    </row>
    <row r="1353" spans="1:5">
      <c r="A1353" s="5">
        <v>154628</v>
      </c>
      <c r="B1353" s="5">
        <v>90</v>
      </c>
      <c r="C1353" s="5">
        <v>35</v>
      </c>
      <c r="D1353" s="5" t="s">
        <v>44</v>
      </c>
      <c r="E1353" s="5" t="s">
        <v>49</v>
      </c>
    </row>
    <row r="1354" spans="1:5">
      <c r="A1354" s="5">
        <v>154636</v>
      </c>
      <c r="B1354" s="5">
        <v>80</v>
      </c>
      <c r="C1354" s="5">
        <v>44</v>
      </c>
      <c r="D1354" s="5" t="s">
        <v>44</v>
      </c>
      <c r="E1354" s="5" t="s">
        <v>49</v>
      </c>
    </row>
    <row r="1355" spans="1:5">
      <c r="A1355" s="5">
        <v>154660</v>
      </c>
      <c r="B1355" s="5">
        <v>74</v>
      </c>
      <c r="C1355" s="5">
        <v>65</v>
      </c>
      <c r="D1355" s="5" t="s">
        <v>44</v>
      </c>
      <c r="E1355" s="5" t="s">
        <v>49</v>
      </c>
    </row>
    <row r="1356" spans="1:5">
      <c r="A1356" s="5">
        <v>154687</v>
      </c>
      <c r="B1356" s="5">
        <v>86</v>
      </c>
      <c r="C1356" s="5">
        <v>40</v>
      </c>
      <c r="D1356" s="5" t="s">
        <v>44</v>
      </c>
      <c r="E1356" s="5" t="s">
        <v>49</v>
      </c>
    </row>
    <row r="1357" spans="1:5">
      <c r="A1357" s="5">
        <v>154695</v>
      </c>
      <c r="B1357" s="5">
        <v>100</v>
      </c>
      <c r="C1357" s="5">
        <v>45</v>
      </c>
      <c r="D1357" s="5" t="s">
        <v>44</v>
      </c>
      <c r="E1357" s="5" t="s">
        <v>49</v>
      </c>
    </row>
    <row r="1358" spans="1:5">
      <c r="A1358" s="5">
        <v>154709</v>
      </c>
      <c r="B1358" s="5">
        <v>80</v>
      </c>
      <c r="C1358" s="5">
        <v>41</v>
      </c>
      <c r="D1358" s="5" t="s">
        <v>44</v>
      </c>
      <c r="E1358" s="5" t="s">
        <v>49</v>
      </c>
    </row>
    <row r="1359" spans="1:5">
      <c r="A1359" s="5">
        <v>154768</v>
      </c>
      <c r="B1359" s="5">
        <v>88</v>
      </c>
      <c r="C1359" s="5">
        <v>35</v>
      </c>
      <c r="D1359" s="5" t="s">
        <v>44</v>
      </c>
      <c r="E1359" s="5" t="s">
        <v>49</v>
      </c>
    </row>
    <row r="1360" spans="1:5">
      <c r="A1360" s="5">
        <v>154865</v>
      </c>
      <c r="B1360" s="5">
        <v>98</v>
      </c>
      <c r="C1360" s="5">
        <v>51</v>
      </c>
      <c r="D1360" s="5" t="s">
        <v>44</v>
      </c>
      <c r="E1360" s="5" t="s">
        <v>49</v>
      </c>
    </row>
    <row r="1361" spans="1:5">
      <c r="A1361" s="5">
        <v>154962</v>
      </c>
      <c r="B1361" s="5">
        <v>98</v>
      </c>
      <c r="C1361" s="5">
        <v>55</v>
      </c>
      <c r="D1361" s="5" t="s">
        <v>44</v>
      </c>
      <c r="E1361" s="5" t="s">
        <v>49</v>
      </c>
    </row>
    <row r="1362" spans="1:5">
      <c r="A1362" s="5">
        <v>154989</v>
      </c>
      <c r="B1362" s="5">
        <v>76</v>
      </c>
      <c r="C1362" s="5">
        <v>50</v>
      </c>
      <c r="D1362" s="5" t="s">
        <v>44</v>
      </c>
      <c r="E1362" s="5" t="s">
        <v>49</v>
      </c>
    </row>
    <row r="1363" spans="1:5">
      <c r="A1363" s="5">
        <v>155020</v>
      </c>
      <c r="B1363" s="5">
        <v>92</v>
      </c>
      <c r="C1363" s="5">
        <v>79</v>
      </c>
      <c r="D1363" s="5" t="s">
        <v>44</v>
      </c>
      <c r="E1363" s="5" t="s">
        <v>49</v>
      </c>
    </row>
    <row r="1364" spans="1:5">
      <c r="A1364" s="5">
        <v>155039</v>
      </c>
      <c r="B1364" s="5">
        <v>88</v>
      </c>
      <c r="C1364" s="5">
        <v>28</v>
      </c>
      <c r="D1364" s="5" t="s">
        <v>44</v>
      </c>
      <c r="E1364" s="5" t="s">
        <v>49</v>
      </c>
    </row>
    <row r="1365" spans="1:5">
      <c r="A1365" s="5">
        <v>155047</v>
      </c>
      <c r="B1365" s="5">
        <v>92</v>
      </c>
      <c r="C1365" s="5">
        <v>13</v>
      </c>
      <c r="D1365" s="5" t="s">
        <v>44</v>
      </c>
      <c r="E1365" s="5" t="s">
        <v>49</v>
      </c>
    </row>
    <row r="1366" spans="1:5">
      <c r="A1366" s="5">
        <v>155055</v>
      </c>
      <c r="B1366" s="5">
        <v>60</v>
      </c>
      <c r="C1366" s="5">
        <v>45</v>
      </c>
      <c r="D1366" s="5" t="s">
        <v>44</v>
      </c>
      <c r="E1366" s="5" t="s">
        <v>49</v>
      </c>
    </row>
    <row r="1367" spans="1:5">
      <c r="A1367" s="5">
        <v>155063</v>
      </c>
      <c r="B1367" s="5">
        <v>78</v>
      </c>
      <c r="C1367" s="5">
        <v>24</v>
      </c>
      <c r="D1367" s="5" t="s">
        <v>44</v>
      </c>
      <c r="E1367" s="5" t="s">
        <v>49</v>
      </c>
    </row>
    <row r="1368" spans="1:5">
      <c r="A1368" s="5">
        <v>155071</v>
      </c>
      <c r="B1368" s="5">
        <v>70</v>
      </c>
      <c r="C1368" s="5">
        <v>58</v>
      </c>
      <c r="D1368" s="5" t="s">
        <v>44</v>
      </c>
      <c r="E1368" s="5" t="s">
        <v>49</v>
      </c>
    </row>
    <row r="1369" spans="1:5">
      <c r="A1369" s="5">
        <v>155144</v>
      </c>
      <c r="B1369" s="5">
        <v>88</v>
      </c>
      <c r="C1369" s="5">
        <v>58</v>
      </c>
      <c r="D1369" s="5" t="s">
        <v>44</v>
      </c>
      <c r="E1369" s="5" t="s">
        <v>49</v>
      </c>
    </row>
    <row r="1370" spans="1:5">
      <c r="A1370" s="5">
        <v>155152</v>
      </c>
      <c r="B1370" s="5">
        <v>90</v>
      </c>
      <c r="C1370" s="5">
        <v>63</v>
      </c>
      <c r="D1370" s="5" t="s">
        <v>44</v>
      </c>
      <c r="E1370" s="5" t="s">
        <v>49</v>
      </c>
    </row>
    <row r="1371" spans="1:5">
      <c r="A1371" s="5">
        <v>155187</v>
      </c>
      <c r="B1371" s="5">
        <v>70</v>
      </c>
      <c r="C1371" s="5">
        <v>22</v>
      </c>
      <c r="D1371" s="5" t="s">
        <v>44</v>
      </c>
      <c r="E1371" s="5" t="s">
        <v>49</v>
      </c>
    </row>
    <row r="1372" spans="1:5">
      <c r="A1372" s="5">
        <v>155225</v>
      </c>
      <c r="B1372" s="5">
        <v>94</v>
      </c>
      <c r="C1372" s="5">
        <v>32</v>
      </c>
      <c r="D1372" s="5" t="s">
        <v>44</v>
      </c>
      <c r="E1372" s="5" t="s">
        <v>49</v>
      </c>
    </row>
    <row r="1373" spans="1:5">
      <c r="A1373" s="5">
        <v>155233</v>
      </c>
      <c r="B1373" s="5">
        <v>84</v>
      </c>
      <c r="C1373" s="5">
        <v>50</v>
      </c>
      <c r="D1373" s="5" t="s">
        <v>44</v>
      </c>
      <c r="E1373" s="5" t="s">
        <v>49</v>
      </c>
    </row>
    <row r="1374" spans="1:5">
      <c r="A1374" s="5">
        <v>155241</v>
      </c>
      <c r="B1374" s="5">
        <v>70</v>
      </c>
      <c r="C1374" s="5">
        <v>51</v>
      </c>
      <c r="D1374" s="5" t="s">
        <v>44</v>
      </c>
      <c r="E1374" s="5" t="s">
        <v>49</v>
      </c>
    </row>
    <row r="1375" spans="1:5">
      <c r="A1375" s="5">
        <v>155292</v>
      </c>
      <c r="B1375" s="5">
        <v>62</v>
      </c>
      <c r="C1375" s="5">
        <v>78</v>
      </c>
      <c r="D1375" s="5" t="s">
        <v>44</v>
      </c>
      <c r="E1375" s="5" t="s">
        <v>49</v>
      </c>
    </row>
    <row r="1376" spans="1:5">
      <c r="A1376" s="5">
        <v>155306</v>
      </c>
      <c r="B1376" s="5">
        <v>82</v>
      </c>
      <c r="C1376" s="5">
        <v>94</v>
      </c>
      <c r="D1376" s="5" t="s">
        <v>44</v>
      </c>
      <c r="E1376" s="5" t="s">
        <v>49</v>
      </c>
    </row>
    <row r="1377" spans="1:5">
      <c r="A1377" s="5">
        <v>155314</v>
      </c>
      <c r="B1377" s="5">
        <v>72</v>
      </c>
      <c r="C1377" s="5">
        <v>62</v>
      </c>
      <c r="D1377" s="5" t="s">
        <v>44</v>
      </c>
      <c r="E1377" s="5" t="s">
        <v>49</v>
      </c>
    </row>
    <row r="1378" spans="1:5">
      <c r="A1378" s="5">
        <v>155349</v>
      </c>
      <c r="B1378" s="5">
        <v>64</v>
      </c>
      <c r="C1378" s="5">
        <v>37</v>
      </c>
      <c r="D1378" s="5" t="s">
        <v>44</v>
      </c>
      <c r="E1378" s="5" t="s">
        <v>49</v>
      </c>
    </row>
    <row r="1379" spans="1:5">
      <c r="A1379" s="5">
        <v>155357</v>
      </c>
      <c r="B1379" s="5">
        <v>84</v>
      </c>
      <c r="C1379" s="5">
        <v>78</v>
      </c>
      <c r="D1379" s="5" t="s">
        <v>44</v>
      </c>
      <c r="E1379" s="5" t="s">
        <v>49</v>
      </c>
    </row>
    <row r="1380" spans="1:5">
      <c r="A1380" s="5">
        <v>155365</v>
      </c>
      <c r="B1380" s="5">
        <v>80</v>
      </c>
      <c r="C1380" s="5">
        <v>55</v>
      </c>
      <c r="D1380" s="5" t="s">
        <v>44</v>
      </c>
      <c r="E1380" s="5" t="s">
        <v>49</v>
      </c>
    </row>
    <row r="1381" spans="1:5">
      <c r="A1381" s="5">
        <v>155373</v>
      </c>
      <c r="B1381" s="5">
        <v>66</v>
      </c>
      <c r="C1381" s="5">
        <v>33</v>
      </c>
      <c r="D1381" s="5" t="s">
        <v>44</v>
      </c>
      <c r="E1381" s="5" t="s">
        <v>49</v>
      </c>
    </row>
    <row r="1382" spans="1:5">
      <c r="A1382" s="5">
        <v>155411</v>
      </c>
      <c r="B1382" s="5">
        <v>90</v>
      </c>
      <c r="C1382" s="5">
        <v>52</v>
      </c>
      <c r="D1382" s="5" t="s">
        <v>44</v>
      </c>
      <c r="E1382" s="5" t="s">
        <v>49</v>
      </c>
    </row>
    <row r="1383" spans="1:5">
      <c r="A1383" s="5">
        <v>155446</v>
      </c>
      <c r="B1383" s="5">
        <v>92</v>
      </c>
      <c r="C1383" s="5">
        <v>71</v>
      </c>
      <c r="D1383" s="5" t="s">
        <v>44</v>
      </c>
      <c r="E1383" s="5" t="s">
        <v>49</v>
      </c>
    </row>
    <row r="1384" spans="1:5">
      <c r="A1384" s="5">
        <v>155454</v>
      </c>
      <c r="B1384" s="5">
        <v>50</v>
      </c>
      <c r="C1384" s="5">
        <v>68</v>
      </c>
      <c r="D1384" s="5" t="s">
        <v>44</v>
      </c>
      <c r="E1384" s="5" t="s">
        <v>49</v>
      </c>
    </row>
    <row r="1385" spans="1:5">
      <c r="A1385" s="5">
        <v>155462</v>
      </c>
      <c r="B1385" s="5">
        <v>72</v>
      </c>
      <c r="C1385" s="5">
        <v>55</v>
      </c>
      <c r="D1385" s="5" t="s">
        <v>44</v>
      </c>
      <c r="E1385" s="5" t="s">
        <v>49</v>
      </c>
    </row>
    <row r="1386" spans="1:5">
      <c r="A1386" s="5">
        <v>155489</v>
      </c>
      <c r="B1386" s="5">
        <v>88</v>
      </c>
      <c r="C1386" s="5">
        <v>30</v>
      </c>
      <c r="D1386" s="5" t="s">
        <v>44</v>
      </c>
      <c r="E1386" s="5" t="s">
        <v>49</v>
      </c>
    </row>
    <row r="1387" spans="1:5">
      <c r="A1387" s="5">
        <v>155624</v>
      </c>
      <c r="B1387" s="5">
        <v>88</v>
      </c>
      <c r="C1387" s="5">
        <v>42</v>
      </c>
      <c r="D1387" s="5" t="s">
        <v>44</v>
      </c>
      <c r="E1387" s="5" t="s">
        <v>49</v>
      </c>
    </row>
    <row r="1388" spans="1:5">
      <c r="A1388" s="5">
        <v>155632</v>
      </c>
      <c r="B1388" s="5">
        <v>76</v>
      </c>
      <c r="C1388" s="5">
        <v>45</v>
      </c>
      <c r="D1388" s="5" t="s">
        <v>44</v>
      </c>
      <c r="E1388" s="5" t="s">
        <v>49</v>
      </c>
    </row>
    <row r="1389" spans="1:5">
      <c r="A1389" s="5">
        <v>155640</v>
      </c>
      <c r="B1389" s="5">
        <v>90</v>
      </c>
      <c r="C1389" s="5">
        <v>62</v>
      </c>
      <c r="D1389" s="5" t="s">
        <v>44</v>
      </c>
      <c r="E1389" s="5" t="s">
        <v>49</v>
      </c>
    </row>
    <row r="1390" spans="1:5">
      <c r="A1390" s="5">
        <v>155705</v>
      </c>
      <c r="B1390" s="5">
        <v>92</v>
      </c>
      <c r="C1390" s="5">
        <v>69</v>
      </c>
      <c r="D1390" s="5" t="s">
        <v>44</v>
      </c>
      <c r="E1390" s="5" t="s">
        <v>49</v>
      </c>
    </row>
    <row r="1391" spans="1:5">
      <c r="A1391" s="5">
        <v>155713</v>
      </c>
      <c r="B1391" s="5">
        <v>92</v>
      </c>
      <c r="C1391" s="5">
        <v>29</v>
      </c>
      <c r="D1391" s="5" t="s">
        <v>44</v>
      </c>
      <c r="E1391" s="5" t="s">
        <v>49</v>
      </c>
    </row>
    <row r="1392" spans="1:5">
      <c r="A1392" s="5">
        <v>155772</v>
      </c>
      <c r="B1392" s="5">
        <v>88</v>
      </c>
      <c r="C1392" s="5">
        <v>29</v>
      </c>
      <c r="D1392" s="5" t="s">
        <v>44</v>
      </c>
      <c r="E1392" s="5" t="s">
        <v>49</v>
      </c>
    </row>
    <row r="1393" spans="1:5">
      <c r="A1393" s="5">
        <v>155802</v>
      </c>
      <c r="B1393" s="5">
        <v>78</v>
      </c>
      <c r="C1393" s="5">
        <v>66</v>
      </c>
      <c r="D1393" s="5" t="s">
        <v>44</v>
      </c>
      <c r="E1393" s="5" t="s">
        <v>49</v>
      </c>
    </row>
    <row r="1394" spans="1:5">
      <c r="A1394" s="5">
        <v>155837</v>
      </c>
      <c r="B1394" s="5">
        <v>92</v>
      </c>
      <c r="C1394" s="5">
        <v>39</v>
      </c>
      <c r="D1394" s="5" t="s">
        <v>44</v>
      </c>
      <c r="E1394" s="5" t="s">
        <v>49</v>
      </c>
    </row>
    <row r="1395" spans="1:5">
      <c r="A1395" s="5">
        <v>155969</v>
      </c>
      <c r="B1395" s="5">
        <v>50</v>
      </c>
      <c r="C1395" s="5">
        <v>20</v>
      </c>
      <c r="D1395" s="5" t="s">
        <v>44</v>
      </c>
      <c r="E1395" s="5" t="s">
        <v>49</v>
      </c>
    </row>
    <row r="1396" spans="1:5">
      <c r="A1396" s="5">
        <v>155977</v>
      </c>
      <c r="B1396" s="5">
        <v>62</v>
      </c>
      <c r="C1396" s="5">
        <v>40</v>
      </c>
      <c r="D1396" s="5" t="s">
        <v>44</v>
      </c>
      <c r="E1396" s="5" t="s">
        <v>49</v>
      </c>
    </row>
    <row r="1397" spans="1:5">
      <c r="A1397" s="5">
        <v>155985</v>
      </c>
      <c r="B1397" s="5">
        <v>88</v>
      </c>
      <c r="C1397" s="5">
        <v>17</v>
      </c>
      <c r="D1397" s="5" t="s">
        <v>44</v>
      </c>
      <c r="E1397" s="5" t="s">
        <v>49</v>
      </c>
    </row>
    <row r="1398" spans="1:5">
      <c r="A1398" s="5">
        <v>156019</v>
      </c>
      <c r="B1398" s="5">
        <v>90</v>
      </c>
      <c r="C1398" s="5">
        <v>31</v>
      </c>
      <c r="D1398" s="5" t="s">
        <v>44</v>
      </c>
      <c r="E1398" s="5" t="s">
        <v>49</v>
      </c>
    </row>
    <row r="1399" spans="1:5">
      <c r="A1399" s="5">
        <v>156027</v>
      </c>
      <c r="B1399" s="5">
        <v>62</v>
      </c>
      <c r="C1399" s="5">
        <v>16</v>
      </c>
      <c r="D1399" s="5" t="s">
        <v>44</v>
      </c>
      <c r="E1399" s="5" t="s">
        <v>49</v>
      </c>
    </row>
    <row r="1400" spans="1:5">
      <c r="A1400" s="5">
        <v>156035</v>
      </c>
      <c r="B1400" s="5">
        <v>76</v>
      </c>
      <c r="C1400" s="5">
        <v>17</v>
      </c>
      <c r="D1400" s="5" t="s">
        <v>44</v>
      </c>
      <c r="E1400" s="5" t="s">
        <v>49</v>
      </c>
    </row>
    <row r="1401" spans="1:5">
      <c r="A1401" s="5">
        <v>156043</v>
      </c>
      <c r="B1401" s="5">
        <v>96</v>
      </c>
      <c r="C1401" s="5">
        <v>49</v>
      </c>
      <c r="D1401" s="5" t="s">
        <v>44</v>
      </c>
      <c r="E1401" s="5" t="s">
        <v>49</v>
      </c>
    </row>
    <row r="1402" spans="1:5">
      <c r="A1402" s="5">
        <v>156051</v>
      </c>
      <c r="B1402" s="5">
        <v>92</v>
      </c>
      <c r="C1402" s="5">
        <v>35</v>
      </c>
      <c r="D1402" s="5" t="s">
        <v>44</v>
      </c>
      <c r="E1402" s="5" t="s">
        <v>49</v>
      </c>
    </row>
    <row r="1403" spans="1:5">
      <c r="A1403" s="5">
        <v>156094</v>
      </c>
      <c r="B1403" s="5">
        <v>78</v>
      </c>
      <c r="C1403" s="5">
        <v>45</v>
      </c>
      <c r="D1403" s="5" t="s">
        <v>44</v>
      </c>
      <c r="E1403" s="5" t="s">
        <v>49</v>
      </c>
    </row>
    <row r="1404" spans="1:5">
      <c r="A1404" s="5">
        <v>156108</v>
      </c>
      <c r="B1404" s="5">
        <v>70</v>
      </c>
      <c r="C1404" s="5">
        <v>32</v>
      </c>
      <c r="D1404" s="5" t="s">
        <v>44</v>
      </c>
      <c r="E1404" s="5" t="s">
        <v>49</v>
      </c>
    </row>
    <row r="1405" spans="1:5">
      <c r="A1405" s="5">
        <v>156116</v>
      </c>
      <c r="B1405" s="5">
        <v>72</v>
      </c>
      <c r="C1405" s="5">
        <v>40</v>
      </c>
      <c r="D1405" s="5" t="s">
        <v>44</v>
      </c>
      <c r="E1405" s="5" t="s">
        <v>49</v>
      </c>
    </row>
    <row r="1406" spans="1:5">
      <c r="A1406" s="5">
        <v>1465201</v>
      </c>
      <c r="B1406" s="5">
        <v>58</v>
      </c>
      <c r="C1406" s="5">
        <v>27</v>
      </c>
      <c r="D1406" s="5" t="s">
        <v>44</v>
      </c>
      <c r="E1406" s="5" t="s">
        <v>49</v>
      </c>
    </row>
    <row r="1407" spans="1:5">
      <c r="A1407" s="5">
        <v>1471384</v>
      </c>
      <c r="B1407" s="5">
        <v>56</v>
      </c>
      <c r="C1407" s="5">
        <v>16</v>
      </c>
      <c r="D1407" s="5" t="s">
        <v>44</v>
      </c>
      <c r="E1407" s="5" t="s">
        <v>49</v>
      </c>
    </row>
    <row r="1408" spans="1:5">
      <c r="A1408" s="5">
        <v>1497154</v>
      </c>
      <c r="B1408" s="5">
        <v>60</v>
      </c>
      <c r="C1408" s="5">
        <v>40</v>
      </c>
      <c r="D1408" s="5" t="s">
        <v>44</v>
      </c>
      <c r="E1408" s="5" t="s">
        <v>49</v>
      </c>
    </row>
    <row r="1409" spans="1:5">
      <c r="A1409" s="5">
        <v>1513702</v>
      </c>
      <c r="B1409" s="5">
        <v>68</v>
      </c>
      <c r="C1409" s="5">
        <v>4</v>
      </c>
      <c r="D1409" s="5" t="s">
        <v>44</v>
      </c>
      <c r="E1409" s="5" t="s">
        <v>49</v>
      </c>
    </row>
    <row r="1410" spans="1:5">
      <c r="A1410" s="5">
        <v>1555553</v>
      </c>
      <c r="B1410" s="5">
        <v>44</v>
      </c>
      <c r="C1410" s="5">
        <v>12</v>
      </c>
      <c r="D1410" s="5" t="s">
        <v>44</v>
      </c>
      <c r="E1410" s="5" t="s">
        <v>49</v>
      </c>
    </row>
    <row r="1411" spans="1:5">
      <c r="A1411" s="5">
        <v>1690698</v>
      </c>
      <c r="B1411" s="5">
        <v>84</v>
      </c>
      <c r="C1411" s="5">
        <v>39</v>
      </c>
      <c r="D1411" s="5" t="s">
        <v>44</v>
      </c>
      <c r="E1411" s="5" t="s">
        <v>49</v>
      </c>
    </row>
    <row r="1412" spans="1:5">
      <c r="A1412" s="5">
        <v>1710583</v>
      </c>
      <c r="B1412" s="5">
        <v>98</v>
      </c>
      <c r="C1412" s="5">
        <v>68</v>
      </c>
      <c r="D1412" s="5" t="s">
        <v>44</v>
      </c>
      <c r="E1412" s="5" t="s">
        <v>49</v>
      </c>
    </row>
    <row r="1413" spans="1:5">
      <c r="A1413" s="5">
        <v>1728113</v>
      </c>
      <c r="B1413" s="5">
        <v>48</v>
      </c>
      <c r="C1413" s="5">
        <v>8</v>
      </c>
      <c r="D1413" s="5" t="s">
        <v>44</v>
      </c>
      <c r="E1413" s="5" t="s">
        <v>49</v>
      </c>
    </row>
    <row r="1414" spans="1:5">
      <c r="A1414" s="5">
        <v>1737465</v>
      </c>
      <c r="B1414" s="5">
        <v>94</v>
      </c>
      <c r="C1414" s="5">
        <v>19</v>
      </c>
      <c r="D1414" s="5" t="s">
        <v>44</v>
      </c>
      <c r="E1414" s="5" t="s">
        <v>49</v>
      </c>
    </row>
    <row r="1415" spans="1:5">
      <c r="A1415" s="5">
        <v>1737562</v>
      </c>
      <c r="B1415" s="5">
        <v>44</v>
      </c>
      <c r="C1415" s="5">
        <v>10</v>
      </c>
      <c r="D1415" s="5" t="s">
        <v>44</v>
      </c>
      <c r="E1415" s="5" t="s">
        <v>49</v>
      </c>
    </row>
    <row r="1416" spans="1:5">
      <c r="A1416" s="5">
        <v>1737821</v>
      </c>
      <c r="B1416" s="5">
        <v>90</v>
      </c>
      <c r="C1416" s="5">
        <v>15</v>
      </c>
      <c r="D1416" s="5" t="s">
        <v>44</v>
      </c>
      <c r="E1416" s="5" t="s">
        <v>49</v>
      </c>
    </row>
    <row r="1417" spans="1:5">
      <c r="A1417" s="5">
        <v>1745026</v>
      </c>
      <c r="B1417" s="5">
        <v>92</v>
      </c>
      <c r="C1417" s="5">
        <v>11</v>
      </c>
      <c r="D1417" s="5" t="s">
        <v>44</v>
      </c>
      <c r="E1417" s="5" t="s">
        <v>49</v>
      </c>
    </row>
    <row r="1418" spans="1:5">
      <c r="A1418" s="5">
        <v>1745069</v>
      </c>
      <c r="B1418" s="5">
        <v>92</v>
      </c>
      <c r="C1418" s="5">
        <v>7</v>
      </c>
      <c r="D1418" s="5" t="s">
        <v>44</v>
      </c>
      <c r="E1418" s="5" t="s">
        <v>49</v>
      </c>
    </row>
    <row r="1419" spans="1:5">
      <c r="A1419" s="5">
        <v>1755501</v>
      </c>
      <c r="B1419" s="5">
        <v>54</v>
      </c>
      <c r="C1419" s="5">
        <v>7</v>
      </c>
      <c r="D1419" s="5" t="s">
        <v>44</v>
      </c>
      <c r="E1419" s="5" t="s">
        <v>49</v>
      </c>
    </row>
    <row r="1420" spans="1:5">
      <c r="A1420" s="5">
        <v>1757180</v>
      </c>
      <c r="B1420" s="5">
        <v>80</v>
      </c>
      <c r="C1420" s="5">
        <v>5</v>
      </c>
      <c r="D1420" s="5" t="s">
        <v>44</v>
      </c>
      <c r="E1420" s="5" t="s">
        <v>49</v>
      </c>
    </row>
    <row r="1421" spans="1:5">
      <c r="A1421" s="5">
        <v>1757709</v>
      </c>
      <c r="B1421" s="5">
        <v>44</v>
      </c>
      <c r="C1421" s="5">
        <v>3</v>
      </c>
      <c r="D1421" s="5" t="s">
        <v>44</v>
      </c>
      <c r="E1421" s="5" t="s">
        <v>49</v>
      </c>
    </row>
    <row r="1422" spans="1:5">
      <c r="A1422" s="5">
        <v>1758837</v>
      </c>
      <c r="B1422" s="5">
        <v>86</v>
      </c>
      <c r="C1422" s="5">
        <v>18</v>
      </c>
      <c r="D1422" s="5" t="s">
        <v>44</v>
      </c>
      <c r="E1422" s="5" t="s">
        <v>49</v>
      </c>
    </row>
    <row r="1423" spans="1:5">
      <c r="A1423" s="5">
        <v>1773674</v>
      </c>
      <c r="B1423" s="5">
        <v>100</v>
      </c>
      <c r="C1423" s="5">
        <v>12</v>
      </c>
      <c r="D1423" s="5" t="s">
        <v>44</v>
      </c>
      <c r="E1423" s="5" t="s">
        <v>49</v>
      </c>
    </row>
    <row r="1424" spans="1:5">
      <c r="A1424" s="5">
        <v>1791540</v>
      </c>
      <c r="B1424" s="5">
        <v>46</v>
      </c>
      <c r="C1424" s="5">
        <v>2</v>
      </c>
      <c r="D1424" s="5" t="s">
        <v>44</v>
      </c>
      <c r="E1424" s="5" t="s">
        <v>49</v>
      </c>
    </row>
    <row r="1425" spans="1:5">
      <c r="A1425" s="5">
        <v>1793993</v>
      </c>
      <c r="B1425" s="5">
        <v>90</v>
      </c>
      <c r="C1425" s="5">
        <v>2</v>
      </c>
      <c r="D1425" s="5" t="s">
        <v>44</v>
      </c>
      <c r="E1425" s="5" t="s">
        <v>49</v>
      </c>
    </row>
    <row r="1426" spans="1:5">
      <c r="A1426" s="5">
        <v>1798901</v>
      </c>
      <c r="B1426" s="5">
        <v>76</v>
      </c>
      <c r="C1426" s="5">
        <v>10</v>
      </c>
      <c r="D1426" s="5" t="s">
        <v>44</v>
      </c>
      <c r="E1426" s="5" t="s">
        <v>49</v>
      </c>
    </row>
    <row r="1427" spans="1:5">
      <c r="A1427" s="5">
        <v>1801104</v>
      </c>
      <c r="B1427" s="5">
        <v>44</v>
      </c>
      <c r="C1427" s="5">
        <v>5</v>
      </c>
      <c r="D1427" s="5" t="s">
        <v>44</v>
      </c>
      <c r="E1427" s="5" t="s">
        <v>49</v>
      </c>
    </row>
    <row r="1428" spans="1:5">
      <c r="A1428" s="5">
        <v>1815873</v>
      </c>
      <c r="B1428" s="5">
        <v>52</v>
      </c>
      <c r="C1428" s="5">
        <v>8</v>
      </c>
      <c r="D1428" s="5" t="s">
        <v>44</v>
      </c>
      <c r="E1428" s="5" t="s">
        <v>49</v>
      </c>
    </row>
    <row r="1429" spans="1:5">
      <c r="A1429" s="5">
        <v>1817469</v>
      </c>
      <c r="B1429" s="5">
        <v>100</v>
      </c>
      <c r="C1429" s="5">
        <v>5</v>
      </c>
      <c r="D1429" s="5" t="s">
        <v>44</v>
      </c>
      <c r="E1429" s="5" t="s">
        <v>49</v>
      </c>
    </row>
    <row r="1430" spans="1:5">
      <c r="A1430" s="5">
        <v>1825259</v>
      </c>
      <c r="B1430" s="5">
        <v>72</v>
      </c>
      <c r="C1430" s="5">
        <v>9</v>
      </c>
      <c r="D1430" s="5" t="s">
        <v>44</v>
      </c>
      <c r="E1430" s="5" t="s">
        <v>49</v>
      </c>
    </row>
    <row r="1431" spans="1:5">
      <c r="A1431" s="5">
        <v>1833219</v>
      </c>
      <c r="B1431" s="5">
        <v>88</v>
      </c>
      <c r="C1431" s="5">
        <v>12</v>
      </c>
      <c r="D1431" s="5" t="s">
        <v>44</v>
      </c>
      <c r="E1431" s="5" t="s">
        <v>49</v>
      </c>
    </row>
    <row r="1432" spans="1:5">
      <c r="A1432" s="5">
        <v>1833448</v>
      </c>
      <c r="B1432" s="5">
        <v>52</v>
      </c>
      <c r="C1432" s="5">
        <v>9</v>
      </c>
      <c r="D1432" s="5" t="s">
        <v>44</v>
      </c>
      <c r="E1432" s="5" t="s">
        <v>49</v>
      </c>
    </row>
    <row r="1433" spans="1:5">
      <c r="A1433" s="5">
        <v>1833561</v>
      </c>
      <c r="B1433" s="5">
        <v>70</v>
      </c>
      <c r="C1433" s="5">
        <v>8</v>
      </c>
      <c r="D1433" s="5" t="s">
        <v>44</v>
      </c>
      <c r="E1433" s="5" t="s">
        <v>49</v>
      </c>
    </row>
    <row r="1434" spans="1:5">
      <c r="A1434" s="5">
        <v>1833596</v>
      </c>
      <c r="B1434" s="5">
        <v>52</v>
      </c>
      <c r="C1434" s="5">
        <v>16</v>
      </c>
      <c r="D1434" s="5" t="s">
        <v>44</v>
      </c>
      <c r="E1434" s="5" t="s">
        <v>49</v>
      </c>
    </row>
    <row r="1435" spans="1:5">
      <c r="A1435" s="5">
        <v>1845764</v>
      </c>
      <c r="B1435" s="5">
        <v>60</v>
      </c>
      <c r="C1435" s="5">
        <v>3</v>
      </c>
      <c r="D1435" s="5" t="s">
        <v>44</v>
      </c>
      <c r="E1435" s="5" t="s">
        <v>49</v>
      </c>
    </row>
    <row r="1436" spans="1:5">
      <c r="A1436" s="5">
        <v>1847414</v>
      </c>
      <c r="B1436" s="5">
        <v>66</v>
      </c>
      <c r="C1436" s="5">
        <v>5</v>
      </c>
      <c r="D1436" s="5" t="s">
        <v>44</v>
      </c>
      <c r="E1436" s="5" t="s">
        <v>49</v>
      </c>
    </row>
    <row r="1437" spans="1:5">
      <c r="A1437" s="5">
        <v>1856154</v>
      </c>
      <c r="B1437" s="5">
        <v>76</v>
      </c>
      <c r="C1437" s="5">
        <v>13</v>
      </c>
      <c r="D1437" s="5" t="s">
        <v>44</v>
      </c>
      <c r="E1437" s="5" t="s">
        <v>49</v>
      </c>
    </row>
    <row r="1438" spans="1:5">
      <c r="A1438" s="5">
        <v>1856375</v>
      </c>
      <c r="B1438" s="5">
        <v>48</v>
      </c>
      <c r="C1438" s="5">
        <v>9</v>
      </c>
      <c r="D1438" s="5" t="s">
        <v>44</v>
      </c>
      <c r="E1438" s="5" t="s">
        <v>49</v>
      </c>
    </row>
    <row r="1439" spans="1:5">
      <c r="A1439" s="5">
        <v>1887254</v>
      </c>
      <c r="B1439" s="5">
        <v>68</v>
      </c>
      <c r="C1439" s="5">
        <v>4</v>
      </c>
      <c r="D1439" s="5" t="s">
        <v>44</v>
      </c>
      <c r="E1439" s="5" t="s">
        <v>49</v>
      </c>
    </row>
    <row r="1440" spans="1:5">
      <c r="A1440" s="5">
        <v>1887386</v>
      </c>
      <c r="B1440" s="5">
        <v>42</v>
      </c>
      <c r="C1440" s="5">
        <v>4</v>
      </c>
      <c r="D1440" s="5" t="s">
        <v>44</v>
      </c>
      <c r="E1440" s="5" t="s">
        <v>49</v>
      </c>
    </row>
    <row r="1441" spans="1:5">
      <c r="A1441" s="5">
        <v>1887785</v>
      </c>
      <c r="B1441" s="5">
        <v>54</v>
      </c>
      <c r="C1441" s="5">
        <v>7</v>
      </c>
      <c r="D1441" s="5" t="s">
        <v>44</v>
      </c>
      <c r="E1441" s="5" t="s">
        <v>49</v>
      </c>
    </row>
    <row r="1442" spans="1:5">
      <c r="A1442" s="5">
        <v>1889141</v>
      </c>
      <c r="B1442" s="5">
        <v>98</v>
      </c>
      <c r="C1442" s="5">
        <v>14</v>
      </c>
      <c r="D1442" s="5" t="s">
        <v>44</v>
      </c>
      <c r="E1442" s="5" t="s">
        <v>49</v>
      </c>
    </row>
    <row r="1443" spans="1:5">
      <c r="A1443" s="5">
        <v>1889389</v>
      </c>
      <c r="B1443" s="5">
        <v>96</v>
      </c>
      <c r="C1443" s="5">
        <v>13</v>
      </c>
      <c r="D1443" s="5" t="s">
        <v>44</v>
      </c>
      <c r="E1443" s="5" t="s">
        <v>49</v>
      </c>
    </row>
    <row r="1444" spans="1:5">
      <c r="A1444" s="5">
        <v>1889478</v>
      </c>
      <c r="B1444" s="5">
        <v>100</v>
      </c>
      <c r="C1444" s="5">
        <v>5</v>
      </c>
      <c r="D1444" s="5" t="s">
        <v>44</v>
      </c>
      <c r="E1444" s="5" t="s">
        <v>49</v>
      </c>
    </row>
    <row r="1445" spans="1:5">
      <c r="A1445" s="5">
        <v>2113678</v>
      </c>
      <c r="B1445" s="5">
        <v>50</v>
      </c>
      <c r="C1445" s="5">
        <v>6</v>
      </c>
      <c r="D1445" s="5" t="s">
        <v>44</v>
      </c>
      <c r="E1445" s="5" t="s">
        <v>49</v>
      </c>
    </row>
    <row r="1446" spans="1:5">
      <c r="A1446" s="5">
        <v>2130270</v>
      </c>
      <c r="B1446" s="5">
        <v>72</v>
      </c>
      <c r="C1446" s="5">
        <v>2</v>
      </c>
      <c r="D1446" s="5" t="s">
        <v>44</v>
      </c>
      <c r="E1446" s="5" t="s">
        <v>49</v>
      </c>
    </row>
    <row r="1447" spans="1:5">
      <c r="A1447" s="5">
        <v>2172313</v>
      </c>
      <c r="B1447" s="5">
        <v>98</v>
      </c>
      <c r="C1447" s="5">
        <v>69</v>
      </c>
      <c r="D1447" s="5" t="s">
        <v>44</v>
      </c>
      <c r="E1447" s="5" t="s">
        <v>49</v>
      </c>
    </row>
    <row r="1448" spans="1:5">
      <c r="A1448" s="5">
        <v>2269015</v>
      </c>
      <c r="B1448" s="5">
        <v>72</v>
      </c>
      <c r="C1448" s="5">
        <v>6</v>
      </c>
      <c r="D1448" s="5" t="s">
        <v>44</v>
      </c>
      <c r="E1448" s="5" t="s">
        <v>49</v>
      </c>
    </row>
    <row r="1449" spans="1:5">
      <c r="A1449" s="5">
        <v>2269171</v>
      </c>
      <c r="B1449" s="5">
        <v>74</v>
      </c>
      <c r="C1449" s="5">
        <v>21</v>
      </c>
      <c r="D1449" s="5" t="s">
        <v>44</v>
      </c>
      <c r="E1449" s="5" t="s">
        <v>49</v>
      </c>
    </row>
    <row r="1450" spans="1:5">
      <c r="A1450" s="5">
        <v>2272164</v>
      </c>
      <c r="B1450" s="5">
        <v>84</v>
      </c>
      <c r="C1450" s="5">
        <v>8</v>
      </c>
      <c r="D1450" s="5" t="s">
        <v>44</v>
      </c>
      <c r="E1450" s="5" t="s">
        <v>49</v>
      </c>
    </row>
    <row r="1451" spans="1:5">
      <c r="A1451" s="5">
        <v>2272172</v>
      </c>
      <c r="B1451" s="5">
        <v>48</v>
      </c>
      <c r="C1451" s="5">
        <v>8</v>
      </c>
      <c r="D1451" s="5" t="s">
        <v>44</v>
      </c>
      <c r="E1451" s="5" t="s">
        <v>49</v>
      </c>
    </row>
    <row r="1452" spans="1:5">
      <c r="A1452" s="5">
        <v>2272180</v>
      </c>
      <c r="B1452" s="5">
        <v>80</v>
      </c>
      <c r="C1452" s="5">
        <v>13</v>
      </c>
      <c r="D1452" s="5" t="s">
        <v>44</v>
      </c>
      <c r="E1452" s="5" t="s">
        <v>49</v>
      </c>
    </row>
    <row r="1453" spans="1:5">
      <c r="A1453" s="5">
        <v>2302365</v>
      </c>
      <c r="B1453" s="5">
        <v>86</v>
      </c>
      <c r="C1453" s="5">
        <v>8</v>
      </c>
      <c r="D1453" s="5" t="s">
        <v>44</v>
      </c>
      <c r="E1453" s="5" t="s">
        <v>49</v>
      </c>
    </row>
    <row r="1454" spans="1:5">
      <c r="A1454" s="5">
        <v>2314088</v>
      </c>
      <c r="B1454" s="5">
        <v>60</v>
      </c>
      <c r="C1454" s="5">
        <v>2</v>
      </c>
      <c r="D1454" s="5" t="s">
        <v>44</v>
      </c>
      <c r="E1454" s="5" t="s">
        <v>49</v>
      </c>
    </row>
    <row r="1455" spans="1:5">
      <c r="A1455" s="5">
        <v>2334062</v>
      </c>
      <c r="B1455" s="5">
        <v>54</v>
      </c>
      <c r="C1455" s="5">
        <v>56</v>
      </c>
      <c r="D1455" s="5" t="s">
        <v>44</v>
      </c>
      <c r="E1455" s="5" t="s">
        <v>49</v>
      </c>
    </row>
    <row r="1456" spans="1:5">
      <c r="A1456" s="5">
        <v>2334291</v>
      </c>
      <c r="B1456" s="5">
        <v>56</v>
      </c>
      <c r="C1456" s="5">
        <v>17</v>
      </c>
      <c r="D1456" s="5" t="s">
        <v>44</v>
      </c>
      <c r="E1456" s="5" t="s">
        <v>49</v>
      </c>
    </row>
    <row r="1457" spans="1:5">
      <c r="A1457" s="5">
        <v>2334313</v>
      </c>
      <c r="B1457" s="5">
        <v>66</v>
      </c>
      <c r="C1457" s="5">
        <v>45</v>
      </c>
      <c r="D1457" s="5" t="s">
        <v>44</v>
      </c>
      <c r="E1457" s="5" t="s">
        <v>49</v>
      </c>
    </row>
    <row r="1458" spans="1:5">
      <c r="A1458" s="5">
        <v>2343908</v>
      </c>
      <c r="B1458" s="5">
        <v>96</v>
      </c>
      <c r="C1458" s="5">
        <v>76</v>
      </c>
      <c r="D1458" s="5" t="s">
        <v>44</v>
      </c>
      <c r="E1458" s="5" t="s">
        <v>49</v>
      </c>
    </row>
    <row r="1459" spans="1:5">
      <c r="A1459" s="5">
        <v>2344122</v>
      </c>
      <c r="B1459" s="5">
        <v>68</v>
      </c>
      <c r="C1459" s="5">
        <v>25</v>
      </c>
      <c r="D1459" s="5" t="s">
        <v>44</v>
      </c>
      <c r="E1459" s="5" t="s">
        <v>49</v>
      </c>
    </row>
    <row r="1460" spans="1:5">
      <c r="A1460" s="5">
        <v>2399237</v>
      </c>
      <c r="B1460" s="5">
        <v>72</v>
      </c>
      <c r="C1460" s="5">
        <v>53</v>
      </c>
      <c r="D1460" s="5" t="s">
        <v>44</v>
      </c>
      <c r="E1460" s="5" t="s">
        <v>49</v>
      </c>
    </row>
    <row r="1461" spans="1:5">
      <c r="A1461" s="5">
        <v>2399245</v>
      </c>
      <c r="B1461" s="5">
        <v>68</v>
      </c>
      <c r="C1461" s="5">
        <v>48</v>
      </c>
      <c r="D1461" s="5" t="s">
        <v>44</v>
      </c>
      <c r="E1461" s="5" t="s">
        <v>49</v>
      </c>
    </row>
    <row r="1462" spans="1:5">
      <c r="A1462" s="5">
        <v>2399253</v>
      </c>
      <c r="B1462" s="5">
        <v>64</v>
      </c>
      <c r="C1462" s="5">
        <v>23</v>
      </c>
      <c r="D1462" s="5" t="s">
        <v>44</v>
      </c>
      <c r="E1462" s="5" t="s">
        <v>49</v>
      </c>
    </row>
    <row r="1463" spans="1:5">
      <c r="A1463" s="5">
        <v>2399261</v>
      </c>
      <c r="B1463" s="5">
        <v>52</v>
      </c>
      <c r="C1463" s="5">
        <v>29</v>
      </c>
      <c r="D1463" s="5" t="s">
        <v>44</v>
      </c>
      <c r="E1463" s="5" t="s">
        <v>49</v>
      </c>
    </row>
    <row r="1464" spans="1:5">
      <c r="A1464" s="5">
        <v>2399652</v>
      </c>
      <c r="B1464" s="5">
        <v>100</v>
      </c>
      <c r="C1464" s="5">
        <v>50</v>
      </c>
      <c r="D1464" s="5" t="s">
        <v>44</v>
      </c>
      <c r="E1464" s="5" t="s">
        <v>49</v>
      </c>
    </row>
    <row r="1465" spans="1:5">
      <c r="A1465" s="5">
        <v>2399717</v>
      </c>
      <c r="B1465" s="5">
        <v>100</v>
      </c>
      <c r="C1465" s="5">
        <v>102</v>
      </c>
      <c r="D1465" s="5" t="s">
        <v>44</v>
      </c>
      <c r="E1465" s="5" t="s">
        <v>49</v>
      </c>
    </row>
    <row r="1466" spans="1:5">
      <c r="A1466" s="5">
        <v>2399741</v>
      </c>
      <c r="B1466" s="5">
        <v>100</v>
      </c>
      <c r="C1466" s="5">
        <v>54</v>
      </c>
      <c r="D1466" s="5" t="s">
        <v>44</v>
      </c>
      <c r="E1466" s="5" t="s">
        <v>49</v>
      </c>
    </row>
    <row r="1467" spans="1:5">
      <c r="A1467" s="5">
        <v>2399792</v>
      </c>
      <c r="B1467" s="5">
        <v>88</v>
      </c>
      <c r="C1467" s="5">
        <v>61</v>
      </c>
      <c r="D1467" s="5" t="s">
        <v>44</v>
      </c>
      <c r="E1467" s="5" t="s">
        <v>49</v>
      </c>
    </row>
    <row r="1468" spans="1:5">
      <c r="A1468" s="5">
        <v>2400316</v>
      </c>
      <c r="B1468" s="5">
        <v>66</v>
      </c>
      <c r="C1468" s="5">
        <v>21</v>
      </c>
      <c r="D1468" s="5" t="s">
        <v>44</v>
      </c>
      <c r="E1468" s="5" t="s">
        <v>49</v>
      </c>
    </row>
    <row r="1469" spans="1:5">
      <c r="A1469" s="5">
        <v>2400421</v>
      </c>
      <c r="B1469" s="5">
        <v>96</v>
      </c>
      <c r="C1469" s="5">
        <v>78</v>
      </c>
      <c r="D1469" s="5" t="s">
        <v>44</v>
      </c>
      <c r="E1469" s="5" t="s">
        <v>49</v>
      </c>
    </row>
    <row r="1470" spans="1:5">
      <c r="A1470" s="5">
        <v>2400448</v>
      </c>
      <c r="B1470" s="5">
        <v>94</v>
      </c>
      <c r="C1470" s="5">
        <v>10</v>
      </c>
      <c r="D1470" s="5" t="s">
        <v>44</v>
      </c>
      <c r="E1470" s="5" t="s">
        <v>49</v>
      </c>
    </row>
    <row r="1471" spans="1:5">
      <c r="A1471" s="5">
        <v>2400472</v>
      </c>
      <c r="B1471" s="5">
        <v>68</v>
      </c>
      <c r="C1471" s="5">
        <v>53</v>
      </c>
      <c r="D1471" s="5" t="s">
        <v>44</v>
      </c>
      <c r="E1471" s="5" t="s">
        <v>49</v>
      </c>
    </row>
    <row r="1472" spans="1:5">
      <c r="A1472" s="5">
        <v>2400480</v>
      </c>
      <c r="B1472" s="5">
        <v>68</v>
      </c>
      <c r="C1472" s="5">
        <v>80</v>
      </c>
      <c r="D1472" s="5" t="s">
        <v>44</v>
      </c>
      <c r="E1472" s="5" t="s">
        <v>49</v>
      </c>
    </row>
    <row r="1473" spans="1:5">
      <c r="A1473" s="5">
        <v>2400499</v>
      </c>
      <c r="B1473" s="5">
        <v>96</v>
      </c>
      <c r="C1473" s="5">
        <v>4</v>
      </c>
      <c r="D1473" s="5" t="s">
        <v>44</v>
      </c>
      <c r="E1473" s="5" t="s">
        <v>49</v>
      </c>
    </row>
    <row r="1474" spans="1:5">
      <c r="A1474" s="5">
        <v>2400731</v>
      </c>
      <c r="B1474" s="5">
        <v>88</v>
      </c>
      <c r="C1474" s="5">
        <v>15</v>
      </c>
      <c r="D1474" s="5" t="s">
        <v>44</v>
      </c>
      <c r="E1474" s="5" t="s">
        <v>49</v>
      </c>
    </row>
    <row r="1475" spans="1:5">
      <c r="A1475" s="5">
        <v>2400812</v>
      </c>
      <c r="B1475" s="5">
        <v>90</v>
      </c>
      <c r="C1475" s="5">
        <v>38</v>
      </c>
      <c r="D1475" s="5" t="s">
        <v>44</v>
      </c>
      <c r="E1475" s="5" t="s">
        <v>49</v>
      </c>
    </row>
    <row r="1476" spans="1:5">
      <c r="A1476" s="5">
        <v>2400847</v>
      </c>
      <c r="B1476" s="5">
        <v>44</v>
      </c>
      <c r="C1476" s="5">
        <v>7</v>
      </c>
      <c r="D1476" s="5" t="s">
        <v>44</v>
      </c>
      <c r="E1476" s="5" t="s">
        <v>49</v>
      </c>
    </row>
    <row r="1477" spans="1:5">
      <c r="A1477" s="5">
        <v>2400855</v>
      </c>
      <c r="B1477" s="5">
        <v>90</v>
      </c>
      <c r="C1477" s="5">
        <v>17</v>
      </c>
      <c r="D1477" s="5" t="s">
        <v>44</v>
      </c>
      <c r="E1477" s="5" t="s">
        <v>49</v>
      </c>
    </row>
    <row r="1478" spans="1:5">
      <c r="A1478" s="5">
        <v>2400863</v>
      </c>
      <c r="B1478" s="5">
        <v>96</v>
      </c>
      <c r="C1478" s="5">
        <v>57</v>
      </c>
      <c r="D1478" s="5" t="s">
        <v>44</v>
      </c>
      <c r="E1478" s="5" t="s">
        <v>49</v>
      </c>
    </row>
    <row r="1479" spans="1:5">
      <c r="A1479" s="5">
        <v>2401258</v>
      </c>
      <c r="B1479" s="5">
        <v>98</v>
      </c>
      <c r="C1479" s="5">
        <v>15</v>
      </c>
      <c r="D1479" s="5" t="s">
        <v>44</v>
      </c>
      <c r="E1479" s="5" t="s">
        <v>49</v>
      </c>
    </row>
    <row r="1480" spans="1:5">
      <c r="A1480" s="5">
        <v>2402289</v>
      </c>
      <c r="B1480" s="5">
        <v>66</v>
      </c>
      <c r="C1480" s="5">
        <v>15</v>
      </c>
      <c r="D1480" s="5" t="s">
        <v>44</v>
      </c>
      <c r="E1480" s="5" t="s">
        <v>49</v>
      </c>
    </row>
    <row r="1481" spans="1:5">
      <c r="A1481" s="5">
        <v>2402297</v>
      </c>
      <c r="B1481" s="5">
        <v>100</v>
      </c>
      <c r="C1481" s="5">
        <v>8</v>
      </c>
      <c r="D1481" s="5" t="s">
        <v>44</v>
      </c>
      <c r="E1481" s="5" t="s">
        <v>49</v>
      </c>
    </row>
    <row r="1482" spans="1:5">
      <c r="A1482" s="5">
        <v>2402327</v>
      </c>
      <c r="B1482" s="5">
        <v>64</v>
      </c>
      <c r="C1482" s="5">
        <v>49</v>
      </c>
      <c r="D1482" s="5" t="s">
        <v>44</v>
      </c>
      <c r="E1482" s="5" t="s">
        <v>49</v>
      </c>
    </row>
    <row r="1483" spans="1:5">
      <c r="A1483" s="5">
        <v>2402343</v>
      </c>
      <c r="B1483" s="5">
        <v>50</v>
      </c>
      <c r="C1483" s="5">
        <v>41</v>
      </c>
      <c r="D1483" s="5" t="s">
        <v>44</v>
      </c>
      <c r="E1483" s="5" t="s">
        <v>49</v>
      </c>
    </row>
    <row r="1484" spans="1:5">
      <c r="A1484" s="5">
        <v>2402378</v>
      </c>
      <c r="B1484" s="5">
        <v>88</v>
      </c>
      <c r="C1484" s="5">
        <v>43</v>
      </c>
      <c r="D1484" s="5" t="s">
        <v>44</v>
      </c>
      <c r="E1484" s="5" t="s">
        <v>49</v>
      </c>
    </row>
    <row r="1485" spans="1:5">
      <c r="A1485" s="5">
        <v>2402416</v>
      </c>
      <c r="B1485" s="5">
        <v>78</v>
      </c>
      <c r="C1485" s="5">
        <v>10</v>
      </c>
      <c r="D1485" s="5" t="s">
        <v>44</v>
      </c>
      <c r="E1485" s="5" t="s">
        <v>49</v>
      </c>
    </row>
    <row r="1486" spans="1:5">
      <c r="A1486" s="5">
        <v>2402440</v>
      </c>
      <c r="B1486" s="5">
        <v>42</v>
      </c>
      <c r="C1486" s="5">
        <v>10</v>
      </c>
      <c r="D1486" s="5" t="s">
        <v>44</v>
      </c>
      <c r="E1486" s="5" t="s">
        <v>49</v>
      </c>
    </row>
    <row r="1487" spans="1:5">
      <c r="A1487" s="5">
        <v>2402475</v>
      </c>
      <c r="B1487" s="5">
        <v>78</v>
      </c>
      <c r="C1487" s="5">
        <v>12</v>
      </c>
      <c r="D1487" s="5" t="s">
        <v>44</v>
      </c>
      <c r="E1487" s="5" t="s">
        <v>49</v>
      </c>
    </row>
    <row r="1488" spans="1:5">
      <c r="A1488" s="5">
        <v>2402483</v>
      </c>
      <c r="B1488" s="5">
        <v>46</v>
      </c>
      <c r="C1488" s="5">
        <v>21</v>
      </c>
      <c r="D1488" s="5" t="s">
        <v>44</v>
      </c>
      <c r="E1488" s="5" t="s">
        <v>49</v>
      </c>
    </row>
    <row r="1489" spans="1:5">
      <c r="A1489" s="5">
        <v>2402491</v>
      </c>
      <c r="B1489" s="5">
        <v>72</v>
      </c>
      <c r="C1489" s="5">
        <v>4</v>
      </c>
      <c r="D1489" s="5" t="s">
        <v>44</v>
      </c>
      <c r="E1489" s="5" t="s">
        <v>49</v>
      </c>
    </row>
    <row r="1490" spans="1:5">
      <c r="A1490" s="5">
        <v>2402513</v>
      </c>
      <c r="B1490" s="5">
        <v>94</v>
      </c>
      <c r="C1490" s="5">
        <v>13</v>
      </c>
      <c r="D1490" s="5" t="s">
        <v>44</v>
      </c>
      <c r="E1490" s="5" t="s">
        <v>49</v>
      </c>
    </row>
    <row r="1491" spans="1:5">
      <c r="A1491" s="5">
        <v>2402548</v>
      </c>
      <c r="B1491" s="5">
        <v>50</v>
      </c>
      <c r="C1491" s="5">
        <v>7</v>
      </c>
      <c r="D1491" s="5" t="s">
        <v>44</v>
      </c>
      <c r="E1491" s="5" t="s">
        <v>49</v>
      </c>
    </row>
    <row r="1492" spans="1:5">
      <c r="A1492" s="5">
        <v>2402572</v>
      </c>
      <c r="B1492" s="5">
        <v>82</v>
      </c>
      <c r="C1492" s="5">
        <v>48</v>
      </c>
      <c r="D1492" s="5" t="s">
        <v>44</v>
      </c>
      <c r="E1492" s="5" t="s">
        <v>49</v>
      </c>
    </row>
    <row r="1493" spans="1:5">
      <c r="A1493" s="5">
        <v>2402912</v>
      </c>
      <c r="B1493" s="5">
        <v>92</v>
      </c>
      <c r="C1493" s="5">
        <v>3</v>
      </c>
      <c r="D1493" s="5" t="s">
        <v>44</v>
      </c>
      <c r="E1493" s="5" t="s">
        <v>49</v>
      </c>
    </row>
    <row r="1494" spans="1:5">
      <c r="A1494" s="5">
        <v>2403498</v>
      </c>
      <c r="B1494" s="5">
        <v>64</v>
      </c>
      <c r="C1494" s="5">
        <v>27</v>
      </c>
      <c r="D1494" s="5" t="s">
        <v>44</v>
      </c>
      <c r="E1494" s="5" t="s">
        <v>49</v>
      </c>
    </row>
    <row r="1495" spans="1:5">
      <c r="A1495" s="5">
        <v>2405946</v>
      </c>
      <c r="B1495" s="5">
        <v>84</v>
      </c>
      <c r="C1495" s="5">
        <v>27</v>
      </c>
      <c r="D1495" s="5" t="s">
        <v>44</v>
      </c>
      <c r="E1495" s="5" t="s">
        <v>49</v>
      </c>
    </row>
    <row r="1496" spans="1:5">
      <c r="A1496" s="5">
        <v>2417286</v>
      </c>
      <c r="B1496" s="5">
        <v>72</v>
      </c>
      <c r="C1496" s="5">
        <v>8</v>
      </c>
      <c r="D1496" s="5" t="s">
        <v>44</v>
      </c>
      <c r="E1496" s="5" t="s">
        <v>49</v>
      </c>
    </row>
    <row r="1497" spans="1:5">
      <c r="A1497" s="5">
        <v>2417804</v>
      </c>
      <c r="B1497" s="5">
        <v>84</v>
      </c>
      <c r="C1497" s="5">
        <v>5</v>
      </c>
      <c r="D1497" s="5" t="s">
        <v>44</v>
      </c>
      <c r="E1497" s="5" t="s">
        <v>49</v>
      </c>
    </row>
    <row r="1498" spans="1:5">
      <c r="A1498" s="5">
        <v>2417839</v>
      </c>
      <c r="B1498" s="5">
        <v>80</v>
      </c>
      <c r="C1498" s="5">
        <v>36</v>
      </c>
      <c r="D1498" s="5" t="s">
        <v>44</v>
      </c>
      <c r="E1498" s="5" t="s">
        <v>49</v>
      </c>
    </row>
    <row r="1499" spans="1:5">
      <c r="A1499" s="5">
        <v>2425173</v>
      </c>
      <c r="B1499" s="5">
        <v>76</v>
      </c>
      <c r="C1499" s="5">
        <v>63</v>
      </c>
      <c r="D1499" s="5" t="s">
        <v>44</v>
      </c>
      <c r="E1499" s="5" t="s">
        <v>49</v>
      </c>
    </row>
    <row r="1500" spans="1:5">
      <c r="A1500" s="5">
        <v>2425769</v>
      </c>
      <c r="B1500" s="5">
        <v>54</v>
      </c>
      <c r="C1500" s="5">
        <v>6</v>
      </c>
      <c r="D1500" s="5" t="s">
        <v>44</v>
      </c>
      <c r="E1500" s="5" t="s">
        <v>49</v>
      </c>
    </row>
    <row r="1501" spans="1:5">
      <c r="A1501" s="5">
        <v>2425785</v>
      </c>
      <c r="B1501" s="5">
        <v>60</v>
      </c>
      <c r="C1501" s="5">
        <v>7</v>
      </c>
      <c r="D1501" s="5" t="s">
        <v>44</v>
      </c>
      <c r="E1501" s="5" t="s">
        <v>49</v>
      </c>
    </row>
    <row r="1502" spans="1:5">
      <c r="A1502" s="5">
        <v>2425831</v>
      </c>
      <c r="B1502" s="5">
        <v>74</v>
      </c>
      <c r="C1502" s="5">
        <v>19</v>
      </c>
      <c r="D1502" s="5" t="s">
        <v>44</v>
      </c>
      <c r="E1502" s="5" t="s">
        <v>49</v>
      </c>
    </row>
    <row r="1503" spans="1:5">
      <c r="A1503" s="5">
        <v>2426269</v>
      </c>
      <c r="B1503" s="5">
        <v>82</v>
      </c>
      <c r="C1503" s="5">
        <v>30</v>
      </c>
      <c r="D1503" s="5" t="s">
        <v>44</v>
      </c>
      <c r="E1503" s="5" t="s">
        <v>49</v>
      </c>
    </row>
    <row r="1504" spans="1:5">
      <c r="A1504" s="5">
        <v>2426277</v>
      </c>
      <c r="B1504" s="5">
        <v>64</v>
      </c>
      <c r="C1504" s="5">
        <v>24</v>
      </c>
      <c r="D1504" s="5" t="s">
        <v>44</v>
      </c>
      <c r="E1504" s="5" t="s">
        <v>49</v>
      </c>
    </row>
    <row r="1505" spans="1:5">
      <c r="A1505" s="5">
        <v>2426285</v>
      </c>
      <c r="B1505" s="5">
        <v>88</v>
      </c>
      <c r="C1505" s="5">
        <v>11</v>
      </c>
      <c r="D1505" s="5" t="s">
        <v>44</v>
      </c>
      <c r="E1505" s="5" t="s">
        <v>49</v>
      </c>
    </row>
    <row r="1506" spans="1:5">
      <c r="A1506" s="5">
        <v>2426757</v>
      </c>
      <c r="B1506" s="5">
        <v>100</v>
      </c>
      <c r="C1506" s="5">
        <v>22</v>
      </c>
      <c r="D1506" s="5" t="s">
        <v>44</v>
      </c>
      <c r="E1506" s="5" t="s">
        <v>49</v>
      </c>
    </row>
    <row r="1507" spans="1:5">
      <c r="A1507" s="5">
        <v>2429128</v>
      </c>
      <c r="B1507" s="5">
        <v>48</v>
      </c>
      <c r="C1507" s="5">
        <v>49</v>
      </c>
      <c r="D1507" s="5" t="s">
        <v>44</v>
      </c>
      <c r="E1507" s="5" t="s">
        <v>49</v>
      </c>
    </row>
    <row r="1508" spans="1:5">
      <c r="A1508" s="5">
        <v>2435756</v>
      </c>
      <c r="B1508" s="5">
        <v>96</v>
      </c>
      <c r="C1508" s="5">
        <v>64</v>
      </c>
      <c r="D1508" s="5" t="s">
        <v>44</v>
      </c>
      <c r="E1508" s="5" t="s">
        <v>49</v>
      </c>
    </row>
    <row r="1509" spans="1:5">
      <c r="A1509" s="5">
        <v>2435764</v>
      </c>
      <c r="B1509" s="5">
        <v>94</v>
      </c>
      <c r="C1509" s="5">
        <v>93</v>
      </c>
      <c r="D1509" s="5" t="s">
        <v>44</v>
      </c>
      <c r="E1509" s="5" t="s">
        <v>49</v>
      </c>
    </row>
    <row r="1510" spans="1:5">
      <c r="A1510" s="5">
        <v>2443333</v>
      </c>
      <c r="B1510" s="5">
        <v>86</v>
      </c>
      <c r="C1510" s="5">
        <v>59</v>
      </c>
      <c r="D1510" s="5" t="s">
        <v>44</v>
      </c>
      <c r="E1510" s="5" t="s">
        <v>49</v>
      </c>
    </row>
    <row r="1511" spans="1:5">
      <c r="A1511" s="5">
        <v>2444577</v>
      </c>
      <c r="B1511" s="5">
        <v>76</v>
      </c>
      <c r="C1511" s="5">
        <v>27</v>
      </c>
      <c r="D1511" s="5" t="s">
        <v>44</v>
      </c>
      <c r="E1511" s="5" t="s">
        <v>49</v>
      </c>
    </row>
    <row r="1512" spans="1:5">
      <c r="A1512" s="5">
        <v>2444615</v>
      </c>
      <c r="B1512" s="5">
        <v>76</v>
      </c>
      <c r="C1512" s="5">
        <v>62</v>
      </c>
      <c r="D1512" s="5" t="s">
        <v>44</v>
      </c>
      <c r="E1512" s="5" t="s">
        <v>49</v>
      </c>
    </row>
    <row r="1513" spans="1:5">
      <c r="A1513" s="5">
        <v>2447991</v>
      </c>
      <c r="B1513" s="5">
        <v>84</v>
      </c>
      <c r="C1513" s="5">
        <v>7</v>
      </c>
      <c r="D1513" s="5" t="s">
        <v>44</v>
      </c>
      <c r="E1513" s="5" t="s">
        <v>49</v>
      </c>
    </row>
    <row r="1514" spans="1:5">
      <c r="A1514" s="5">
        <v>2448092</v>
      </c>
      <c r="B1514" s="5">
        <v>96</v>
      </c>
      <c r="C1514" s="5">
        <v>3</v>
      </c>
      <c r="D1514" s="5" t="s">
        <v>44</v>
      </c>
      <c r="E1514" s="5" t="s">
        <v>49</v>
      </c>
    </row>
    <row r="1515" spans="1:5">
      <c r="A1515" s="5">
        <v>2449862</v>
      </c>
      <c r="B1515" s="5">
        <v>80</v>
      </c>
      <c r="C1515" s="5">
        <v>5</v>
      </c>
      <c r="D1515" s="5" t="s">
        <v>44</v>
      </c>
      <c r="E1515" s="5" t="s">
        <v>49</v>
      </c>
    </row>
    <row r="1516" spans="1:5">
      <c r="A1516" s="5">
        <v>2451182</v>
      </c>
      <c r="B1516" s="5">
        <v>88</v>
      </c>
      <c r="C1516" s="5">
        <v>11</v>
      </c>
      <c r="D1516" s="5" t="s">
        <v>44</v>
      </c>
      <c r="E1516" s="5" t="s">
        <v>49</v>
      </c>
    </row>
    <row r="1517" spans="1:5">
      <c r="A1517" s="5">
        <v>152587</v>
      </c>
      <c r="B1517" s="5">
        <v>142</v>
      </c>
      <c r="C1517" s="5">
        <v>18</v>
      </c>
      <c r="D1517" s="5" t="s">
        <v>50</v>
      </c>
      <c r="E1517" s="5" t="s">
        <v>46</v>
      </c>
    </row>
    <row r="1518" spans="1:5">
      <c r="A1518" s="5">
        <v>152595</v>
      </c>
      <c r="B1518" s="5">
        <v>116</v>
      </c>
      <c r="C1518" s="5">
        <v>3</v>
      </c>
      <c r="D1518" s="5" t="s">
        <v>50</v>
      </c>
      <c r="E1518" s="5" t="s">
        <v>46</v>
      </c>
    </row>
    <row r="1519" spans="1:5">
      <c r="A1519" s="5">
        <v>152633</v>
      </c>
      <c r="B1519" s="5">
        <v>108</v>
      </c>
      <c r="C1519" s="5">
        <v>115</v>
      </c>
      <c r="D1519" s="5" t="s">
        <v>50</v>
      </c>
      <c r="E1519" s="5" t="s">
        <v>46</v>
      </c>
    </row>
    <row r="1520" spans="1:5">
      <c r="A1520" s="5">
        <v>152943</v>
      </c>
      <c r="B1520" s="5">
        <v>124</v>
      </c>
      <c r="C1520" s="5">
        <v>7</v>
      </c>
      <c r="D1520" s="5" t="s">
        <v>50</v>
      </c>
      <c r="E1520" s="5" t="s">
        <v>46</v>
      </c>
    </row>
    <row r="1521" spans="1:5">
      <c r="A1521" s="5">
        <v>153052</v>
      </c>
      <c r="B1521" s="5">
        <v>170</v>
      </c>
      <c r="C1521" s="5">
        <v>10</v>
      </c>
      <c r="D1521" s="5" t="s">
        <v>50</v>
      </c>
      <c r="E1521" s="5" t="s">
        <v>46</v>
      </c>
    </row>
    <row r="1522" spans="1:5">
      <c r="A1522" s="5">
        <v>153346</v>
      </c>
      <c r="B1522" s="5">
        <v>172</v>
      </c>
      <c r="C1522" s="5">
        <v>9</v>
      </c>
      <c r="D1522" s="5" t="s">
        <v>50</v>
      </c>
      <c r="E1522" s="5" t="s">
        <v>46</v>
      </c>
    </row>
    <row r="1523" spans="1:5">
      <c r="A1523" s="5">
        <v>153400</v>
      </c>
      <c r="B1523" s="5">
        <v>122</v>
      </c>
      <c r="C1523" s="5">
        <v>54</v>
      </c>
      <c r="D1523" s="5" t="s">
        <v>50</v>
      </c>
      <c r="E1523" s="5" t="s">
        <v>46</v>
      </c>
    </row>
    <row r="1524" spans="1:5">
      <c r="A1524" s="5">
        <v>153419</v>
      </c>
      <c r="B1524" s="5">
        <v>104</v>
      </c>
      <c r="C1524" s="5">
        <v>7</v>
      </c>
      <c r="D1524" s="5" t="s">
        <v>50</v>
      </c>
      <c r="E1524" s="5" t="s">
        <v>46</v>
      </c>
    </row>
    <row r="1525" spans="1:5">
      <c r="A1525" s="5">
        <v>153435</v>
      </c>
      <c r="B1525" s="5">
        <v>124</v>
      </c>
      <c r="C1525" s="5">
        <v>56</v>
      </c>
      <c r="D1525" s="5" t="s">
        <v>50</v>
      </c>
      <c r="E1525" s="5" t="s">
        <v>46</v>
      </c>
    </row>
    <row r="1526" spans="1:5">
      <c r="A1526" s="5">
        <v>153451</v>
      </c>
      <c r="B1526" s="5">
        <v>104</v>
      </c>
      <c r="C1526" s="5">
        <v>78</v>
      </c>
      <c r="D1526" s="5" t="s">
        <v>50</v>
      </c>
      <c r="E1526" s="5" t="s">
        <v>46</v>
      </c>
    </row>
    <row r="1527" spans="1:5">
      <c r="A1527" s="5">
        <v>153524</v>
      </c>
      <c r="B1527" s="5">
        <v>144</v>
      </c>
      <c r="C1527" s="5">
        <v>86</v>
      </c>
      <c r="D1527" s="5" t="s">
        <v>50</v>
      </c>
      <c r="E1527" s="5" t="s">
        <v>46</v>
      </c>
    </row>
    <row r="1528" spans="1:5">
      <c r="A1528" s="5">
        <v>153567</v>
      </c>
      <c r="B1528" s="5">
        <v>134</v>
      </c>
      <c r="C1528" s="5">
        <v>53</v>
      </c>
      <c r="D1528" s="5" t="s">
        <v>50</v>
      </c>
      <c r="E1528" s="5" t="s">
        <v>46</v>
      </c>
    </row>
    <row r="1529" spans="1:5">
      <c r="A1529" s="5">
        <v>153591</v>
      </c>
      <c r="B1529" s="5">
        <v>140</v>
      </c>
      <c r="C1529" s="5">
        <v>55</v>
      </c>
      <c r="D1529" s="5" t="s">
        <v>50</v>
      </c>
      <c r="E1529" s="5" t="s">
        <v>46</v>
      </c>
    </row>
    <row r="1530" spans="1:5">
      <c r="A1530" s="5">
        <v>153613</v>
      </c>
      <c r="B1530" s="5">
        <v>102</v>
      </c>
      <c r="C1530" s="5">
        <v>37</v>
      </c>
      <c r="D1530" s="5" t="s">
        <v>50</v>
      </c>
      <c r="E1530" s="5" t="s">
        <v>46</v>
      </c>
    </row>
    <row r="1531" spans="1:5">
      <c r="A1531" s="5">
        <v>153621</v>
      </c>
      <c r="B1531" s="5">
        <v>118</v>
      </c>
      <c r="C1531" s="5">
        <v>34</v>
      </c>
      <c r="D1531" s="5" t="s">
        <v>50</v>
      </c>
      <c r="E1531" s="5" t="s">
        <v>46</v>
      </c>
    </row>
    <row r="1532" spans="1:5">
      <c r="A1532" s="5">
        <v>153664</v>
      </c>
      <c r="B1532" s="5">
        <v>106</v>
      </c>
      <c r="C1532" s="5">
        <v>109</v>
      </c>
      <c r="D1532" s="5" t="s">
        <v>50</v>
      </c>
      <c r="E1532" s="5" t="s">
        <v>46</v>
      </c>
    </row>
    <row r="1533" spans="1:5">
      <c r="A1533" s="5">
        <v>153745</v>
      </c>
      <c r="B1533" s="5">
        <v>154</v>
      </c>
      <c r="C1533" s="5">
        <v>54</v>
      </c>
      <c r="D1533" s="5" t="s">
        <v>50</v>
      </c>
      <c r="E1533" s="5" t="s">
        <v>46</v>
      </c>
    </row>
    <row r="1534" spans="1:5">
      <c r="A1534" s="5">
        <v>153966</v>
      </c>
      <c r="B1534" s="5">
        <v>120</v>
      </c>
      <c r="C1534" s="5">
        <v>14</v>
      </c>
      <c r="D1534" s="5" t="s">
        <v>50</v>
      </c>
      <c r="E1534" s="5" t="s">
        <v>46</v>
      </c>
    </row>
    <row r="1535" spans="1:5">
      <c r="A1535" s="5">
        <v>153982</v>
      </c>
      <c r="B1535" s="5">
        <v>110</v>
      </c>
      <c r="C1535" s="5">
        <v>34</v>
      </c>
      <c r="D1535" s="5" t="s">
        <v>50</v>
      </c>
      <c r="E1535" s="5" t="s">
        <v>46</v>
      </c>
    </row>
    <row r="1536" spans="1:5">
      <c r="A1536" s="5">
        <v>153990</v>
      </c>
      <c r="B1536" s="5">
        <v>110</v>
      </c>
      <c r="C1536" s="5">
        <v>65</v>
      </c>
      <c r="D1536" s="5" t="s">
        <v>50</v>
      </c>
      <c r="E1536" s="5" t="s">
        <v>46</v>
      </c>
    </row>
    <row r="1537" spans="1:5">
      <c r="A1537" s="5">
        <v>154016</v>
      </c>
      <c r="B1537" s="5">
        <v>106</v>
      </c>
      <c r="C1537" s="5">
        <v>46</v>
      </c>
      <c r="D1537" s="5" t="s">
        <v>50</v>
      </c>
      <c r="E1537" s="5" t="s">
        <v>46</v>
      </c>
    </row>
    <row r="1538" spans="1:5">
      <c r="A1538" s="5">
        <v>154075</v>
      </c>
      <c r="B1538" s="5">
        <v>106</v>
      </c>
      <c r="C1538" s="5">
        <v>60</v>
      </c>
      <c r="D1538" s="5" t="s">
        <v>50</v>
      </c>
      <c r="E1538" s="5" t="s">
        <v>46</v>
      </c>
    </row>
    <row r="1539" spans="1:5">
      <c r="A1539" s="5">
        <v>154105</v>
      </c>
      <c r="B1539" s="5">
        <v>106</v>
      </c>
      <c r="C1539" s="5">
        <v>66</v>
      </c>
      <c r="D1539" s="5" t="s">
        <v>50</v>
      </c>
      <c r="E1539" s="5" t="s">
        <v>46</v>
      </c>
    </row>
    <row r="1540" spans="1:5">
      <c r="A1540" s="5">
        <v>154148</v>
      </c>
      <c r="B1540" s="5">
        <v>104</v>
      </c>
      <c r="C1540" s="5">
        <v>50</v>
      </c>
      <c r="D1540" s="5" t="s">
        <v>50</v>
      </c>
      <c r="E1540" s="5" t="s">
        <v>46</v>
      </c>
    </row>
    <row r="1541" spans="1:5">
      <c r="A1541" s="5">
        <v>154202</v>
      </c>
      <c r="B1541" s="5">
        <v>124</v>
      </c>
      <c r="C1541" s="5">
        <v>85</v>
      </c>
      <c r="D1541" s="5" t="s">
        <v>50</v>
      </c>
      <c r="E1541" s="5" t="s">
        <v>46</v>
      </c>
    </row>
    <row r="1542" spans="1:5">
      <c r="A1542" s="5">
        <v>154210</v>
      </c>
      <c r="B1542" s="5">
        <v>112</v>
      </c>
      <c r="C1542" s="5">
        <v>73</v>
      </c>
      <c r="D1542" s="5" t="s">
        <v>50</v>
      </c>
      <c r="E1542" s="5" t="s">
        <v>46</v>
      </c>
    </row>
    <row r="1543" spans="1:5">
      <c r="A1543" s="5">
        <v>154350</v>
      </c>
      <c r="B1543" s="5">
        <v>124</v>
      </c>
      <c r="C1543" s="5">
        <v>60</v>
      </c>
      <c r="D1543" s="5" t="s">
        <v>50</v>
      </c>
      <c r="E1543" s="5" t="s">
        <v>46</v>
      </c>
    </row>
    <row r="1544" spans="1:5">
      <c r="A1544" s="5">
        <v>154377</v>
      </c>
      <c r="B1544" s="5">
        <v>104</v>
      </c>
      <c r="C1544" s="5">
        <v>66</v>
      </c>
      <c r="D1544" s="5" t="s">
        <v>50</v>
      </c>
      <c r="E1544" s="5" t="s">
        <v>46</v>
      </c>
    </row>
    <row r="1545" spans="1:5">
      <c r="A1545" s="5">
        <v>154415</v>
      </c>
      <c r="B1545" s="5">
        <v>146</v>
      </c>
      <c r="C1545" s="5">
        <v>50</v>
      </c>
      <c r="D1545" s="5" t="s">
        <v>50</v>
      </c>
      <c r="E1545" s="5" t="s">
        <v>46</v>
      </c>
    </row>
    <row r="1546" spans="1:5">
      <c r="A1546" s="5">
        <v>154431</v>
      </c>
      <c r="B1546" s="5">
        <v>114</v>
      </c>
      <c r="C1546" s="5">
        <v>46</v>
      </c>
      <c r="D1546" s="5" t="s">
        <v>50</v>
      </c>
      <c r="E1546" s="5" t="s">
        <v>46</v>
      </c>
    </row>
    <row r="1547" spans="1:5">
      <c r="A1547" s="5">
        <v>154482</v>
      </c>
      <c r="B1547" s="5">
        <v>164</v>
      </c>
      <c r="C1547" s="5">
        <v>21</v>
      </c>
      <c r="D1547" s="5" t="s">
        <v>50</v>
      </c>
      <c r="E1547" s="5" t="s">
        <v>46</v>
      </c>
    </row>
    <row r="1548" spans="1:5">
      <c r="A1548" s="5">
        <v>154709</v>
      </c>
      <c r="B1548" s="5">
        <v>112</v>
      </c>
      <c r="C1548" s="5">
        <v>28</v>
      </c>
      <c r="D1548" s="5" t="s">
        <v>50</v>
      </c>
      <c r="E1548" s="5" t="s">
        <v>46</v>
      </c>
    </row>
    <row r="1549" spans="1:5">
      <c r="A1549" s="5">
        <v>154717</v>
      </c>
      <c r="B1549" s="5">
        <v>116</v>
      </c>
      <c r="C1549" s="5">
        <v>49</v>
      </c>
      <c r="D1549" s="5" t="s">
        <v>50</v>
      </c>
      <c r="E1549" s="5" t="s">
        <v>46</v>
      </c>
    </row>
    <row r="1550" spans="1:5">
      <c r="A1550" s="5">
        <v>154768</v>
      </c>
      <c r="B1550" s="5">
        <v>132</v>
      </c>
      <c r="C1550" s="5">
        <v>16</v>
      </c>
      <c r="D1550" s="5" t="s">
        <v>50</v>
      </c>
      <c r="E1550" s="5" t="s">
        <v>46</v>
      </c>
    </row>
    <row r="1551" spans="1:5">
      <c r="A1551" s="5">
        <v>154830</v>
      </c>
      <c r="B1551" s="5">
        <v>118</v>
      </c>
      <c r="C1551" s="5">
        <v>44</v>
      </c>
      <c r="D1551" s="5" t="s">
        <v>50</v>
      </c>
      <c r="E1551" s="5" t="s">
        <v>46</v>
      </c>
    </row>
    <row r="1552" spans="1:5">
      <c r="A1552" s="5">
        <v>155101</v>
      </c>
      <c r="B1552" s="5">
        <v>104</v>
      </c>
      <c r="C1552" s="5">
        <v>50</v>
      </c>
      <c r="D1552" s="5" t="s">
        <v>50</v>
      </c>
      <c r="E1552" s="5" t="s">
        <v>46</v>
      </c>
    </row>
    <row r="1553" spans="1:5">
      <c r="A1553" s="5">
        <v>155128</v>
      </c>
      <c r="B1553" s="5">
        <v>152</v>
      </c>
      <c r="C1553" s="5">
        <v>81</v>
      </c>
      <c r="D1553" s="5" t="s">
        <v>50</v>
      </c>
      <c r="E1553" s="5" t="s">
        <v>46</v>
      </c>
    </row>
    <row r="1554" spans="1:5">
      <c r="A1554" s="5">
        <v>155195</v>
      </c>
      <c r="B1554" s="5">
        <v>130</v>
      </c>
      <c r="C1554" s="5">
        <v>88</v>
      </c>
      <c r="D1554" s="5" t="s">
        <v>50</v>
      </c>
      <c r="E1554" s="5" t="s">
        <v>46</v>
      </c>
    </row>
    <row r="1555" spans="1:5">
      <c r="A1555" s="5">
        <v>155209</v>
      </c>
      <c r="B1555" s="5">
        <v>120</v>
      </c>
      <c r="C1555" s="5">
        <v>115</v>
      </c>
      <c r="D1555" s="5" t="s">
        <v>50</v>
      </c>
      <c r="E1555" s="5" t="s">
        <v>46</v>
      </c>
    </row>
    <row r="1556" spans="1:5">
      <c r="A1556" s="5">
        <v>155292</v>
      </c>
      <c r="B1556" s="5">
        <v>102</v>
      </c>
      <c r="C1556" s="5">
        <v>60</v>
      </c>
      <c r="D1556" s="5" t="s">
        <v>50</v>
      </c>
      <c r="E1556" s="5" t="s">
        <v>46</v>
      </c>
    </row>
    <row r="1557" spans="1:5">
      <c r="A1557" s="5">
        <v>155330</v>
      </c>
      <c r="B1557" s="5">
        <v>126</v>
      </c>
      <c r="C1557" s="5">
        <v>52</v>
      </c>
      <c r="D1557" s="5" t="s">
        <v>50</v>
      </c>
      <c r="E1557" s="5" t="s">
        <v>46</v>
      </c>
    </row>
    <row r="1558" spans="1:5">
      <c r="A1558" s="5">
        <v>155527</v>
      </c>
      <c r="B1558" s="5">
        <v>126</v>
      </c>
      <c r="C1558" s="5">
        <v>44</v>
      </c>
      <c r="D1558" s="5" t="s">
        <v>50</v>
      </c>
      <c r="E1558" s="5" t="s">
        <v>46</v>
      </c>
    </row>
    <row r="1559" spans="1:5">
      <c r="A1559" s="5">
        <v>155586</v>
      </c>
      <c r="B1559" s="5">
        <v>114</v>
      </c>
      <c r="C1559" s="5">
        <v>106</v>
      </c>
      <c r="D1559" s="5" t="s">
        <v>50</v>
      </c>
      <c r="E1559" s="5" t="s">
        <v>46</v>
      </c>
    </row>
    <row r="1560" spans="1:5">
      <c r="A1560" s="5">
        <v>155705</v>
      </c>
      <c r="B1560" s="5">
        <v>160</v>
      </c>
      <c r="C1560" s="5">
        <v>38</v>
      </c>
      <c r="D1560" s="5" t="s">
        <v>50</v>
      </c>
      <c r="E1560" s="5" t="s">
        <v>46</v>
      </c>
    </row>
    <row r="1561" spans="1:5">
      <c r="A1561" s="5">
        <v>155721</v>
      </c>
      <c r="B1561" s="5">
        <v>106</v>
      </c>
      <c r="C1561" s="5">
        <v>29</v>
      </c>
      <c r="D1561" s="5" t="s">
        <v>50</v>
      </c>
      <c r="E1561" s="5" t="s">
        <v>46</v>
      </c>
    </row>
    <row r="1562" spans="1:5">
      <c r="A1562" s="5">
        <v>155756</v>
      </c>
      <c r="B1562" s="5">
        <v>126</v>
      </c>
      <c r="C1562" s="5">
        <v>11</v>
      </c>
      <c r="D1562" s="5" t="s">
        <v>50</v>
      </c>
      <c r="E1562" s="5" t="s">
        <v>46</v>
      </c>
    </row>
    <row r="1563" spans="1:5">
      <c r="A1563" s="5">
        <v>155772</v>
      </c>
      <c r="B1563" s="5">
        <v>102</v>
      </c>
      <c r="C1563" s="5">
        <v>33</v>
      </c>
      <c r="D1563" s="5" t="s">
        <v>50</v>
      </c>
      <c r="E1563" s="5" t="s">
        <v>46</v>
      </c>
    </row>
    <row r="1564" spans="1:5">
      <c r="A1564" s="5">
        <v>155837</v>
      </c>
      <c r="B1564" s="5">
        <v>144</v>
      </c>
      <c r="C1564" s="5">
        <v>60</v>
      </c>
      <c r="D1564" s="5" t="s">
        <v>50</v>
      </c>
      <c r="E1564" s="5" t="s">
        <v>46</v>
      </c>
    </row>
    <row r="1565" spans="1:5">
      <c r="A1565" s="5">
        <v>155896</v>
      </c>
      <c r="B1565" s="5">
        <v>126</v>
      </c>
      <c r="C1565" s="5">
        <v>22</v>
      </c>
      <c r="D1565" s="5" t="s">
        <v>50</v>
      </c>
      <c r="E1565" s="5" t="s">
        <v>46</v>
      </c>
    </row>
    <row r="1566" spans="1:5">
      <c r="A1566" s="5">
        <v>156000</v>
      </c>
      <c r="B1566" s="5">
        <v>116</v>
      </c>
      <c r="C1566" s="5">
        <v>83</v>
      </c>
      <c r="D1566" s="5" t="s">
        <v>50</v>
      </c>
      <c r="E1566" s="5" t="s">
        <v>46</v>
      </c>
    </row>
    <row r="1567" spans="1:5">
      <c r="A1567" s="5">
        <v>156051</v>
      </c>
      <c r="B1567" s="5">
        <v>102</v>
      </c>
      <c r="C1567" s="5">
        <v>49</v>
      </c>
      <c r="D1567" s="5" t="s">
        <v>50</v>
      </c>
      <c r="E1567" s="5" t="s">
        <v>46</v>
      </c>
    </row>
    <row r="1568" spans="1:5">
      <c r="A1568" s="5">
        <v>1501011</v>
      </c>
      <c r="B1568" s="5">
        <v>120</v>
      </c>
      <c r="C1568" s="5">
        <v>18</v>
      </c>
      <c r="D1568" s="5" t="s">
        <v>50</v>
      </c>
      <c r="E1568" s="5" t="s">
        <v>46</v>
      </c>
    </row>
    <row r="1569" spans="1:5">
      <c r="A1569" s="5">
        <v>1513702</v>
      </c>
      <c r="B1569" s="5">
        <v>104</v>
      </c>
      <c r="C1569" s="5">
        <v>15</v>
      </c>
      <c r="D1569" s="5" t="s">
        <v>50</v>
      </c>
      <c r="E1569" s="5" t="s">
        <v>46</v>
      </c>
    </row>
    <row r="1570" spans="1:5">
      <c r="A1570" s="5">
        <v>1546112</v>
      </c>
      <c r="B1570" s="5">
        <v>104</v>
      </c>
      <c r="C1570" s="5">
        <v>45</v>
      </c>
      <c r="D1570" s="5" t="s">
        <v>50</v>
      </c>
      <c r="E1570" s="5" t="s">
        <v>46</v>
      </c>
    </row>
    <row r="1571" spans="1:5">
      <c r="A1571" s="5">
        <v>1555332</v>
      </c>
      <c r="B1571" s="5">
        <v>118</v>
      </c>
      <c r="C1571" s="5">
        <v>10</v>
      </c>
      <c r="D1571" s="5" t="s">
        <v>50</v>
      </c>
      <c r="E1571" s="5" t="s">
        <v>46</v>
      </c>
    </row>
    <row r="1572" spans="1:5">
      <c r="A1572" s="5">
        <v>1556150</v>
      </c>
      <c r="B1572" s="5">
        <v>102</v>
      </c>
      <c r="C1572" s="5">
        <v>78</v>
      </c>
      <c r="D1572" s="5" t="s">
        <v>50</v>
      </c>
      <c r="E1572" s="5" t="s">
        <v>46</v>
      </c>
    </row>
    <row r="1573" spans="1:5">
      <c r="A1573" s="5">
        <v>1591517</v>
      </c>
      <c r="B1573" s="5">
        <v>104</v>
      </c>
      <c r="C1573" s="5">
        <v>90</v>
      </c>
      <c r="D1573" s="5" t="s">
        <v>50</v>
      </c>
      <c r="E1573" s="5" t="s">
        <v>46</v>
      </c>
    </row>
    <row r="1574" spans="1:5">
      <c r="A1574" s="5">
        <v>1593935</v>
      </c>
      <c r="B1574" s="5">
        <v>102</v>
      </c>
      <c r="C1574" s="5">
        <v>43</v>
      </c>
      <c r="D1574" s="5" t="s">
        <v>50</v>
      </c>
      <c r="E1574" s="5" t="s">
        <v>46</v>
      </c>
    </row>
    <row r="1575" spans="1:5">
      <c r="A1575" s="5">
        <v>1722034</v>
      </c>
      <c r="B1575" s="5">
        <v>156</v>
      </c>
      <c r="C1575" s="5">
        <v>2</v>
      </c>
      <c r="D1575" s="5" t="s">
        <v>50</v>
      </c>
      <c r="E1575" s="5" t="s">
        <v>46</v>
      </c>
    </row>
    <row r="1576" spans="1:5">
      <c r="A1576" s="5">
        <v>1727389</v>
      </c>
      <c r="B1576" s="5">
        <v>122</v>
      </c>
      <c r="C1576" s="5">
        <v>12</v>
      </c>
      <c r="D1576" s="5" t="s">
        <v>50</v>
      </c>
      <c r="E1576" s="5" t="s">
        <v>46</v>
      </c>
    </row>
    <row r="1577" spans="1:5">
      <c r="A1577" s="5">
        <v>1727540</v>
      </c>
      <c r="B1577" s="5">
        <v>148</v>
      </c>
      <c r="C1577" s="5">
        <v>11</v>
      </c>
      <c r="D1577" s="5" t="s">
        <v>50</v>
      </c>
      <c r="E1577" s="5" t="s">
        <v>46</v>
      </c>
    </row>
    <row r="1578" spans="1:5">
      <c r="A1578" s="5">
        <v>1728113</v>
      </c>
      <c r="B1578" s="5">
        <v>118</v>
      </c>
      <c r="C1578" s="5">
        <v>18</v>
      </c>
      <c r="D1578" s="5" t="s">
        <v>50</v>
      </c>
      <c r="E1578" s="5" t="s">
        <v>46</v>
      </c>
    </row>
    <row r="1579" spans="1:5">
      <c r="A1579" s="5">
        <v>1737244</v>
      </c>
      <c r="B1579" s="5">
        <v>180</v>
      </c>
      <c r="C1579" s="5">
        <v>7</v>
      </c>
      <c r="D1579" s="5" t="s">
        <v>50</v>
      </c>
      <c r="E1579" s="5" t="s">
        <v>46</v>
      </c>
    </row>
    <row r="1580" spans="1:5">
      <c r="A1580" s="5">
        <v>1743929</v>
      </c>
      <c r="B1580" s="5">
        <v>136</v>
      </c>
      <c r="C1580" s="5">
        <v>9</v>
      </c>
      <c r="D1580" s="5" t="s">
        <v>50</v>
      </c>
      <c r="E1580" s="5" t="s">
        <v>46</v>
      </c>
    </row>
    <row r="1581" spans="1:5">
      <c r="A1581" s="5">
        <v>1744062</v>
      </c>
      <c r="B1581" s="5">
        <v>164</v>
      </c>
      <c r="C1581" s="5">
        <v>6</v>
      </c>
      <c r="D1581" s="5" t="s">
        <v>50</v>
      </c>
      <c r="E1581" s="5" t="s">
        <v>46</v>
      </c>
    </row>
    <row r="1582" spans="1:5">
      <c r="A1582" s="5">
        <v>1745123</v>
      </c>
      <c r="B1582" s="5">
        <v>104</v>
      </c>
      <c r="C1582" s="5">
        <v>4</v>
      </c>
      <c r="D1582" s="5" t="s">
        <v>50</v>
      </c>
      <c r="E1582" s="5" t="s">
        <v>46</v>
      </c>
    </row>
    <row r="1583" spans="1:5">
      <c r="A1583" s="5">
        <v>1745166</v>
      </c>
      <c r="B1583" s="5">
        <v>132</v>
      </c>
      <c r="C1583" s="5">
        <v>12</v>
      </c>
      <c r="D1583" s="5" t="s">
        <v>50</v>
      </c>
      <c r="E1583" s="5" t="s">
        <v>46</v>
      </c>
    </row>
    <row r="1584" spans="1:5">
      <c r="A1584" s="5">
        <v>1756028</v>
      </c>
      <c r="B1584" s="5">
        <v>120</v>
      </c>
      <c r="C1584" s="5">
        <v>2</v>
      </c>
      <c r="D1584" s="5" t="s">
        <v>50</v>
      </c>
      <c r="E1584" s="5" t="s">
        <v>46</v>
      </c>
    </row>
    <row r="1585" spans="1:5">
      <c r="A1585" s="5">
        <v>1757504</v>
      </c>
      <c r="B1585" s="5">
        <v>106</v>
      </c>
      <c r="C1585" s="5">
        <v>14</v>
      </c>
      <c r="D1585" s="5" t="s">
        <v>50</v>
      </c>
      <c r="E1585" s="5" t="s">
        <v>46</v>
      </c>
    </row>
    <row r="1586" spans="1:5">
      <c r="A1586" s="5">
        <v>1758837</v>
      </c>
      <c r="B1586" s="5">
        <v>160</v>
      </c>
      <c r="C1586" s="5">
        <v>12</v>
      </c>
      <c r="D1586" s="5" t="s">
        <v>50</v>
      </c>
      <c r="E1586" s="5" t="s">
        <v>46</v>
      </c>
    </row>
    <row r="1587" spans="1:5">
      <c r="A1587" s="5">
        <v>1760564</v>
      </c>
      <c r="B1587" s="5">
        <v>120</v>
      </c>
      <c r="C1587" s="5">
        <v>4</v>
      </c>
      <c r="D1587" s="5" t="s">
        <v>50</v>
      </c>
      <c r="E1587" s="5" t="s">
        <v>46</v>
      </c>
    </row>
    <row r="1588" spans="1:5">
      <c r="A1588" s="5">
        <v>1773321</v>
      </c>
      <c r="B1588" s="5">
        <v>160</v>
      </c>
      <c r="C1588" s="5">
        <v>5</v>
      </c>
      <c r="D1588" s="5" t="s">
        <v>50</v>
      </c>
      <c r="E1588" s="5" t="s">
        <v>46</v>
      </c>
    </row>
    <row r="1589" spans="1:5">
      <c r="A1589" s="5">
        <v>1773585</v>
      </c>
      <c r="B1589" s="5">
        <v>176</v>
      </c>
      <c r="C1589" s="5">
        <v>8</v>
      </c>
      <c r="D1589" s="5" t="s">
        <v>50</v>
      </c>
      <c r="E1589" s="5" t="s">
        <v>46</v>
      </c>
    </row>
    <row r="1590" spans="1:5">
      <c r="A1590" s="5">
        <v>1773623</v>
      </c>
      <c r="B1590" s="5">
        <v>146</v>
      </c>
      <c r="C1590" s="5">
        <v>2</v>
      </c>
      <c r="D1590" s="5" t="s">
        <v>50</v>
      </c>
      <c r="E1590" s="5" t="s">
        <v>46</v>
      </c>
    </row>
    <row r="1591" spans="1:5">
      <c r="A1591" s="5">
        <v>1789880</v>
      </c>
      <c r="B1591" s="5">
        <v>140</v>
      </c>
      <c r="C1591" s="5">
        <v>2</v>
      </c>
      <c r="D1591" s="5" t="s">
        <v>50</v>
      </c>
      <c r="E1591" s="5" t="s">
        <v>46</v>
      </c>
    </row>
    <row r="1592" spans="1:5">
      <c r="A1592" s="5">
        <v>1791419</v>
      </c>
      <c r="B1592" s="5">
        <v>122</v>
      </c>
      <c r="C1592" s="5">
        <v>9</v>
      </c>
      <c r="D1592" s="5" t="s">
        <v>50</v>
      </c>
      <c r="E1592" s="5" t="s">
        <v>46</v>
      </c>
    </row>
    <row r="1593" spans="1:5">
      <c r="A1593" s="5">
        <v>1791583</v>
      </c>
      <c r="B1593" s="5">
        <v>178</v>
      </c>
      <c r="C1593" s="5">
        <v>3</v>
      </c>
      <c r="D1593" s="5" t="s">
        <v>50</v>
      </c>
      <c r="E1593" s="5" t="s">
        <v>46</v>
      </c>
    </row>
    <row r="1594" spans="1:5">
      <c r="A1594" s="5">
        <v>1793845</v>
      </c>
      <c r="B1594" s="5">
        <v>112</v>
      </c>
      <c r="C1594" s="5">
        <v>2</v>
      </c>
      <c r="D1594" s="5" t="s">
        <v>50</v>
      </c>
      <c r="E1594" s="5" t="s">
        <v>46</v>
      </c>
    </row>
    <row r="1595" spans="1:5">
      <c r="A1595" s="5">
        <v>1793993</v>
      </c>
      <c r="B1595" s="5">
        <v>112</v>
      </c>
      <c r="C1595" s="5">
        <v>9</v>
      </c>
      <c r="D1595" s="5" t="s">
        <v>50</v>
      </c>
      <c r="E1595" s="5" t="s">
        <v>46</v>
      </c>
    </row>
    <row r="1596" spans="1:5">
      <c r="A1596" s="5">
        <v>1794345</v>
      </c>
      <c r="B1596" s="5">
        <v>150</v>
      </c>
      <c r="C1596" s="5">
        <v>3</v>
      </c>
      <c r="D1596" s="5" t="s">
        <v>50</v>
      </c>
      <c r="E1596" s="5" t="s">
        <v>46</v>
      </c>
    </row>
    <row r="1597" spans="1:5">
      <c r="A1597" s="5">
        <v>1794531</v>
      </c>
      <c r="B1597" s="5">
        <v>124</v>
      </c>
      <c r="C1597" s="5">
        <v>16</v>
      </c>
      <c r="D1597" s="5" t="s">
        <v>50</v>
      </c>
      <c r="E1597" s="5" t="s">
        <v>46</v>
      </c>
    </row>
    <row r="1598" spans="1:5">
      <c r="A1598" s="5">
        <v>1795481</v>
      </c>
      <c r="B1598" s="5">
        <v>118</v>
      </c>
      <c r="C1598" s="5">
        <v>3</v>
      </c>
      <c r="D1598" s="5" t="s">
        <v>50</v>
      </c>
      <c r="E1598" s="5" t="s">
        <v>46</v>
      </c>
    </row>
    <row r="1599" spans="1:5">
      <c r="A1599" s="5">
        <v>1795651</v>
      </c>
      <c r="B1599" s="5">
        <v>152</v>
      </c>
      <c r="C1599" s="5">
        <v>8</v>
      </c>
      <c r="D1599" s="5" t="s">
        <v>50</v>
      </c>
      <c r="E1599" s="5" t="s">
        <v>46</v>
      </c>
    </row>
    <row r="1600" spans="1:5">
      <c r="A1600" s="5">
        <v>1798588</v>
      </c>
      <c r="B1600" s="5">
        <v>168</v>
      </c>
      <c r="C1600" s="5">
        <v>16</v>
      </c>
      <c r="D1600" s="5" t="s">
        <v>50</v>
      </c>
      <c r="E1600" s="5" t="s">
        <v>46</v>
      </c>
    </row>
    <row r="1601" spans="1:5">
      <c r="A1601" s="5">
        <v>1798693</v>
      </c>
      <c r="B1601" s="5">
        <v>140</v>
      </c>
      <c r="C1601" s="5">
        <v>7</v>
      </c>
      <c r="D1601" s="5" t="s">
        <v>50</v>
      </c>
      <c r="E1601" s="5" t="s">
        <v>46</v>
      </c>
    </row>
    <row r="1602" spans="1:5">
      <c r="A1602" s="5">
        <v>1799126</v>
      </c>
      <c r="B1602" s="5">
        <v>114</v>
      </c>
      <c r="C1602" s="5">
        <v>8</v>
      </c>
      <c r="D1602" s="5" t="s">
        <v>50</v>
      </c>
      <c r="E1602" s="5" t="s">
        <v>46</v>
      </c>
    </row>
    <row r="1603" spans="1:5">
      <c r="A1603" s="5">
        <v>1799177</v>
      </c>
      <c r="B1603" s="5">
        <v>134</v>
      </c>
      <c r="C1603" s="5">
        <v>3</v>
      </c>
      <c r="D1603" s="5" t="s">
        <v>50</v>
      </c>
      <c r="E1603" s="5" t="s">
        <v>46</v>
      </c>
    </row>
    <row r="1604" spans="1:5">
      <c r="A1604" s="5">
        <v>1799355</v>
      </c>
      <c r="B1604" s="5">
        <v>102</v>
      </c>
      <c r="C1604" s="5">
        <v>10</v>
      </c>
      <c r="D1604" s="5" t="s">
        <v>50</v>
      </c>
      <c r="E1604" s="5" t="s">
        <v>46</v>
      </c>
    </row>
    <row r="1605" spans="1:5">
      <c r="A1605" s="5">
        <v>1801155</v>
      </c>
      <c r="B1605" s="5">
        <v>118</v>
      </c>
      <c r="C1605" s="5">
        <v>6</v>
      </c>
      <c r="D1605" s="5" t="s">
        <v>50</v>
      </c>
      <c r="E1605" s="5" t="s">
        <v>46</v>
      </c>
    </row>
    <row r="1606" spans="1:5">
      <c r="A1606" s="5">
        <v>1801325</v>
      </c>
      <c r="B1606" s="5">
        <v>112</v>
      </c>
      <c r="C1606" s="5">
        <v>2</v>
      </c>
      <c r="D1606" s="5" t="s">
        <v>50</v>
      </c>
      <c r="E1606" s="5" t="s">
        <v>46</v>
      </c>
    </row>
    <row r="1607" spans="1:5">
      <c r="A1607" s="5">
        <v>1801368</v>
      </c>
      <c r="B1607" s="5">
        <v>102</v>
      </c>
      <c r="C1607" s="5">
        <v>16</v>
      </c>
      <c r="D1607" s="5" t="s">
        <v>50</v>
      </c>
      <c r="E1607" s="5" t="s">
        <v>46</v>
      </c>
    </row>
    <row r="1608" spans="1:5">
      <c r="A1608" s="5">
        <v>1802178</v>
      </c>
      <c r="B1608" s="5">
        <v>126</v>
      </c>
      <c r="C1608" s="5">
        <v>10</v>
      </c>
      <c r="D1608" s="5" t="s">
        <v>50</v>
      </c>
      <c r="E1608" s="5" t="s">
        <v>46</v>
      </c>
    </row>
    <row r="1609" spans="1:5">
      <c r="A1609" s="5">
        <v>1802275</v>
      </c>
      <c r="B1609" s="5">
        <v>110</v>
      </c>
      <c r="C1609" s="5">
        <v>26</v>
      </c>
      <c r="D1609" s="5" t="s">
        <v>50</v>
      </c>
      <c r="E1609" s="5" t="s">
        <v>46</v>
      </c>
    </row>
    <row r="1610" spans="1:5">
      <c r="A1610" s="5">
        <v>1816128</v>
      </c>
      <c r="B1610" s="5">
        <v>116</v>
      </c>
      <c r="C1610" s="5">
        <v>13</v>
      </c>
      <c r="D1610" s="5" t="s">
        <v>50</v>
      </c>
      <c r="E1610" s="5" t="s">
        <v>46</v>
      </c>
    </row>
    <row r="1611" spans="1:5">
      <c r="A1611" s="5">
        <v>1817671</v>
      </c>
      <c r="B1611" s="5">
        <v>156</v>
      </c>
      <c r="C1611" s="5">
        <v>12</v>
      </c>
      <c r="D1611" s="5" t="s">
        <v>50</v>
      </c>
      <c r="E1611" s="5" t="s">
        <v>46</v>
      </c>
    </row>
    <row r="1612" spans="1:5">
      <c r="A1612" s="5">
        <v>1824759</v>
      </c>
      <c r="B1612" s="5">
        <v>126</v>
      </c>
      <c r="C1612" s="5">
        <v>7</v>
      </c>
      <c r="D1612" s="5" t="s">
        <v>50</v>
      </c>
      <c r="E1612" s="5" t="s">
        <v>46</v>
      </c>
    </row>
    <row r="1613" spans="1:5">
      <c r="A1613" s="5">
        <v>1824988</v>
      </c>
      <c r="B1613" s="5">
        <v>108</v>
      </c>
      <c r="C1613" s="5">
        <v>15</v>
      </c>
      <c r="D1613" s="5" t="s">
        <v>50</v>
      </c>
      <c r="E1613" s="5" t="s">
        <v>46</v>
      </c>
    </row>
    <row r="1614" spans="1:5">
      <c r="A1614" s="5">
        <v>1825542</v>
      </c>
      <c r="B1614" s="5">
        <v>110</v>
      </c>
      <c r="C1614" s="5">
        <v>17</v>
      </c>
      <c r="D1614" s="5" t="s">
        <v>50</v>
      </c>
      <c r="E1614" s="5" t="s">
        <v>46</v>
      </c>
    </row>
    <row r="1615" spans="1:5">
      <c r="A1615" s="5">
        <v>1833154</v>
      </c>
      <c r="B1615" s="5">
        <v>136</v>
      </c>
      <c r="C1615" s="5">
        <v>12</v>
      </c>
      <c r="D1615" s="5" t="s">
        <v>50</v>
      </c>
      <c r="E1615" s="5" t="s">
        <v>46</v>
      </c>
    </row>
    <row r="1616" spans="1:5">
      <c r="A1616" s="5">
        <v>1833243</v>
      </c>
      <c r="B1616" s="5">
        <v>110</v>
      </c>
      <c r="C1616" s="5">
        <v>11</v>
      </c>
      <c r="D1616" s="5" t="s">
        <v>50</v>
      </c>
      <c r="E1616" s="5" t="s">
        <v>46</v>
      </c>
    </row>
    <row r="1617" spans="1:5">
      <c r="A1617" s="5">
        <v>1833413</v>
      </c>
      <c r="B1617" s="5">
        <v>110</v>
      </c>
      <c r="C1617" s="5">
        <v>3</v>
      </c>
      <c r="D1617" s="5" t="s">
        <v>50</v>
      </c>
      <c r="E1617" s="5" t="s">
        <v>46</v>
      </c>
    </row>
    <row r="1618" spans="1:5">
      <c r="A1618" s="5">
        <v>1833464</v>
      </c>
      <c r="B1618" s="5">
        <v>158</v>
      </c>
      <c r="C1618" s="5">
        <v>1</v>
      </c>
      <c r="D1618" s="5" t="s">
        <v>50</v>
      </c>
      <c r="E1618" s="5" t="s">
        <v>46</v>
      </c>
    </row>
    <row r="1619" spans="1:5">
      <c r="A1619" s="5">
        <v>1846132</v>
      </c>
      <c r="B1619" s="5">
        <v>164</v>
      </c>
      <c r="C1619" s="5">
        <v>5</v>
      </c>
      <c r="D1619" s="5" t="s">
        <v>50</v>
      </c>
      <c r="E1619" s="5" t="s">
        <v>46</v>
      </c>
    </row>
    <row r="1620" spans="1:5">
      <c r="A1620" s="5">
        <v>1846590</v>
      </c>
      <c r="B1620" s="5">
        <v>134</v>
      </c>
      <c r="C1620" s="5">
        <v>11</v>
      </c>
      <c r="D1620" s="5" t="s">
        <v>50</v>
      </c>
      <c r="E1620" s="5" t="s">
        <v>46</v>
      </c>
    </row>
    <row r="1621" spans="1:5">
      <c r="A1621" s="5">
        <v>1846671</v>
      </c>
      <c r="B1621" s="5">
        <v>112</v>
      </c>
      <c r="C1621" s="5">
        <v>10</v>
      </c>
      <c r="D1621" s="5" t="s">
        <v>50</v>
      </c>
      <c r="E1621" s="5" t="s">
        <v>46</v>
      </c>
    </row>
    <row r="1622" spans="1:5">
      <c r="A1622" s="5">
        <v>1847112</v>
      </c>
      <c r="B1622" s="5">
        <v>108</v>
      </c>
      <c r="C1622" s="5">
        <v>7</v>
      </c>
      <c r="D1622" s="5" t="s">
        <v>50</v>
      </c>
      <c r="E1622" s="5" t="s">
        <v>46</v>
      </c>
    </row>
    <row r="1623" spans="1:5">
      <c r="A1623" s="5">
        <v>1856154</v>
      </c>
      <c r="B1623" s="5">
        <v>136</v>
      </c>
      <c r="C1623" s="5">
        <v>4</v>
      </c>
      <c r="D1623" s="5" t="s">
        <v>50</v>
      </c>
      <c r="E1623" s="5" t="s">
        <v>46</v>
      </c>
    </row>
    <row r="1624" spans="1:5">
      <c r="A1624" s="5">
        <v>1856294</v>
      </c>
      <c r="B1624" s="5">
        <v>176</v>
      </c>
      <c r="C1624" s="5">
        <v>6</v>
      </c>
      <c r="D1624" s="5" t="s">
        <v>50</v>
      </c>
      <c r="E1624" s="5" t="s">
        <v>46</v>
      </c>
    </row>
    <row r="1625" spans="1:5">
      <c r="A1625" s="5">
        <v>1857460</v>
      </c>
      <c r="B1625" s="5">
        <v>140</v>
      </c>
      <c r="C1625" s="5">
        <v>2</v>
      </c>
      <c r="D1625" s="5" t="s">
        <v>50</v>
      </c>
      <c r="E1625" s="5" t="s">
        <v>46</v>
      </c>
    </row>
    <row r="1626" spans="1:5">
      <c r="A1626" s="5">
        <v>1886681</v>
      </c>
      <c r="B1626" s="5">
        <v>160</v>
      </c>
      <c r="C1626" s="5">
        <v>5</v>
      </c>
      <c r="D1626" s="5" t="s">
        <v>50</v>
      </c>
      <c r="E1626" s="5" t="s">
        <v>46</v>
      </c>
    </row>
    <row r="1627" spans="1:5">
      <c r="A1627" s="5">
        <v>1887254</v>
      </c>
      <c r="B1627" s="5">
        <v>118</v>
      </c>
      <c r="C1627" s="5">
        <v>15</v>
      </c>
      <c r="D1627" s="5" t="s">
        <v>50</v>
      </c>
      <c r="E1627" s="5" t="s">
        <v>46</v>
      </c>
    </row>
    <row r="1628" spans="1:5">
      <c r="A1628" s="5">
        <v>1887629</v>
      </c>
      <c r="B1628" s="5">
        <v>134</v>
      </c>
      <c r="C1628" s="5">
        <v>10</v>
      </c>
      <c r="D1628" s="5" t="s">
        <v>50</v>
      </c>
      <c r="E1628" s="5" t="s">
        <v>46</v>
      </c>
    </row>
    <row r="1629" spans="1:5">
      <c r="A1629" s="5">
        <v>1888757</v>
      </c>
      <c r="B1629" s="5">
        <v>126</v>
      </c>
      <c r="C1629" s="5">
        <v>7</v>
      </c>
      <c r="D1629" s="5" t="s">
        <v>50</v>
      </c>
      <c r="E1629" s="5" t="s">
        <v>46</v>
      </c>
    </row>
    <row r="1630" spans="1:5">
      <c r="A1630" s="5">
        <v>2110156</v>
      </c>
      <c r="B1630" s="5">
        <v>118</v>
      </c>
      <c r="C1630" s="5">
        <v>10</v>
      </c>
      <c r="D1630" s="5" t="s">
        <v>50</v>
      </c>
      <c r="E1630" s="5" t="s">
        <v>46</v>
      </c>
    </row>
    <row r="1631" spans="1:5">
      <c r="A1631" s="5">
        <v>2110997</v>
      </c>
      <c r="B1631" s="5">
        <v>124</v>
      </c>
      <c r="C1631" s="5">
        <v>11</v>
      </c>
      <c r="D1631" s="5" t="s">
        <v>50</v>
      </c>
      <c r="E1631" s="5" t="s">
        <v>46</v>
      </c>
    </row>
    <row r="1632" spans="1:5">
      <c r="A1632" s="5">
        <v>2113651</v>
      </c>
      <c r="B1632" s="5">
        <v>110</v>
      </c>
      <c r="C1632" s="5">
        <v>2</v>
      </c>
      <c r="D1632" s="5" t="s">
        <v>50</v>
      </c>
      <c r="E1632" s="5" t="s">
        <v>46</v>
      </c>
    </row>
    <row r="1633" spans="1:5">
      <c r="A1633" s="5">
        <v>2172305</v>
      </c>
      <c r="B1633" s="5">
        <v>130</v>
      </c>
      <c r="C1633" s="5">
        <v>56</v>
      </c>
      <c r="D1633" s="5" t="s">
        <v>50</v>
      </c>
      <c r="E1633" s="5" t="s">
        <v>46</v>
      </c>
    </row>
    <row r="1634" spans="1:5">
      <c r="A1634" s="5">
        <v>2238241</v>
      </c>
      <c r="B1634" s="5">
        <v>120</v>
      </c>
      <c r="C1634" s="5">
        <v>14</v>
      </c>
      <c r="D1634" s="5" t="s">
        <v>50</v>
      </c>
      <c r="E1634" s="5" t="s">
        <v>46</v>
      </c>
    </row>
    <row r="1635" spans="1:5">
      <c r="A1635" s="5">
        <v>2269171</v>
      </c>
      <c r="B1635" s="5">
        <v>108</v>
      </c>
      <c r="C1635" s="5">
        <v>2</v>
      </c>
      <c r="D1635" s="5" t="s">
        <v>50</v>
      </c>
      <c r="E1635" s="5" t="s">
        <v>46</v>
      </c>
    </row>
    <row r="1636" spans="1:5">
      <c r="A1636" s="5">
        <v>2272210</v>
      </c>
      <c r="B1636" s="5">
        <v>116</v>
      </c>
      <c r="C1636" s="5">
        <v>4</v>
      </c>
      <c r="D1636" s="5" t="s">
        <v>50</v>
      </c>
      <c r="E1636" s="5" t="s">
        <v>46</v>
      </c>
    </row>
    <row r="1637" spans="1:5">
      <c r="A1637" s="5">
        <v>152412</v>
      </c>
      <c r="B1637" s="5">
        <v>138</v>
      </c>
      <c r="C1637" s="5">
        <v>15</v>
      </c>
      <c r="D1637" s="5" t="s">
        <v>50</v>
      </c>
      <c r="E1637" s="5" t="s">
        <v>45</v>
      </c>
    </row>
    <row r="1638" spans="1:5">
      <c r="A1638" s="5">
        <v>152587</v>
      </c>
      <c r="B1638" s="5">
        <v>116</v>
      </c>
      <c r="C1638" s="5">
        <v>124</v>
      </c>
      <c r="D1638" s="5" t="s">
        <v>50</v>
      </c>
      <c r="E1638" s="5" t="s">
        <v>45</v>
      </c>
    </row>
    <row r="1639" spans="1:5">
      <c r="A1639" s="5">
        <v>152595</v>
      </c>
      <c r="B1639" s="5">
        <v>110</v>
      </c>
      <c r="C1639" s="5">
        <v>46</v>
      </c>
      <c r="D1639" s="5" t="s">
        <v>50</v>
      </c>
      <c r="E1639" s="5" t="s">
        <v>45</v>
      </c>
    </row>
    <row r="1640" spans="1:5">
      <c r="A1640" s="5">
        <v>152633</v>
      </c>
      <c r="B1640" s="5">
        <v>104</v>
      </c>
      <c r="C1640" s="5">
        <v>155</v>
      </c>
      <c r="D1640" s="5" t="s">
        <v>50</v>
      </c>
      <c r="E1640" s="5" t="s">
        <v>45</v>
      </c>
    </row>
    <row r="1641" spans="1:5">
      <c r="A1641" s="5">
        <v>152757</v>
      </c>
      <c r="B1641" s="5">
        <v>114</v>
      </c>
      <c r="C1641" s="5">
        <v>70</v>
      </c>
      <c r="D1641" s="5" t="s">
        <v>50</v>
      </c>
      <c r="E1641" s="5" t="s">
        <v>45</v>
      </c>
    </row>
    <row r="1642" spans="1:5">
      <c r="A1642" s="5">
        <v>152781</v>
      </c>
      <c r="B1642" s="5">
        <v>156</v>
      </c>
      <c r="C1642" s="5">
        <v>5</v>
      </c>
      <c r="D1642" s="5" t="s">
        <v>50</v>
      </c>
      <c r="E1642" s="5" t="s">
        <v>45</v>
      </c>
    </row>
    <row r="1643" spans="1:5">
      <c r="A1643" s="5">
        <v>152943</v>
      </c>
      <c r="B1643" s="5">
        <v>176</v>
      </c>
      <c r="C1643" s="5">
        <v>7</v>
      </c>
      <c r="D1643" s="5" t="s">
        <v>50</v>
      </c>
      <c r="E1643" s="5" t="s">
        <v>45</v>
      </c>
    </row>
    <row r="1644" spans="1:5">
      <c r="A1644" s="5">
        <v>153044</v>
      </c>
      <c r="B1644" s="5">
        <v>120</v>
      </c>
      <c r="C1644" s="5">
        <v>47</v>
      </c>
      <c r="D1644" s="5" t="s">
        <v>50</v>
      </c>
      <c r="E1644" s="5" t="s">
        <v>45</v>
      </c>
    </row>
    <row r="1645" spans="1:5">
      <c r="A1645" s="5">
        <v>153052</v>
      </c>
      <c r="B1645" s="5">
        <v>118</v>
      </c>
      <c r="C1645" s="5">
        <v>14</v>
      </c>
      <c r="D1645" s="5" t="s">
        <v>50</v>
      </c>
      <c r="E1645" s="5" t="s">
        <v>45</v>
      </c>
    </row>
    <row r="1646" spans="1:5">
      <c r="A1646" s="5">
        <v>153060</v>
      </c>
      <c r="B1646" s="5">
        <v>114</v>
      </c>
      <c r="C1646" s="5">
        <v>13</v>
      </c>
      <c r="D1646" s="5" t="s">
        <v>50</v>
      </c>
      <c r="E1646" s="5" t="s">
        <v>45</v>
      </c>
    </row>
    <row r="1647" spans="1:5">
      <c r="A1647" s="5">
        <v>153141</v>
      </c>
      <c r="B1647" s="5">
        <v>104</v>
      </c>
      <c r="C1647" s="5">
        <v>92</v>
      </c>
      <c r="D1647" s="5" t="s">
        <v>50</v>
      </c>
      <c r="E1647" s="5" t="s">
        <v>45</v>
      </c>
    </row>
    <row r="1648" spans="1:5">
      <c r="A1648" s="5">
        <v>153362</v>
      </c>
      <c r="B1648" s="5">
        <v>160</v>
      </c>
      <c r="C1648" s="5">
        <v>18</v>
      </c>
      <c r="D1648" s="5" t="s">
        <v>50</v>
      </c>
      <c r="E1648" s="5" t="s">
        <v>45</v>
      </c>
    </row>
    <row r="1649" spans="1:5">
      <c r="A1649" s="5">
        <v>153400</v>
      </c>
      <c r="B1649" s="5">
        <v>118</v>
      </c>
      <c r="C1649" s="5">
        <v>69</v>
      </c>
      <c r="D1649" s="5" t="s">
        <v>50</v>
      </c>
      <c r="E1649" s="5" t="s">
        <v>45</v>
      </c>
    </row>
    <row r="1650" spans="1:5">
      <c r="A1650" s="5">
        <v>153435</v>
      </c>
      <c r="B1650" s="5">
        <v>114</v>
      </c>
      <c r="C1650" s="5">
        <v>99</v>
      </c>
      <c r="D1650" s="5" t="s">
        <v>50</v>
      </c>
      <c r="E1650" s="5" t="s">
        <v>45</v>
      </c>
    </row>
    <row r="1651" spans="1:5">
      <c r="A1651" s="5">
        <v>153524</v>
      </c>
      <c r="B1651" s="5">
        <v>160</v>
      </c>
      <c r="C1651" s="5">
        <v>129</v>
      </c>
      <c r="D1651" s="5" t="s">
        <v>50</v>
      </c>
      <c r="E1651" s="5" t="s">
        <v>45</v>
      </c>
    </row>
    <row r="1652" spans="1:5">
      <c r="A1652" s="5">
        <v>153532</v>
      </c>
      <c r="B1652" s="5">
        <v>104</v>
      </c>
      <c r="C1652" s="5">
        <v>42</v>
      </c>
      <c r="D1652" s="5" t="s">
        <v>50</v>
      </c>
      <c r="E1652" s="5" t="s">
        <v>45</v>
      </c>
    </row>
    <row r="1653" spans="1:5">
      <c r="A1653" s="5">
        <v>153567</v>
      </c>
      <c r="B1653" s="5">
        <v>144</v>
      </c>
      <c r="C1653" s="5">
        <v>98</v>
      </c>
      <c r="D1653" s="5" t="s">
        <v>50</v>
      </c>
      <c r="E1653" s="5" t="s">
        <v>45</v>
      </c>
    </row>
    <row r="1654" spans="1:5">
      <c r="A1654" s="5">
        <v>153575</v>
      </c>
      <c r="B1654" s="5">
        <v>106</v>
      </c>
      <c r="C1654" s="5">
        <v>73</v>
      </c>
      <c r="D1654" s="5" t="s">
        <v>50</v>
      </c>
      <c r="E1654" s="5" t="s">
        <v>45</v>
      </c>
    </row>
    <row r="1655" spans="1:5">
      <c r="A1655" s="5">
        <v>153591</v>
      </c>
      <c r="B1655" s="5">
        <v>152</v>
      </c>
      <c r="C1655" s="5">
        <v>117</v>
      </c>
      <c r="D1655" s="5" t="s">
        <v>50</v>
      </c>
      <c r="E1655" s="5" t="s">
        <v>45</v>
      </c>
    </row>
    <row r="1656" spans="1:5">
      <c r="A1656" s="5">
        <v>153621</v>
      </c>
      <c r="B1656" s="5">
        <v>154</v>
      </c>
      <c r="C1656" s="5">
        <v>77</v>
      </c>
      <c r="D1656" s="5" t="s">
        <v>50</v>
      </c>
      <c r="E1656" s="5" t="s">
        <v>45</v>
      </c>
    </row>
    <row r="1657" spans="1:5">
      <c r="A1657" s="5">
        <v>153648</v>
      </c>
      <c r="B1657" s="5">
        <v>108</v>
      </c>
      <c r="C1657" s="5">
        <v>57</v>
      </c>
      <c r="D1657" s="5" t="s">
        <v>50</v>
      </c>
      <c r="E1657" s="5" t="s">
        <v>45</v>
      </c>
    </row>
    <row r="1658" spans="1:5">
      <c r="A1658" s="5">
        <v>153664</v>
      </c>
      <c r="B1658" s="5">
        <v>108</v>
      </c>
      <c r="C1658" s="5">
        <v>132</v>
      </c>
      <c r="D1658" s="5" t="s">
        <v>50</v>
      </c>
      <c r="E1658" s="5" t="s">
        <v>45</v>
      </c>
    </row>
    <row r="1659" spans="1:5">
      <c r="A1659" s="5">
        <v>153672</v>
      </c>
      <c r="B1659" s="5">
        <v>132</v>
      </c>
      <c r="C1659" s="5">
        <v>61</v>
      </c>
      <c r="D1659" s="5" t="s">
        <v>50</v>
      </c>
      <c r="E1659" s="5" t="s">
        <v>45</v>
      </c>
    </row>
    <row r="1660" spans="1:5">
      <c r="A1660" s="5">
        <v>153745</v>
      </c>
      <c r="B1660" s="5">
        <v>128</v>
      </c>
      <c r="C1660" s="5">
        <v>97</v>
      </c>
      <c r="D1660" s="5" t="s">
        <v>50</v>
      </c>
      <c r="E1660" s="5" t="s">
        <v>45</v>
      </c>
    </row>
    <row r="1661" spans="1:5">
      <c r="A1661" s="5">
        <v>153842</v>
      </c>
      <c r="B1661" s="5">
        <v>136</v>
      </c>
      <c r="C1661" s="5">
        <v>107</v>
      </c>
      <c r="D1661" s="5" t="s">
        <v>50</v>
      </c>
      <c r="E1661" s="5" t="s">
        <v>45</v>
      </c>
    </row>
    <row r="1662" spans="1:5">
      <c r="A1662" s="5">
        <v>153869</v>
      </c>
      <c r="B1662" s="5">
        <v>116</v>
      </c>
      <c r="C1662" s="5">
        <v>59</v>
      </c>
      <c r="D1662" s="5" t="s">
        <v>50</v>
      </c>
      <c r="E1662" s="5" t="s">
        <v>45</v>
      </c>
    </row>
    <row r="1663" spans="1:5">
      <c r="A1663" s="5">
        <v>153923</v>
      </c>
      <c r="B1663" s="5">
        <v>102</v>
      </c>
      <c r="C1663" s="5">
        <v>68</v>
      </c>
      <c r="D1663" s="5" t="s">
        <v>50</v>
      </c>
      <c r="E1663" s="5" t="s">
        <v>45</v>
      </c>
    </row>
    <row r="1664" spans="1:5">
      <c r="A1664" s="5">
        <v>153931</v>
      </c>
      <c r="B1664" s="5">
        <v>132</v>
      </c>
      <c r="C1664" s="5">
        <v>31</v>
      </c>
      <c r="D1664" s="5" t="s">
        <v>50</v>
      </c>
      <c r="E1664" s="5" t="s">
        <v>45</v>
      </c>
    </row>
    <row r="1665" spans="1:5">
      <c r="A1665" s="5">
        <v>153982</v>
      </c>
      <c r="B1665" s="5">
        <v>106</v>
      </c>
      <c r="C1665" s="5">
        <v>56</v>
      </c>
      <c r="D1665" s="5" t="s">
        <v>50</v>
      </c>
      <c r="E1665" s="5" t="s">
        <v>45</v>
      </c>
    </row>
    <row r="1666" spans="1:5">
      <c r="A1666" s="5">
        <v>154024</v>
      </c>
      <c r="B1666" s="5">
        <v>102</v>
      </c>
      <c r="C1666" s="5">
        <v>7</v>
      </c>
      <c r="D1666" s="5" t="s">
        <v>50</v>
      </c>
      <c r="E1666" s="5" t="s">
        <v>45</v>
      </c>
    </row>
    <row r="1667" spans="1:5">
      <c r="A1667" s="5">
        <v>154075</v>
      </c>
      <c r="B1667" s="5">
        <v>128</v>
      </c>
      <c r="C1667" s="5">
        <v>71</v>
      </c>
      <c r="D1667" s="5" t="s">
        <v>50</v>
      </c>
      <c r="E1667" s="5" t="s">
        <v>45</v>
      </c>
    </row>
    <row r="1668" spans="1:5">
      <c r="A1668" s="5">
        <v>154202</v>
      </c>
      <c r="B1668" s="5">
        <v>166</v>
      </c>
      <c r="C1668" s="5">
        <v>93</v>
      </c>
      <c r="D1668" s="5" t="s">
        <v>50</v>
      </c>
      <c r="E1668" s="5" t="s">
        <v>45</v>
      </c>
    </row>
    <row r="1669" spans="1:5">
      <c r="A1669" s="5">
        <v>154210</v>
      </c>
      <c r="B1669" s="5">
        <v>118</v>
      </c>
      <c r="C1669" s="5">
        <v>144</v>
      </c>
      <c r="D1669" s="5" t="s">
        <v>50</v>
      </c>
      <c r="E1669" s="5" t="s">
        <v>45</v>
      </c>
    </row>
    <row r="1670" spans="1:5">
      <c r="A1670" s="5">
        <v>154229</v>
      </c>
      <c r="B1670" s="5">
        <v>112</v>
      </c>
      <c r="C1670" s="5">
        <v>93</v>
      </c>
      <c r="D1670" s="5" t="s">
        <v>50</v>
      </c>
      <c r="E1670" s="5" t="s">
        <v>45</v>
      </c>
    </row>
    <row r="1671" spans="1:5">
      <c r="A1671" s="5">
        <v>154237</v>
      </c>
      <c r="B1671" s="5">
        <v>116</v>
      </c>
      <c r="C1671" s="5">
        <v>78</v>
      </c>
      <c r="D1671" s="5" t="s">
        <v>50</v>
      </c>
      <c r="E1671" s="5" t="s">
        <v>45</v>
      </c>
    </row>
    <row r="1672" spans="1:5">
      <c r="A1672" s="5">
        <v>154296</v>
      </c>
      <c r="B1672" s="5">
        <v>110</v>
      </c>
      <c r="C1672" s="5">
        <v>77</v>
      </c>
      <c r="D1672" s="5" t="s">
        <v>50</v>
      </c>
      <c r="E1672" s="5" t="s">
        <v>45</v>
      </c>
    </row>
    <row r="1673" spans="1:5">
      <c r="A1673" s="5">
        <v>154415</v>
      </c>
      <c r="B1673" s="5">
        <v>162</v>
      </c>
      <c r="C1673" s="5">
        <v>37</v>
      </c>
      <c r="D1673" s="5" t="s">
        <v>50</v>
      </c>
      <c r="E1673" s="5" t="s">
        <v>45</v>
      </c>
    </row>
    <row r="1674" spans="1:5">
      <c r="A1674" s="5">
        <v>154423</v>
      </c>
      <c r="B1674" s="5">
        <v>114</v>
      </c>
      <c r="C1674" s="5">
        <v>146</v>
      </c>
      <c r="D1674" s="5" t="s">
        <v>50</v>
      </c>
      <c r="E1674" s="5" t="s">
        <v>45</v>
      </c>
    </row>
    <row r="1675" spans="1:5">
      <c r="A1675" s="5">
        <v>154431</v>
      </c>
      <c r="B1675" s="5">
        <v>140</v>
      </c>
      <c r="C1675" s="5">
        <v>118</v>
      </c>
      <c r="D1675" s="5" t="s">
        <v>50</v>
      </c>
      <c r="E1675" s="5" t="s">
        <v>45</v>
      </c>
    </row>
    <row r="1676" spans="1:5">
      <c r="A1676" s="5">
        <v>154512</v>
      </c>
      <c r="B1676" s="5">
        <v>142</v>
      </c>
      <c r="C1676" s="5">
        <v>51</v>
      </c>
      <c r="D1676" s="5" t="s">
        <v>50</v>
      </c>
      <c r="E1676" s="5" t="s">
        <v>45</v>
      </c>
    </row>
    <row r="1677" spans="1:5">
      <c r="A1677" s="5">
        <v>154563</v>
      </c>
      <c r="B1677" s="5">
        <v>146</v>
      </c>
      <c r="C1677" s="5">
        <v>88</v>
      </c>
      <c r="D1677" s="5" t="s">
        <v>50</v>
      </c>
      <c r="E1677" s="5" t="s">
        <v>45</v>
      </c>
    </row>
    <row r="1678" spans="1:5">
      <c r="A1678" s="5">
        <v>154601</v>
      </c>
      <c r="B1678" s="5">
        <v>106</v>
      </c>
      <c r="C1678" s="5">
        <v>53</v>
      </c>
      <c r="D1678" s="5" t="s">
        <v>50</v>
      </c>
      <c r="E1678" s="5" t="s">
        <v>45</v>
      </c>
    </row>
    <row r="1679" spans="1:5">
      <c r="A1679" s="5">
        <v>154679</v>
      </c>
      <c r="B1679" s="5">
        <v>110</v>
      </c>
      <c r="C1679" s="5">
        <v>55</v>
      </c>
      <c r="D1679" s="5" t="s">
        <v>50</v>
      </c>
      <c r="E1679" s="5" t="s">
        <v>45</v>
      </c>
    </row>
    <row r="1680" spans="1:5">
      <c r="A1680" s="5">
        <v>154687</v>
      </c>
      <c r="B1680" s="5">
        <v>106</v>
      </c>
      <c r="C1680" s="5">
        <v>46</v>
      </c>
      <c r="D1680" s="5" t="s">
        <v>50</v>
      </c>
      <c r="E1680" s="5" t="s">
        <v>45</v>
      </c>
    </row>
    <row r="1681" spans="1:5">
      <c r="A1681" s="5">
        <v>154695</v>
      </c>
      <c r="B1681" s="5">
        <v>104</v>
      </c>
      <c r="C1681" s="5">
        <v>55</v>
      </c>
      <c r="D1681" s="5" t="s">
        <v>50</v>
      </c>
      <c r="E1681" s="5" t="s">
        <v>45</v>
      </c>
    </row>
    <row r="1682" spans="1:5">
      <c r="A1682" s="5">
        <v>154822</v>
      </c>
      <c r="B1682" s="5">
        <v>106</v>
      </c>
      <c r="C1682" s="5">
        <v>115</v>
      </c>
      <c r="D1682" s="5" t="s">
        <v>50</v>
      </c>
      <c r="E1682" s="5" t="s">
        <v>45</v>
      </c>
    </row>
    <row r="1683" spans="1:5">
      <c r="A1683" s="5">
        <v>154830</v>
      </c>
      <c r="B1683" s="5">
        <v>112</v>
      </c>
      <c r="C1683" s="5">
        <v>77</v>
      </c>
      <c r="D1683" s="5" t="s">
        <v>50</v>
      </c>
      <c r="E1683" s="5" t="s">
        <v>45</v>
      </c>
    </row>
    <row r="1684" spans="1:5">
      <c r="A1684" s="5">
        <v>154865</v>
      </c>
      <c r="B1684" s="5">
        <v>102</v>
      </c>
      <c r="C1684" s="5">
        <v>114</v>
      </c>
      <c r="D1684" s="5" t="s">
        <v>50</v>
      </c>
      <c r="E1684" s="5" t="s">
        <v>45</v>
      </c>
    </row>
    <row r="1685" spans="1:5">
      <c r="A1685" s="5">
        <v>154873</v>
      </c>
      <c r="B1685" s="5">
        <v>172</v>
      </c>
      <c r="C1685" s="5">
        <v>180</v>
      </c>
      <c r="D1685" s="5" t="s">
        <v>50</v>
      </c>
      <c r="E1685" s="5" t="s">
        <v>45</v>
      </c>
    </row>
    <row r="1686" spans="1:5">
      <c r="A1686" s="5">
        <v>154903</v>
      </c>
      <c r="B1686" s="5">
        <v>130</v>
      </c>
      <c r="C1686" s="5">
        <v>73</v>
      </c>
      <c r="D1686" s="5" t="s">
        <v>50</v>
      </c>
      <c r="E1686" s="5" t="s">
        <v>45</v>
      </c>
    </row>
    <row r="1687" spans="1:5">
      <c r="A1687" s="5">
        <v>154911</v>
      </c>
      <c r="B1687" s="5">
        <v>114</v>
      </c>
      <c r="C1687" s="5">
        <v>58</v>
      </c>
      <c r="D1687" s="5" t="s">
        <v>50</v>
      </c>
      <c r="E1687" s="5" t="s">
        <v>45</v>
      </c>
    </row>
    <row r="1688" spans="1:5">
      <c r="A1688" s="5">
        <v>155012</v>
      </c>
      <c r="B1688" s="5">
        <v>164</v>
      </c>
      <c r="C1688" s="5">
        <v>24</v>
      </c>
      <c r="D1688" s="5" t="s">
        <v>50</v>
      </c>
      <c r="E1688" s="5" t="s">
        <v>45</v>
      </c>
    </row>
    <row r="1689" spans="1:5">
      <c r="A1689" s="5">
        <v>155039</v>
      </c>
      <c r="B1689" s="5">
        <v>104</v>
      </c>
      <c r="C1689" s="5">
        <v>37</v>
      </c>
      <c r="D1689" s="5" t="s">
        <v>50</v>
      </c>
      <c r="E1689" s="5" t="s">
        <v>45</v>
      </c>
    </row>
    <row r="1690" spans="1:5">
      <c r="A1690" s="5">
        <v>155128</v>
      </c>
      <c r="B1690" s="5">
        <v>122</v>
      </c>
      <c r="C1690" s="5">
        <v>139</v>
      </c>
      <c r="D1690" s="5" t="s">
        <v>50</v>
      </c>
      <c r="E1690" s="5" t="s">
        <v>45</v>
      </c>
    </row>
    <row r="1691" spans="1:5">
      <c r="A1691" s="5">
        <v>155195</v>
      </c>
      <c r="B1691" s="5">
        <v>118</v>
      </c>
      <c r="C1691" s="5">
        <v>119</v>
      </c>
      <c r="D1691" s="5" t="s">
        <v>50</v>
      </c>
      <c r="E1691" s="5" t="s">
        <v>45</v>
      </c>
    </row>
    <row r="1692" spans="1:5">
      <c r="A1692" s="5">
        <v>155209</v>
      </c>
      <c r="B1692" s="5">
        <v>116</v>
      </c>
      <c r="C1692" s="5">
        <v>114</v>
      </c>
      <c r="D1692" s="5" t="s">
        <v>50</v>
      </c>
      <c r="E1692" s="5" t="s">
        <v>45</v>
      </c>
    </row>
    <row r="1693" spans="1:5">
      <c r="A1693" s="5">
        <v>155268</v>
      </c>
      <c r="B1693" s="5">
        <v>132</v>
      </c>
      <c r="C1693" s="5">
        <v>3</v>
      </c>
      <c r="D1693" s="5" t="s">
        <v>50</v>
      </c>
      <c r="E1693" s="5" t="s">
        <v>45</v>
      </c>
    </row>
    <row r="1694" spans="1:5">
      <c r="A1694" s="5">
        <v>155292</v>
      </c>
      <c r="B1694" s="5">
        <v>116</v>
      </c>
      <c r="C1694" s="5">
        <v>108</v>
      </c>
      <c r="D1694" s="5" t="s">
        <v>50</v>
      </c>
      <c r="E1694" s="5" t="s">
        <v>45</v>
      </c>
    </row>
    <row r="1695" spans="1:5">
      <c r="A1695" s="5">
        <v>155306</v>
      </c>
      <c r="B1695" s="5">
        <v>110</v>
      </c>
      <c r="C1695" s="5">
        <v>109</v>
      </c>
      <c r="D1695" s="5" t="s">
        <v>50</v>
      </c>
      <c r="E1695" s="5" t="s">
        <v>45</v>
      </c>
    </row>
    <row r="1696" spans="1:5">
      <c r="A1696" s="5">
        <v>155330</v>
      </c>
      <c r="B1696" s="5">
        <v>114</v>
      </c>
      <c r="C1696" s="5">
        <v>128</v>
      </c>
      <c r="D1696" s="5" t="s">
        <v>50</v>
      </c>
      <c r="E1696" s="5" t="s">
        <v>45</v>
      </c>
    </row>
    <row r="1697" spans="1:5">
      <c r="A1697" s="5">
        <v>155535</v>
      </c>
      <c r="B1697" s="5">
        <v>160</v>
      </c>
      <c r="C1697" s="5">
        <v>2</v>
      </c>
      <c r="D1697" s="5" t="s">
        <v>50</v>
      </c>
      <c r="E1697" s="5" t="s">
        <v>45</v>
      </c>
    </row>
    <row r="1698" spans="1:5">
      <c r="A1698" s="5">
        <v>155543</v>
      </c>
      <c r="B1698" s="5">
        <v>112</v>
      </c>
      <c r="C1698" s="5">
        <v>93</v>
      </c>
      <c r="D1698" s="5" t="s">
        <v>50</v>
      </c>
      <c r="E1698" s="5" t="s">
        <v>45</v>
      </c>
    </row>
    <row r="1699" spans="1:5">
      <c r="A1699" s="5">
        <v>155586</v>
      </c>
      <c r="B1699" s="5">
        <v>142</v>
      </c>
      <c r="C1699" s="5">
        <v>162</v>
      </c>
      <c r="D1699" s="5" t="s">
        <v>50</v>
      </c>
      <c r="E1699" s="5" t="s">
        <v>45</v>
      </c>
    </row>
    <row r="1700" spans="1:5">
      <c r="A1700" s="5">
        <v>155594</v>
      </c>
      <c r="B1700" s="5">
        <v>102</v>
      </c>
      <c r="C1700" s="5">
        <v>68</v>
      </c>
      <c r="D1700" s="5" t="s">
        <v>50</v>
      </c>
      <c r="E1700" s="5" t="s">
        <v>45</v>
      </c>
    </row>
    <row r="1701" spans="1:5">
      <c r="A1701" s="5">
        <v>155608</v>
      </c>
      <c r="B1701" s="5">
        <v>124</v>
      </c>
      <c r="C1701" s="5">
        <v>91</v>
      </c>
      <c r="D1701" s="5" t="s">
        <v>50</v>
      </c>
      <c r="E1701" s="5" t="s">
        <v>45</v>
      </c>
    </row>
    <row r="1702" spans="1:5">
      <c r="A1702" s="5">
        <v>155616</v>
      </c>
      <c r="B1702" s="5">
        <v>102</v>
      </c>
      <c r="C1702" s="5">
        <v>77</v>
      </c>
      <c r="D1702" s="5" t="s">
        <v>50</v>
      </c>
      <c r="E1702" s="5" t="s">
        <v>45</v>
      </c>
    </row>
    <row r="1703" spans="1:5">
      <c r="A1703" s="5">
        <v>155756</v>
      </c>
      <c r="B1703" s="5">
        <v>120</v>
      </c>
      <c r="C1703" s="5">
        <v>15</v>
      </c>
      <c r="D1703" s="5" t="s">
        <v>50</v>
      </c>
      <c r="E1703" s="5" t="s">
        <v>45</v>
      </c>
    </row>
    <row r="1704" spans="1:5">
      <c r="A1704" s="5">
        <v>155837</v>
      </c>
      <c r="B1704" s="5">
        <v>102</v>
      </c>
      <c r="C1704" s="5">
        <v>100</v>
      </c>
      <c r="D1704" s="5" t="s">
        <v>50</v>
      </c>
      <c r="E1704" s="5" t="s">
        <v>45</v>
      </c>
    </row>
    <row r="1705" spans="1:5">
      <c r="A1705" s="5">
        <v>155993</v>
      </c>
      <c r="B1705" s="5">
        <v>112</v>
      </c>
      <c r="C1705" s="5">
        <v>70</v>
      </c>
      <c r="D1705" s="5" t="s">
        <v>50</v>
      </c>
      <c r="E1705" s="5" t="s">
        <v>45</v>
      </c>
    </row>
    <row r="1706" spans="1:5">
      <c r="A1706" s="5">
        <v>156000</v>
      </c>
      <c r="B1706" s="5">
        <v>130</v>
      </c>
      <c r="C1706" s="5">
        <v>118</v>
      </c>
      <c r="D1706" s="5" t="s">
        <v>50</v>
      </c>
      <c r="E1706" s="5" t="s">
        <v>45</v>
      </c>
    </row>
    <row r="1707" spans="1:5">
      <c r="A1707" s="5">
        <v>156043</v>
      </c>
      <c r="B1707" s="5">
        <v>108</v>
      </c>
      <c r="C1707" s="5">
        <v>55</v>
      </c>
      <c r="D1707" s="5" t="s">
        <v>50</v>
      </c>
      <c r="E1707" s="5" t="s">
        <v>45</v>
      </c>
    </row>
    <row r="1708" spans="1:5">
      <c r="A1708" s="5">
        <v>156051</v>
      </c>
      <c r="B1708" s="5">
        <v>108</v>
      </c>
      <c r="C1708" s="5">
        <v>62</v>
      </c>
      <c r="D1708" s="5" t="s">
        <v>50</v>
      </c>
      <c r="E1708" s="5" t="s">
        <v>45</v>
      </c>
    </row>
    <row r="1709" spans="1:5">
      <c r="A1709" s="5">
        <v>156124</v>
      </c>
      <c r="B1709" s="5">
        <v>116</v>
      </c>
      <c r="C1709" s="5">
        <v>79</v>
      </c>
      <c r="D1709" s="5" t="s">
        <v>50</v>
      </c>
      <c r="E1709" s="5" t="s">
        <v>45</v>
      </c>
    </row>
    <row r="1710" spans="1:5">
      <c r="A1710" s="5">
        <v>1546112</v>
      </c>
      <c r="B1710" s="5">
        <v>144</v>
      </c>
      <c r="C1710" s="5">
        <v>99</v>
      </c>
      <c r="D1710" s="5" t="s">
        <v>50</v>
      </c>
      <c r="E1710" s="5" t="s">
        <v>45</v>
      </c>
    </row>
    <row r="1711" spans="1:5">
      <c r="A1711" s="5">
        <v>1554891</v>
      </c>
      <c r="B1711" s="5">
        <v>110</v>
      </c>
      <c r="C1711" s="5">
        <v>148</v>
      </c>
      <c r="D1711" s="5" t="s">
        <v>50</v>
      </c>
      <c r="E1711" s="5" t="s">
        <v>45</v>
      </c>
    </row>
    <row r="1712" spans="1:5">
      <c r="A1712" s="5">
        <v>1556150</v>
      </c>
      <c r="B1712" s="5">
        <v>108</v>
      </c>
      <c r="C1712" s="5">
        <v>92</v>
      </c>
      <c r="D1712" s="5" t="s">
        <v>50</v>
      </c>
      <c r="E1712" s="5" t="s">
        <v>45</v>
      </c>
    </row>
    <row r="1713" spans="1:5">
      <c r="A1713" s="5">
        <v>1557718</v>
      </c>
      <c r="B1713" s="5">
        <v>104</v>
      </c>
      <c r="C1713" s="5">
        <v>23</v>
      </c>
      <c r="D1713" s="5" t="s">
        <v>50</v>
      </c>
      <c r="E1713" s="5" t="s">
        <v>45</v>
      </c>
    </row>
    <row r="1714" spans="1:5">
      <c r="A1714" s="5">
        <v>1559095</v>
      </c>
      <c r="B1714" s="5">
        <v>108</v>
      </c>
      <c r="C1714" s="5">
        <v>2</v>
      </c>
      <c r="D1714" s="5" t="s">
        <v>50</v>
      </c>
      <c r="E1714" s="5" t="s">
        <v>45</v>
      </c>
    </row>
    <row r="1715" spans="1:5">
      <c r="A1715" s="5">
        <v>1560204</v>
      </c>
      <c r="B1715" s="5">
        <v>110</v>
      </c>
      <c r="C1715" s="5">
        <v>1</v>
      </c>
      <c r="D1715" s="5" t="s">
        <v>50</v>
      </c>
      <c r="E1715" s="5" t="s">
        <v>45</v>
      </c>
    </row>
    <row r="1716" spans="1:5">
      <c r="A1716" s="5">
        <v>1593935</v>
      </c>
      <c r="B1716" s="5">
        <v>112</v>
      </c>
      <c r="C1716" s="5">
        <v>90</v>
      </c>
      <c r="D1716" s="5" t="s">
        <v>50</v>
      </c>
      <c r="E1716" s="5" t="s">
        <v>45</v>
      </c>
    </row>
    <row r="1717" spans="1:5">
      <c r="A1717" s="5">
        <v>1676865</v>
      </c>
      <c r="B1717" s="5">
        <v>124</v>
      </c>
      <c r="C1717" s="5">
        <v>136</v>
      </c>
      <c r="D1717" s="5" t="s">
        <v>50</v>
      </c>
      <c r="E1717" s="5" t="s">
        <v>45</v>
      </c>
    </row>
    <row r="1718" spans="1:5">
      <c r="A1718" s="5">
        <v>1722034</v>
      </c>
      <c r="B1718" s="5">
        <v>132</v>
      </c>
      <c r="C1718" s="5">
        <v>12</v>
      </c>
      <c r="D1718" s="5" t="s">
        <v>50</v>
      </c>
      <c r="E1718" s="5" t="s">
        <v>45</v>
      </c>
    </row>
    <row r="1719" spans="1:5">
      <c r="A1719" s="5">
        <v>1726811</v>
      </c>
      <c r="B1719" s="5">
        <v>164</v>
      </c>
      <c r="C1719" s="5">
        <v>18</v>
      </c>
      <c r="D1719" s="5" t="s">
        <v>50</v>
      </c>
      <c r="E1719" s="5" t="s">
        <v>45</v>
      </c>
    </row>
    <row r="1720" spans="1:5">
      <c r="A1720" s="5">
        <v>1727699</v>
      </c>
      <c r="B1720" s="5">
        <v>154</v>
      </c>
      <c r="C1720" s="5">
        <v>11</v>
      </c>
      <c r="D1720" s="5" t="s">
        <v>50</v>
      </c>
      <c r="E1720" s="5" t="s">
        <v>45</v>
      </c>
    </row>
    <row r="1721" spans="1:5">
      <c r="A1721" s="5">
        <v>1728113</v>
      </c>
      <c r="B1721" s="5">
        <v>160</v>
      </c>
      <c r="C1721" s="5">
        <v>15</v>
      </c>
      <c r="D1721" s="5" t="s">
        <v>50</v>
      </c>
      <c r="E1721" s="5" t="s">
        <v>45</v>
      </c>
    </row>
    <row r="1722" spans="1:5">
      <c r="A1722" s="5">
        <v>1736809</v>
      </c>
      <c r="B1722" s="5">
        <v>110</v>
      </c>
      <c r="C1722" s="5">
        <v>13</v>
      </c>
      <c r="D1722" s="5" t="s">
        <v>50</v>
      </c>
      <c r="E1722" s="5" t="s">
        <v>45</v>
      </c>
    </row>
    <row r="1723" spans="1:5">
      <c r="A1723" s="5">
        <v>1737465</v>
      </c>
      <c r="B1723" s="5">
        <v>120</v>
      </c>
      <c r="C1723" s="5">
        <v>29</v>
      </c>
      <c r="D1723" s="5" t="s">
        <v>50</v>
      </c>
      <c r="E1723" s="5" t="s">
        <v>45</v>
      </c>
    </row>
    <row r="1724" spans="1:5">
      <c r="A1724" s="5">
        <v>1743929</v>
      </c>
      <c r="B1724" s="5">
        <v>136</v>
      </c>
      <c r="C1724" s="5">
        <v>23</v>
      </c>
      <c r="D1724" s="5" t="s">
        <v>50</v>
      </c>
      <c r="E1724" s="5" t="s">
        <v>45</v>
      </c>
    </row>
    <row r="1725" spans="1:5">
      <c r="A1725" s="5">
        <v>1744062</v>
      </c>
      <c r="B1725" s="5">
        <v>170</v>
      </c>
      <c r="C1725" s="5">
        <v>22</v>
      </c>
      <c r="D1725" s="5" t="s">
        <v>50</v>
      </c>
      <c r="E1725" s="5" t="s">
        <v>45</v>
      </c>
    </row>
    <row r="1726" spans="1:5">
      <c r="A1726" s="5">
        <v>1745026</v>
      </c>
      <c r="B1726" s="5">
        <v>172</v>
      </c>
      <c r="C1726" s="5">
        <v>5</v>
      </c>
      <c r="D1726" s="5" t="s">
        <v>50</v>
      </c>
      <c r="E1726" s="5" t="s">
        <v>45</v>
      </c>
    </row>
    <row r="1727" spans="1:5">
      <c r="A1727" s="5">
        <v>1745069</v>
      </c>
      <c r="B1727" s="5">
        <v>120</v>
      </c>
      <c r="C1727" s="5">
        <v>15</v>
      </c>
      <c r="D1727" s="5" t="s">
        <v>50</v>
      </c>
      <c r="E1727" s="5" t="s">
        <v>45</v>
      </c>
    </row>
    <row r="1728" spans="1:5">
      <c r="A1728" s="5">
        <v>1745166</v>
      </c>
      <c r="B1728" s="5">
        <v>134</v>
      </c>
      <c r="C1728" s="5">
        <v>12</v>
      </c>
      <c r="D1728" s="5" t="s">
        <v>50</v>
      </c>
      <c r="E1728" s="5" t="s">
        <v>45</v>
      </c>
    </row>
    <row r="1729" spans="1:5">
      <c r="A1729" s="5">
        <v>1755013</v>
      </c>
      <c r="B1729" s="5">
        <v>160</v>
      </c>
      <c r="C1729" s="5">
        <v>13</v>
      </c>
      <c r="D1729" s="5" t="s">
        <v>50</v>
      </c>
      <c r="E1729" s="5" t="s">
        <v>45</v>
      </c>
    </row>
    <row r="1730" spans="1:5">
      <c r="A1730" s="5">
        <v>1755501</v>
      </c>
      <c r="B1730" s="5">
        <v>126</v>
      </c>
      <c r="C1730" s="5">
        <v>6</v>
      </c>
      <c r="D1730" s="5" t="s">
        <v>50</v>
      </c>
      <c r="E1730" s="5" t="s">
        <v>45</v>
      </c>
    </row>
    <row r="1731" spans="1:5">
      <c r="A1731" s="5">
        <v>1756648</v>
      </c>
      <c r="B1731" s="5">
        <v>112</v>
      </c>
      <c r="C1731" s="5">
        <v>5</v>
      </c>
      <c r="D1731" s="5" t="s">
        <v>50</v>
      </c>
      <c r="E1731" s="5" t="s">
        <v>45</v>
      </c>
    </row>
    <row r="1732" spans="1:5">
      <c r="A1732" s="5">
        <v>1758837</v>
      </c>
      <c r="B1732" s="5">
        <v>152</v>
      </c>
      <c r="C1732" s="5">
        <v>11</v>
      </c>
      <c r="D1732" s="5" t="s">
        <v>50</v>
      </c>
      <c r="E1732" s="5" t="s">
        <v>45</v>
      </c>
    </row>
    <row r="1733" spans="1:5">
      <c r="A1733" s="5">
        <v>1773321</v>
      </c>
      <c r="B1733" s="5">
        <v>104</v>
      </c>
      <c r="C1733" s="5">
        <v>13</v>
      </c>
      <c r="D1733" s="5" t="s">
        <v>50</v>
      </c>
      <c r="E1733" s="5" t="s">
        <v>45</v>
      </c>
    </row>
    <row r="1734" spans="1:5">
      <c r="A1734" s="5">
        <v>1773585</v>
      </c>
      <c r="B1734" s="5">
        <v>168</v>
      </c>
      <c r="C1734" s="5">
        <v>9</v>
      </c>
      <c r="D1734" s="5" t="s">
        <v>50</v>
      </c>
      <c r="E1734" s="5" t="s">
        <v>45</v>
      </c>
    </row>
    <row r="1735" spans="1:5">
      <c r="A1735" s="5">
        <v>1773623</v>
      </c>
      <c r="B1735" s="5">
        <v>150</v>
      </c>
      <c r="C1735" s="5">
        <v>3</v>
      </c>
      <c r="D1735" s="5" t="s">
        <v>50</v>
      </c>
      <c r="E1735" s="5" t="s">
        <v>45</v>
      </c>
    </row>
    <row r="1736" spans="1:5">
      <c r="A1736" s="5">
        <v>1773631</v>
      </c>
      <c r="B1736" s="5">
        <v>124</v>
      </c>
      <c r="C1736" s="5">
        <v>20</v>
      </c>
      <c r="D1736" s="5" t="s">
        <v>50</v>
      </c>
      <c r="E1736" s="5" t="s">
        <v>45</v>
      </c>
    </row>
    <row r="1737" spans="1:5">
      <c r="A1737" s="5">
        <v>1791583</v>
      </c>
      <c r="B1737" s="5">
        <v>160</v>
      </c>
      <c r="C1737" s="5">
        <v>11</v>
      </c>
      <c r="D1737" s="5" t="s">
        <v>50</v>
      </c>
      <c r="E1737" s="5" t="s">
        <v>45</v>
      </c>
    </row>
    <row r="1738" spans="1:5">
      <c r="A1738" s="5">
        <v>1793993</v>
      </c>
      <c r="B1738" s="5">
        <v>116</v>
      </c>
      <c r="C1738" s="5">
        <v>13</v>
      </c>
      <c r="D1738" s="5" t="s">
        <v>50</v>
      </c>
      <c r="E1738" s="5" t="s">
        <v>45</v>
      </c>
    </row>
    <row r="1739" spans="1:5">
      <c r="A1739" s="5">
        <v>1794833</v>
      </c>
      <c r="B1739" s="5">
        <v>104</v>
      </c>
      <c r="C1739" s="5">
        <v>9</v>
      </c>
      <c r="D1739" s="5" t="s">
        <v>50</v>
      </c>
      <c r="E1739" s="5" t="s">
        <v>45</v>
      </c>
    </row>
    <row r="1740" spans="1:5">
      <c r="A1740" s="5">
        <v>1798588</v>
      </c>
      <c r="B1740" s="5">
        <v>150</v>
      </c>
      <c r="C1740" s="5">
        <v>13</v>
      </c>
      <c r="D1740" s="5" t="s">
        <v>50</v>
      </c>
      <c r="E1740" s="5" t="s">
        <v>45</v>
      </c>
    </row>
    <row r="1741" spans="1:5">
      <c r="A1741" s="5">
        <v>1798693</v>
      </c>
      <c r="B1741" s="5">
        <v>118</v>
      </c>
      <c r="C1741" s="5">
        <v>21</v>
      </c>
      <c r="D1741" s="5" t="s">
        <v>50</v>
      </c>
      <c r="E1741" s="5" t="s">
        <v>45</v>
      </c>
    </row>
    <row r="1742" spans="1:5">
      <c r="A1742" s="5">
        <v>1798901</v>
      </c>
      <c r="B1742" s="5">
        <v>168</v>
      </c>
      <c r="C1742" s="5">
        <v>4</v>
      </c>
      <c r="D1742" s="5" t="s">
        <v>50</v>
      </c>
      <c r="E1742" s="5" t="s">
        <v>45</v>
      </c>
    </row>
    <row r="1743" spans="1:5">
      <c r="A1743" s="5">
        <v>1799126</v>
      </c>
      <c r="B1743" s="5">
        <v>116</v>
      </c>
      <c r="C1743" s="5">
        <v>15</v>
      </c>
      <c r="D1743" s="5" t="s">
        <v>50</v>
      </c>
      <c r="E1743" s="5" t="s">
        <v>45</v>
      </c>
    </row>
    <row r="1744" spans="1:5">
      <c r="A1744" s="5">
        <v>1799355</v>
      </c>
      <c r="B1744" s="5">
        <v>132</v>
      </c>
      <c r="C1744" s="5">
        <v>22</v>
      </c>
      <c r="D1744" s="5" t="s">
        <v>50</v>
      </c>
      <c r="E1744" s="5" t="s">
        <v>45</v>
      </c>
    </row>
    <row r="1745" spans="1:5">
      <c r="A1745" s="5">
        <v>1801104</v>
      </c>
      <c r="B1745" s="5">
        <v>168</v>
      </c>
      <c r="C1745" s="5">
        <v>21</v>
      </c>
      <c r="D1745" s="5" t="s">
        <v>50</v>
      </c>
      <c r="E1745" s="5" t="s">
        <v>45</v>
      </c>
    </row>
    <row r="1746" spans="1:5">
      <c r="A1746" s="5">
        <v>1801155</v>
      </c>
      <c r="B1746" s="5">
        <v>156</v>
      </c>
      <c r="C1746" s="5">
        <v>12</v>
      </c>
      <c r="D1746" s="5" t="s">
        <v>50</v>
      </c>
      <c r="E1746" s="5" t="s">
        <v>45</v>
      </c>
    </row>
    <row r="1747" spans="1:5">
      <c r="A1747" s="5">
        <v>1801252</v>
      </c>
      <c r="B1747" s="5">
        <v>106</v>
      </c>
      <c r="C1747" s="5">
        <v>13</v>
      </c>
      <c r="D1747" s="5" t="s">
        <v>50</v>
      </c>
      <c r="E1747" s="5" t="s">
        <v>45</v>
      </c>
    </row>
    <row r="1748" spans="1:5">
      <c r="A1748" s="5">
        <v>1801325</v>
      </c>
      <c r="B1748" s="5">
        <v>180</v>
      </c>
      <c r="C1748" s="5">
        <v>13</v>
      </c>
      <c r="D1748" s="5" t="s">
        <v>50</v>
      </c>
      <c r="E1748" s="5" t="s">
        <v>45</v>
      </c>
    </row>
    <row r="1749" spans="1:5">
      <c r="A1749" s="5">
        <v>1802178</v>
      </c>
      <c r="B1749" s="5">
        <v>138</v>
      </c>
      <c r="C1749" s="5">
        <v>18</v>
      </c>
      <c r="D1749" s="5" t="s">
        <v>50</v>
      </c>
      <c r="E1749" s="5" t="s">
        <v>45</v>
      </c>
    </row>
    <row r="1750" spans="1:5">
      <c r="A1750" s="5">
        <v>1802275</v>
      </c>
      <c r="B1750" s="5">
        <v>118</v>
      </c>
      <c r="C1750" s="5">
        <v>18</v>
      </c>
      <c r="D1750" s="5" t="s">
        <v>50</v>
      </c>
      <c r="E1750" s="5" t="s">
        <v>45</v>
      </c>
    </row>
    <row r="1751" spans="1:5">
      <c r="A1751" s="5">
        <v>1815725</v>
      </c>
      <c r="B1751" s="5">
        <v>160</v>
      </c>
      <c r="C1751" s="5">
        <v>8</v>
      </c>
      <c r="D1751" s="5" t="s">
        <v>50</v>
      </c>
      <c r="E1751" s="5" t="s">
        <v>45</v>
      </c>
    </row>
    <row r="1752" spans="1:5">
      <c r="A1752" s="5">
        <v>1816128</v>
      </c>
      <c r="B1752" s="5">
        <v>124</v>
      </c>
      <c r="C1752" s="5">
        <v>9</v>
      </c>
      <c r="D1752" s="5" t="s">
        <v>50</v>
      </c>
      <c r="E1752" s="5" t="s">
        <v>45</v>
      </c>
    </row>
    <row r="1753" spans="1:5">
      <c r="A1753" s="5">
        <v>1817671</v>
      </c>
      <c r="B1753" s="5">
        <v>116</v>
      </c>
      <c r="C1753" s="5">
        <v>19</v>
      </c>
      <c r="D1753" s="5" t="s">
        <v>50</v>
      </c>
      <c r="E1753" s="5" t="s">
        <v>45</v>
      </c>
    </row>
    <row r="1754" spans="1:5">
      <c r="A1754" s="5">
        <v>1824988</v>
      </c>
      <c r="B1754" s="5">
        <v>152</v>
      </c>
      <c r="C1754" s="5">
        <v>11</v>
      </c>
      <c r="D1754" s="5" t="s">
        <v>50</v>
      </c>
      <c r="E1754" s="5" t="s">
        <v>45</v>
      </c>
    </row>
    <row r="1755" spans="1:5">
      <c r="A1755" s="5">
        <v>1825259</v>
      </c>
      <c r="B1755" s="5">
        <v>116</v>
      </c>
      <c r="C1755" s="5">
        <v>19</v>
      </c>
      <c r="D1755" s="5" t="s">
        <v>50</v>
      </c>
      <c r="E1755" s="5" t="s">
        <v>45</v>
      </c>
    </row>
    <row r="1756" spans="1:5">
      <c r="A1756" s="5">
        <v>1825542</v>
      </c>
      <c r="B1756" s="5">
        <v>130</v>
      </c>
      <c r="C1756" s="5">
        <v>26</v>
      </c>
      <c r="D1756" s="5" t="s">
        <v>50</v>
      </c>
      <c r="E1756" s="5" t="s">
        <v>45</v>
      </c>
    </row>
    <row r="1757" spans="1:5">
      <c r="A1757" s="5">
        <v>1833219</v>
      </c>
      <c r="B1757" s="5">
        <v>140</v>
      </c>
      <c r="C1757" s="5">
        <v>11</v>
      </c>
      <c r="D1757" s="5" t="s">
        <v>50</v>
      </c>
      <c r="E1757" s="5" t="s">
        <v>45</v>
      </c>
    </row>
    <row r="1758" spans="1:5">
      <c r="A1758" s="5">
        <v>1833235</v>
      </c>
      <c r="B1758" s="5">
        <v>104</v>
      </c>
      <c r="C1758" s="5">
        <v>9</v>
      </c>
      <c r="D1758" s="5" t="s">
        <v>50</v>
      </c>
      <c r="E1758" s="5" t="s">
        <v>45</v>
      </c>
    </row>
    <row r="1759" spans="1:5">
      <c r="A1759" s="5">
        <v>1833243</v>
      </c>
      <c r="B1759" s="5">
        <v>166</v>
      </c>
      <c r="C1759" s="5">
        <v>16</v>
      </c>
      <c r="D1759" s="5" t="s">
        <v>50</v>
      </c>
      <c r="E1759" s="5" t="s">
        <v>45</v>
      </c>
    </row>
    <row r="1760" spans="1:5">
      <c r="A1760" s="5">
        <v>1833251</v>
      </c>
      <c r="B1760" s="5">
        <v>160</v>
      </c>
      <c r="C1760" s="5">
        <v>22</v>
      </c>
      <c r="D1760" s="5" t="s">
        <v>50</v>
      </c>
      <c r="E1760" s="5" t="s">
        <v>45</v>
      </c>
    </row>
    <row r="1761" spans="1:5">
      <c r="A1761" s="5">
        <v>1833413</v>
      </c>
      <c r="B1761" s="5">
        <v>168</v>
      </c>
      <c r="C1761" s="5">
        <v>26</v>
      </c>
      <c r="D1761" s="5" t="s">
        <v>50</v>
      </c>
      <c r="E1761" s="5" t="s">
        <v>45</v>
      </c>
    </row>
    <row r="1762" spans="1:5">
      <c r="A1762" s="5">
        <v>1838547</v>
      </c>
      <c r="B1762" s="5">
        <v>128</v>
      </c>
      <c r="C1762" s="5">
        <v>14</v>
      </c>
      <c r="D1762" s="5" t="s">
        <v>50</v>
      </c>
      <c r="E1762" s="5" t="s">
        <v>45</v>
      </c>
    </row>
    <row r="1763" spans="1:5">
      <c r="A1763" s="5">
        <v>1845764</v>
      </c>
      <c r="B1763" s="5">
        <v>122</v>
      </c>
      <c r="C1763" s="5">
        <v>5</v>
      </c>
      <c r="D1763" s="5" t="s">
        <v>50</v>
      </c>
      <c r="E1763" s="5" t="s">
        <v>45</v>
      </c>
    </row>
    <row r="1764" spans="1:5">
      <c r="A1764" s="5">
        <v>1846132</v>
      </c>
      <c r="B1764" s="5">
        <v>118</v>
      </c>
      <c r="C1764" s="5">
        <v>6</v>
      </c>
      <c r="D1764" s="5" t="s">
        <v>50</v>
      </c>
      <c r="E1764" s="5" t="s">
        <v>45</v>
      </c>
    </row>
    <row r="1765" spans="1:5">
      <c r="A1765" s="5">
        <v>1846590</v>
      </c>
      <c r="B1765" s="5">
        <v>114</v>
      </c>
      <c r="C1765" s="5">
        <v>26</v>
      </c>
      <c r="D1765" s="5" t="s">
        <v>50</v>
      </c>
      <c r="E1765" s="5" t="s">
        <v>45</v>
      </c>
    </row>
    <row r="1766" spans="1:5">
      <c r="A1766" s="5">
        <v>1846671</v>
      </c>
      <c r="B1766" s="5">
        <v>116</v>
      </c>
      <c r="C1766" s="5">
        <v>9</v>
      </c>
      <c r="D1766" s="5" t="s">
        <v>50</v>
      </c>
      <c r="E1766" s="5" t="s">
        <v>45</v>
      </c>
    </row>
    <row r="1767" spans="1:5">
      <c r="A1767" s="5">
        <v>1846957</v>
      </c>
      <c r="B1767" s="5">
        <v>122</v>
      </c>
      <c r="C1767" s="5">
        <v>20</v>
      </c>
      <c r="D1767" s="5" t="s">
        <v>50</v>
      </c>
      <c r="E1767" s="5" t="s">
        <v>45</v>
      </c>
    </row>
    <row r="1768" spans="1:5">
      <c r="A1768" s="5">
        <v>1847112</v>
      </c>
      <c r="B1768" s="5">
        <v>106</v>
      </c>
      <c r="C1768" s="5">
        <v>14</v>
      </c>
      <c r="D1768" s="5" t="s">
        <v>50</v>
      </c>
      <c r="E1768" s="5" t="s">
        <v>45</v>
      </c>
    </row>
    <row r="1769" spans="1:5">
      <c r="A1769" s="5">
        <v>1847325</v>
      </c>
      <c r="B1769" s="5">
        <v>142</v>
      </c>
      <c r="C1769" s="5">
        <v>19</v>
      </c>
      <c r="D1769" s="5" t="s">
        <v>50</v>
      </c>
      <c r="E1769" s="5" t="s">
        <v>45</v>
      </c>
    </row>
    <row r="1770" spans="1:5">
      <c r="A1770" s="5">
        <v>1856065</v>
      </c>
      <c r="B1770" s="5">
        <v>150</v>
      </c>
      <c r="C1770" s="5">
        <v>12</v>
      </c>
      <c r="D1770" s="5" t="s">
        <v>50</v>
      </c>
      <c r="E1770" s="5" t="s">
        <v>45</v>
      </c>
    </row>
    <row r="1771" spans="1:5">
      <c r="A1771" s="5">
        <v>1857460</v>
      </c>
      <c r="B1771" s="5">
        <v>154</v>
      </c>
      <c r="C1771" s="5">
        <v>5</v>
      </c>
      <c r="D1771" s="5" t="s">
        <v>50</v>
      </c>
      <c r="E1771" s="5" t="s">
        <v>45</v>
      </c>
    </row>
    <row r="1772" spans="1:5">
      <c r="A1772" s="5">
        <v>1887254</v>
      </c>
      <c r="B1772" s="5">
        <v>172</v>
      </c>
      <c r="C1772" s="5">
        <v>8</v>
      </c>
      <c r="D1772" s="5" t="s">
        <v>50</v>
      </c>
      <c r="E1772" s="5" t="s">
        <v>45</v>
      </c>
    </row>
    <row r="1773" spans="1:5">
      <c r="A1773" s="5">
        <v>1887386</v>
      </c>
      <c r="B1773" s="5">
        <v>160</v>
      </c>
      <c r="C1773" s="5">
        <v>4</v>
      </c>
      <c r="D1773" s="5" t="s">
        <v>50</v>
      </c>
      <c r="E1773" s="5" t="s">
        <v>45</v>
      </c>
    </row>
    <row r="1774" spans="1:5">
      <c r="A1774" s="5">
        <v>1887629</v>
      </c>
      <c r="B1774" s="5">
        <v>122</v>
      </c>
      <c r="C1774" s="5">
        <v>24</v>
      </c>
      <c r="D1774" s="5" t="s">
        <v>50</v>
      </c>
      <c r="E1774" s="5" t="s">
        <v>45</v>
      </c>
    </row>
    <row r="1775" spans="1:5">
      <c r="A1775" s="5">
        <v>1887785</v>
      </c>
      <c r="B1775" s="5">
        <v>164</v>
      </c>
      <c r="C1775" s="5">
        <v>3</v>
      </c>
      <c r="D1775" s="5" t="s">
        <v>50</v>
      </c>
      <c r="E1775" s="5" t="s">
        <v>45</v>
      </c>
    </row>
    <row r="1776" spans="1:5">
      <c r="A1776" s="5">
        <v>1888447</v>
      </c>
      <c r="B1776" s="5">
        <v>120</v>
      </c>
      <c r="C1776" s="5">
        <v>7</v>
      </c>
      <c r="D1776" s="5" t="s">
        <v>50</v>
      </c>
      <c r="E1776" s="5" t="s">
        <v>45</v>
      </c>
    </row>
    <row r="1777" spans="1:5">
      <c r="A1777" s="5">
        <v>1888625</v>
      </c>
      <c r="B1777" s="5">
        <v>102</v>
      </c>
      <c r="C1777" s="5">
        <v>15</v>
      </c>
      <c r="D1777" s="5" t="s">
        <v>50</v>
      </c>
      <c r="E1777" s="5" t="s">
        <v>45</v>
      </c>
    </row>
    <row r="1778" spans="1:5">
      <c r="A1778" s="5">
        <v>1888757</v>
      </c>
      <c r="B1778" s="5">
        <v>110</v>
      </c>
      <c r="C1778" s="5">
        <v>10</v>
      </c>
      <c r="D1778" s="5" t="s">
        <v>50</v>
      </c>
      <c r="E1778" s="5" t="s">
        <v>45</v>
      </c>
    </row>
    <row r="1779" spans="1:5">
      <c r="A1779" s="5">
        <v>1889141</v>
      </c>
      <c r="B1779" s="5">
        <v>144</v>
      </c>
      <c r="C1779" s="5">
        <v>12</v>
      </c>
      <c r="D1779" s="5" t="s">
        <v>50</v>
      </c>
      <c r="E1779" s="5" t="s">
        <v>45</v>
      </c>
    </row>
    <row r="1780" spans="1:5">
      <c r="A1780" s="5">
        <v>1889338</v>
      </c>
      <c r="B1780" s="5">
        <v>136</v>
      </c>
      <c r="C1780" s="5">
        <v>4</v>
      </c>
      <c r="D1780" s="5" t="s">
        <v>50</v>
      </c>
      <c r="E1780" s="5" t="s">
        <v>45</v>
      </c>
    </row>
    <row r="1781" spans="1:5">
      <c r="A1781" s="5">
        <v>2039060</v>
      </c>
      <c r="B1781" s="5">
        <v>102</v>
      </c>
      <c r="C1781" s="5">
        <v>14</v>
      </c>
      <c r="D1781" s="5" t="s">
        <v>50</v>
      </c>
      <c r="E1781" s="5" t="s">
        <v>45</v>
      </c>
    </row>
    <row r="1782" spans="1:5">
      <c r="A1782" s="5">
        <v>2110156</v>
      </c>
      <c r="B1782" s="5">
        <v>158</v>
      </c>
      <c r="C1782" s="5">
        <v>11</v>
      </c>
      <c r="D1782" s="5" t="s">
        <v>50</v>
      </c>
      <c r="E1782" s="5" t="s">
        <v>45</v>
      </c>
    </row>
    <row r="1783" spans="1:5">
      <c r="A1783" s="5">
        <v>2130270</v>
      </c>
      <c r="B1783" s="5">
        <v>102</v>
      </c>
      <c r="C1783" s="5">
        <v>12</v>
      </c>
      <c r="D1783" s="5" t="s">
        <v>50</v>
      </c>
      <c r="E1783" s="5" t="s">
        <v>45</v>
      </c>
    </row>
    <row r="1784" spans="1:5">
      <c r="A1784" s="5">
        <v>2238241</v>
      </c>
      <c r="B1784" s="5">
        <v>124</v>
      </c>
      <c r="C1784" s="5">
        <v>13</v>
      </c>
      <c r="D1784" s="5" t="s">
        <v>50</v>
      </c>
      <c r="E1784" s="5" t="s">
        <v>45</v>
      </c>
    </row>
    <row r="1785" spans="1:5">
      <c r="A1785" s="5">
        <v>2269171</v>
      </c>
      <c r="B1785" s="5">
        <v>176</v>
      </c>
      <c r="C1785" s="5">
        <v>13</v>
      </c>
      <c r="D1785" s="5" t="s">
        <v>50</v>
      </c>
      <c r="E1785" s="5" t="s">
        <v>45</v>
      </c>
    </row>
    <row r="1786" spans="1:5">
      <c r="A1786" s="5">
        <v>2272172</v>
      </c>
      <c r="B1786" s="5">
        <v>104</v>
      </c>
      <c r="C1786" s="5">
        <v>25</v>
      </c>
      <c r="D1786" s="5" t="s">
        <v>50</v>
      </c>
      <c r="E1786" s="5" t="s">
        <v>45</v>
      </c>
    </row>
    <row r="1787" spans="1:5">
      <c r="A1787" s="5">
        <v>2272180</v>
      </c>
      <c r="B1787" s="5">
        <v>104</v>
      </c>
      <c r="C1787" s="5">
        <v>11</v>
      </c>
      <c r="D1787" s="5" t="s">
        <v>50</v>
      </c>
      <c r="E1787" s="5" t="s">
        <v>45</v>
      </c>
    </row>
    <row r="1788" spans="1:5">
      <c r="A1788" s="5">
        <v>2291665</v>
      </c>
      <c r="B1788" s="5">
        <v>118</v>
      </c>
      <c r="C1788" s="5">
        <v>12</v>
      </c>
      <c r="D1788" s="5" t="s">
        <v>50</v>
      </c>
      <c r="E1788" s="5" t="s">
        <v>45</v>
      </c>
    </row>
    <row r="1789" spans="1:5">
      <c r="A1789" s="5">
        <v>2301857</v>
      </c>
      <c r="B1789" s="5">
        <v>138</v>
      </c>
      <c r="C1789" s="5">
        <v>30</v>
      </c>
      <c r="D1789" s="5" t="s">
        <v>50</v>
      </c>
      <c r="E1789" s="5" t="s">
        <v>45</v>
      </c>
    </row>
    <row r="1790" spans="1:5">
      <c r="A1790" s="5">
        <v>2301873</v>
      </c>
      <c r="B1790" s="5">
        <v>176</v>
      </c>
      <c r="C1790" s="5">
        <v>11</v>
      </c>
      <c r="D1790" s="5" t="s">
        <v>50</v>
      </c>
      <c r="E1790" s="5" t="s">
        <v>45</v>
      </c>
    </row>
    <row r="1791" spans="1:5">
      <c r="A1791" s="5">
        <v>2302365</v>
      </c>
      <c r="B1791" s="5">
        <v>168</v>
      </c>
      <c r="C1791" s="5">
        <v>10</v>
      </c>
      <c r="D1791" s="5" t="s">
        <v>50</v>
      </c>
      <c r="E1791" s="5" t="s">
        <v>45</v>
      </c>
    </row>
    <row r="1792" spans="1:5">
      <c r="A1792" s="5">
        <v>2314096</v>
      </c>
      <c r="B1792" s="5">
        <v>102</v>
      </c>
      <c r="C1792" s="5">
        <v>5</v>
      </c>
      <c r="D1792" s="5" t="s">
        <v>50</v>
      </c>
      <c r="E1792" s="5" t="s">
        <v>45</v>
      </c>
    </row>
    <row r="1793" spans="1:5">
      <c r="A1793" s="5">
        <v>2333996</v>
      </c>
      <c r="B1793" s="5">
        <v>118</v>
      </c>
      <c r="C1793" s="5">
        <v>1</v>
      </c>
      <c r="D1793" s="5" t="s">
        <v>50</v>
      </c>
      <c r="E1793" s="5" t="s">
        <v>45</v>
      </c>
    </row>
    <row r="1794" spans="1:5">
      <c r="A1794" s="5">
        <v>2343908</v>
      </c>
      <c r="B1794" s="5">
        <v>116</v>
      </c>
      <c r="C1794" s="5">
        <v>23</v>
      </c>
      <c r="D1794" s="5" t="s">
        <v>50</v>
      </c>
      <c r="E1794" s="5" t="s">
        <v>45</v>
      </c>
    </row>
    <row r="1795" spans="1:5">
      <c r="A1795" s="5">
        <v>152382</v>
      </c>
      <c r="B1795" s="5">
        <v>180</v>
      </c>
      <c r="C1795" s="5">
        <v>3</v>
      </c>
      <c r="D1795" s="5" t="s">
        <v>50</v>
      </c>
      <c r="E1795" s="5" t="s">
        <v>47</v>
      </c>
    </row>
    <row r="1796" spans="1:5">
      <c r="A1796" s="5">
        <v>152412</v>
      </c>
      <c r="B1796" s="5">
        <v>104</v>
      </c>
      <c r="C1796" s="5">
        <v>64</v>
      </c>
      <c r="D1796" s="5" t="s">
        <v>50</v>
      </c>
      <c r="E1796" s="5" t="s">
        <v>47</v>
      </c>
    </row>
    <row r="1797" spans="1:5">
      <c r="A1797" s="5">
        <v>152587</v>
      </c>
      <c r="B1797" s="5">
        <v>156</v>
      </c>
      <c r="C1797" s="5">
        <v>140</v>
      </c>
      <c r="D1797" s="5" t="s">
        <v>50</v>
      </c>
      <c r="E1797" s="5" t="s">
        <v>47</v>
      </c>
    </row>
    <row r="1798" spans="1:5">
      <c r="A1798" s="5">
        <v>152633</v>
      </c>
      <c r="B1798" s="5">
        <v>140</v>
      </c>
      <c r="C1798" s="5">
        <v>125</v>
      </c>
      <c r="D1798" s="5" t="s">
        <v>50</v>
      </c>
      <c r="E1798" s="5" t="s">
        <v>47</v>
      </c>
    </row>
    <row r="1799" spans="1:5">
      <c r="A1799" s="5">
        <v>152749</v>
      </c>
      <c r="B1799" s="5">
        <v>112</v>
      </c>
      <c r="C1799" s="5">
        <v>5</v>
      </c>
      <c r="D1799" s="5" t="s">
        <v>50</v>
      </c>
      <c r="E1799" s="5" t="s">
        <v>47</v>
      </c>
    </row>
    <row r="1800" spans="1:5">
      <c r="A1800" s="5">
        <v>152757</v>
      </c>
      <c r="B1800" s="5">
        <v>142</v>
      </c>
      <c r="C1800" s="5">
        <v>83</v>
      </c>
      <c r="D1800" s="5" t="s">
        <v>50</v>
      </c>
      <c r="E1800" s="5" t="s">
        <v>47</v>
      </c>
    </row>
    <row r="1801" spans="1:5">
      <c r="A1801" s="5">
        <v>152951</v>
      </c>
      <c r="B1801" s="5">
        <v>104</v>
      </c>
      <c r="C1801" s="5">
        <v>22</v>
      </c>
      <c r="D1801" s="5" t="s">
        <v>50</v>
      </c>
      <c r="E1801" s="5" t="s">
        <v>47</v>
      </c>
    </row>
    <row r="1802" spans="1:5">
      <c r="A1802" s="5">
        <v>153028</v>
      </c>
      <c r="B1802" s="5">
        <v>164</v>
      </c>
      <c r="C1802" s="5">
        <v>77</v>
      </c>
      <c r="D1802" s="5" t="s">
        <v>50</v>
      </c>
      <c r="E1802" s="5" t="s">
        <v>47</v>
      </c>
    </row>
    <row r="1803" spans="1:5">
      <c r="A1803" s="5">
        <v>153052</v>
      </c>
      <c r="B1803" s="5">
        <v>120</v>
      </c>
      <c r="C1803" s="5">
        <v>6</v>
      </c>
      <c r="D1803" s="5" t="s">
        <v>50</v>
      </c>
      <c r="E1803" s="5" t="s">
        <v>47</v>
      </c>
    </row>
    <row r="1804" spans="1:5">
      <c r="A1804" s="5">
        <v>153141</v>
      </c>
      <c r="B1804" s="5">
        <v>110</v>
      </c>
      <c r="C1804" s="5">
        <v>58</v>
      </c>
      <c r="D1804" s="5" t="s">
        <v>50</v>
      </c>
      <c r="E1804" s="5" t="s">
        <v>47</v>
      </c>
    </row>
    <row r="1805" spans="1:5">
      <c r="A1805" s="5">
        <v>153184</v>
      </c>
      <c r="B1805" s="5">
        <v>116</v>
      </c>
      <c r="C1805" s="5">
        <v>29</v>
      </c>
      <c r="D1805" s="5" t="s">
        <v>50</v>
      </c>
      <c r="E1805" s="5" t="s">
        <v>47</v>
      </c>
    </row>
    <row r="1806" spans="1:5">
      <c r="A1806" s="5">
        <v>153230</v>
      </c>
      <c r="B1806" s="5">
        <v>120</v>
      </c>
      <c r="C1806" s="5">
        <v>8</v>
      </c>
      <c r="D1806" s="5" t="s">
        <v>50</v>
      </c>
      <c r="E1806" s="5" t="s">
        <v>47</v>
      </c>
    </row>
    <row r="1807" spans="1:5">
      <c r="A1807" s="5">
        <v>153273</v>
      </c>
      <c r="B1807" s="5">
        <v>174</v>
      </c>
      <c r="C1807" s="5">
        <v>30</v>
      </c>
      <c r="D1807" s="5" t="s">
        <v>50</v>
      </c>
      <c r="E1807" s="5" t="s">
        <v>47</v>
      </c>
    </row>
    <row r="1808" spans="1:5">
      <c r="A1808" s="5">
        <v>153400</v>
      </c>
      <c r="B1808" s="5">
        <v>124</v>
      </c>
      <c r="C1808" s="5">
        <v>83</v>
      </c>
      <c r="D1808" s="5" t="s">
        <v>50</v>
      </c>
      <c r="E1808" s="5" t="s">
        <v>47</v>
      </c>
    </row>
    <row r="1809" spans="1:5">
      <c r="A1809" s="5">
        <v>153427</v>
      </c>
      <c r="B1809" s="5">
        <v>114</v>
      </c>
      <c r="C1809" s="5">
        <v>63</v>
      </c>
      <c r="D1809" s="5" t="s">
        <v>50</v>
      </c>
      <c r="E1809" s="5" t="s">
        <v>47</v>
      </c>
    </row>
    <row r="1810" spans="1:5">
      <c r="A1810" s="5">
        <v>153435</v>
      </c>
      <c r="B1810" s="5">
        <v>112</v>
      </c>
      <c r="C1810" s="5">
        <v>88</v>
      </c>
      <c r="D1810" s="5" t="s">
        <v>50</v>
      </c>
      <c r="E1810" s="5" t="s">
        <v>47</v>
      </c>
    </row>
    <row r="1811" spans="1:5">
      <c r="A1811" s="5">
        <v>153451</v>
      </c>
      <c r="B1811" s="5">
        <v>110</v>
      </c>
      <c r="C1811" s="5">
        <v>95</v>
      </c>
      <c r="D1811" s="5" t="s">
        <v>50</v>
      </c>
      <c r="E1811" s="5" t="s">
        <v>47</v>
      </c>
    </row>
    <row r="1812" spans="1:5">
      <c r="A1812" s="5">
        <v>153478</v>
      </c>
      <c r="B1812" s="5">
        <v>130</v>
      </c>
      <c r="C1812" s="5">
        <v>97</v>
      </c>
      <c r="D1812" s="5" t="s">
        <v>50</v>
      </c>
      <c r="E1812" s="5" t="s">
        <v>47</v>
      </c>
    </row>
    <row r="1813" spans="1:5">
      <c r="A1813" s="5">
        <v>153516</v>
      </c>
      <c r="B1813" s="5">
        <v>164</v>
      </c>
      <c r="C1813" s="5">
        <v>7</v>
      </c>
      <c r="D1813" s="5" t="s">
        <v>50</v>
      </c>
      <c r="E1813" s="5" t="s">
        <v>47</v>
      </c>
    </row>
    <row r="1814" spans="1:5">
      <c r="A1814" s="5">
        <v>153524</v>
      </c>
      <c r="B1814" s="5">
        <v>150</v>
      </c>
      <c r="C1814" s="5">
        <v>91</v>
      </c>
      <c r="D1814" s="5" t="s">
        <v>50</v>
      </c>
      <c r="E1814" s="5" t="s">
        <v>47</v>
      </c>
    </row>
    <row r="1815" spans="1:5">
      <c r="A1815" s="5">
        <v>153532</v>
      </c>
      <c r="B1815" s="5">
        <v>114</v>
      </c>
      <c r="C1815" s="5">
        <v>46</v>
      </c>
      <c r="D1815" s="5" t="s">
        <v>50</v>
      </c>
      <c r="E1815" s="5" t="s">
        <v>47</v>
      </c>
    </row>
    <row r="1816" spans="1:5">
      <c r="A1816" s="5">
        <v>153591</v>
      </c>
      <c r="B1816" s="5">
        <v>126</v>
      </c>
      <c r="C1816" s="5">
        <v>49</v>
      </c>
      <c r="D1816" s="5" t="s">
        <v>50</v>
      </c>
      <c r="E1816" s="5" t="s">
        <v>47</v>
      </c>
    </row>
    <row r="1817" spans="1:5">
      <c r="A1817" s="5">
        <v>153613</v>
      </c>
      <c r="B1817" s="5">
        <v>108</v>
      </c>
      <c r="C1817" s="5">
        <v>21</v>
      </c>
      <c r="D1817" s="5" t="s">
        <v>50</v>
      </c>
      <c r="E1817" s="5" t="s">
        <v>47</v>
      </c>
    </row>
    <row r="1818" spans="1:5">
      <c r="A1818" s="5">
        <v>153621</v>
      </c>
      <c r="B1818" s="5">
        <v>174</v>
      </c>
      <c r="C1818" s="5">
        <v>64</v>
      </c>
      <c r="D1818" s="5" t="s">
        <v>50</v>
      </c>
      <c r="E1818" s="5" t="s">
        <v>47</v>
      </c>
    </row>
    <row r="1819" spans="1:5">
      <c r="A1819" s="5">
        <v>153664</v>
      </c>
      <c r="B1819" s="5">
        <v>116</v>
      </c>
      <c r="C1819" s="5">
        <v>106</v>
      </c>
      <c r="D1819" s="5" t="s">
        <v>50</v>
      </c>
      <c r="E1819" s="5" t="s">
        <v>47</v>
      </c>
    </row>
    <row r="1820" spans="1:5">
      <c r="A1820" s="5">
        <v>153672</v>
      </c>
      <c r="B1820" s="5">
        <v>146</v>
      </c>
      <c r="C1820" s="5">
        <v>67</v>
      </c>
      <c r="D1820" s="5" t="s">
        <v>50</v>
      </c>
      <c r="E1820" s="5" t="s">
        <v>47</v>
      </c>
    </row>
    <row r="1821" spans="1:5">
      <c r="A1821" s="5">
        <v>153680</v>
      </c>
      <c r="B1821" s="5">
        <v>122</v>
      </c>
      <c r="C1821" s="5">
        <v>27</v>
      </c>
      <c r="D1821" s="5" t="s">
        <v>50</v>
      </c>
      <c r="E1821" s="5" t="s">
        <v>47</v>
      </c>
    </row>
    <row r="1822" spans="1:5">
      <c r="A1822" s="5">
        <v>153753</v>
      </c>
      <c r="B1822" s="5">
        <v>108</v>
      </c>
      <c r="C1822" s="5">
        <v>116</v>
      </c>
      <c r="D1822" s="5" t="s">
        <v>50</v>
      </c>
      <c r="E1822" s="5" t="s">
        <v>47</v>
      </c>
    </row>
    <row r="1823" spans="1:5">
      <c r="A1823" s="5">
        <v>153818</v>
      </c>
      <c r="B1823" s="5">
        <v>102</v>
      </c>
      <c r="C1823" s="5">
        <v>69</v>
      </c>
      <c r="D1823" s="5" t="s">
        <v>50</v>
      </c>
      <c r="E1823" s="5" t="s">
        <v>47</v>
      </c>
    </row>
    <row r="1824" spans="1:5">
      <c r="A1824" s="5">
        <v>153842</v>
      </c>
      <c r="B1824" s="5">
        <v>102</v>
      </c>
      <c r="C1824" s="5">
        <v>64</v>
      </c>
      <c r="D1824" s="5" t="s">
        <v>50</v>
      </c>
      <c r="E1824" s="5" t="s">
        <v>47</v>
      </c>
    </row>
    <row r="1825" spans="1:5">
      <c r="A1825" s="5">
        <v>153966</v>
      </c>
      <c r="B1825" s="5">
        <v>140</v>
      </c>
      <c r="C1825" s="5">
        <v>81</v>
      </c>
      <c r="D1825" s="5" t="s">
        <v>50</v>
      </c>
      <c r="E1825" s="5" t="s">
        <v>47</v>
      </c>
    </row>
    <row r="1826" spans="1:5">
      <c r="A1826" s="5">
        <v>153982</v>
      </c>
      <c r="B1826" s="5">
        <v>108</v>
      </c>
      <c r="C1826" s="5">
        <v>87</v>
      </c>
      <c r="D1826" s="5" t="s">
        <v>50</v>
      </c>
      <c r="E1826" s="5" t="s">
        <v>47</v>
      </c>
    </row>
    <row r="1827" spans="1:5">
      <c r="A1827" s="5">
        <v>153990</v>
      </c>
      <c r="B1827" s="5">
        <v>132</v>
      </c>
      <c r="C1827" s="5">
        <v>47</v>
      </c>
      <c r="D1827" s="5" t="s">
        <v>50</v>
      </c>
      <c r="E1827" s="5" t="s">
        <v>47</v>
      </c>
    </row>
    <row r="1828" spans="1:5">
      <c r="A1828" s="5">
        <v>154008</v>
      </c>
      <c r="B1828" s="5">
        <v>118</v>
      </c>
      <c r="C1828" s="5">
        <v>91</v>
      </c>
      <c r="D1828" s="5" t="s">
        <v>50</v>
      </c>
      <c r="E1828" s="5" t="s">
        <v>47</v>
      </c>
    </row>
    <row r="1829" spans="1:5">
      <c r="A1829" s="5">
        <v>154075</v>
      </c>
      <c r="B1829" s="5">
        <v>154</v>
      </c>
      <c r="C1829" s="5">
        <v>81</v>
      </c>
      <c r="D1829" s="5" t="s">
        <v>50</v>
      </c>
      <c r="E1829" s="5" t="s">
        <v>47</v>
      </c>
    </row>
    <row r="1830" spans="1:5">
      <c r="A1830" s="5">
        <v>154105</v>
      </c>
      <c r="B1830" s="5">
        <v>110</v>
      </c>
      <c r="C1830" s="5">
        <v>66</v>
      </c>
      <c r="D1830" s="5" t="s">
        <v>50</v>
      </c>
      <c r="E1830" s="5" t="s">
        <v>47</v>
      </c>
    </row>
    <row r="1831" spans="1:5">
      <c r="A1831" s="5">
        <v>154121</v>
      </c>
      <c r="B1831" s="5">
        <v>110</v>
      </c>
      <c r="C1831" s="5">
        <v>123</v>
      </c>
      <c r="D1831" s="5" t="s">
        <v>50</v>
      </c>
      <c r="E1831" s="5" t="s">
        <v>47</v>
      </c>
    </row>
    <row r="1832" spans="1:5">
      <c r="A1832" s="5">
        <v>154148</v>
      </c>
      <c r="B1832" s="5">
        <v>106</v>
      </c>
      <c r="C1832" s="5">
        <v>95</v>
      </c>
      <c r="D1832" s="5" t="s">
        <v>50</v>
      </c>
      <c r="E1832" s="5" t="s">
        <v>47</v>
      </c>
    </row>
    <row r="1833" spans="1:5">
      <c r="A1833" s="5">
        <v>154156</v>
      </c>
      <c r="B1833" s="5">
        <v>102</v>
      </c>
      <c r="C1833" s="5">
        <v>64</v>
      </c>
      <c r="D1833" s="5" t="s">
        <v>50</v>
      </c>
      <c r="E1833" s="5" t="s">
        <v>47</v>
      </c>
    </row>
    <row r="1834" spans="1:5">
      <c r="A1834" s="5">
        <v>154180</v>
      </c>
      <c r="B1834" s="5">
        <v>124</v>
      </c>
      <c r="C1834" s="5">
        <v>153</v>
      </c>
      <c r="D1834" s="5" t="s">
        <v>50</v>
      </c>
      <c r="E1834" s="5" t="s">
        <v>47</v>
      </c>
    </row>
    <row r="1835" spans="1:5">
      <c r="A1835" s="5">
        <v>154202</v>
      </c>
      <c r="B1835" s="5">
        <v>104</v>
      </c>
      <c r="C1835" s="5">
        <v>86</v>
      </c>
      <c r="D1835" s="5" t="s">
        <v>50</v>
      </c>
      <c r="E1835" s="5" t="s">
        <v>47</v>
      </c>
    </row>
    <row r="1836" spans="1:5">
      <c r="A1836" s="5">
        <v>154210</v>
      </c>
      <c r="B1836" s="5">
        <v>124</v>
      </c>
      <c r="C1836" s="5">
        <v>129</v>
      </c>
      <c r="D1836" s="5" t="s">
        <v>50</v>
      </c>
      <c r="E1836" s="5" t="s">
        <v>47</v>
      </c>
    </row>
    <row r="1837" spans="1:5">
      <c r="A1837" s="5">
        <v>154237</v>
      </c>
      <c r="B1837" s="5">
        <v>144</v>
      </c>
      <c r="C1837" s="5">
        <v>50</v>
      </c>
      <c r="D1837" s="5" t="s">
        <v>50</v>
      </c>
      <c r="E1837" s="5" t="s">
        <v>47</v>
      </c>
    </row>
    <row r="1838" spans="1:5">
      <c r="A1838" s="5">
        <v>154296</v>
      </c>
      <c r="B1838" s="5">
        <v>142</v>
      </c>
      <c r="C1838" s="5">
        <v>55</v>
      </c>
      <c r="D1838" s="5" t="s">
        <v>50</v>
      </c>
      <c r="E1838" s="5" t="s">
        <v>47</v>
      </c>
    </row>
    <row r="1839" spans="1:5">
      <c r="A1839" s="5">
        <v>154342</v>
      </c>
      <c r="B1839" s="5">
        <v>168</v>
      </c>
      <c r="C1839" s="5">
        <v>5</v>
      </c>
      <c r="D1839" s="5" t="s">
        <v>50</v>
      </c>
      <c r="E1839" s="5" t="s">
        <v>47</v>
      </c>
    </row>
    <row r="1840" spans="1:5">
      <c r="A1840" s="5">
        <v>154350</v>
      </c>
      <c r="B1840" s="5">
        <v>146</v>
      </c>
      <c r="C1840" s="5">
        <v>83</v>
      </c>
      <c r="D1840" s="5" t="s">
        <v>50</v>
      </c>
      <c r="E1840" s="5" t="s">
        <v>47</v>
      </c>
    </row>
    <row r="1841" spans="1:5">
      <c r="A1841" s="5">
        <v>154377</v>
      </c>
      <c r="B1841" s="5">
        <v>108</v>
      </c>
      <c r="C1841" s="5">
        <v>31</v>
      </c>
      <c r="D1841" s="5" t="s">
        <v>50</v>
      </c>
      <c r="E1841" s="5" t="s">
        <v>47</v>
      </c>
    </row>
    <row r="1842" spans="1:5">
      <c r="A1842" s="5">
        <v>154415</v>
      </c>
      <c r="B1842" s="5">
        <v>144</v>
      </c>
      <c r="C1842" s="5">
        <v>104</v>
      </c>
      <c r="D1842" s="5" t="s">
        <v>50</v>
      </c>
      <c r="E1842" s="5" t="s">
        <v>47</v>
      </c>
    </row>
    <row r="1843" spans="1:5">
      <c r="A1843" s="5">
        <v>154423</v>
      </c>
      <c r="B1843" s="5">
        <v>124</v>
      </c>
      <c r="C1843" s="5">
        <v>57</v>
      </c>
      <c r="D1843" s="5" t="s">
        <v>50</v>
      </c>
      <c r="E1843" s="5" t="s">
        <v>47</v>
      </c>
    </row>
    <row r="1844" spans="1:5">
      <c r="A1844" s="5">
        <v>154431</v>
      </c>
      <c r="B1844" s="5">
        <v>128</v>
      </c>
      <c r="C1844" s="5">
        <v>91</v>
      </c>
      <c r="D1844" s="5" t="s">
        <v>50</v>
      </c>
      <c r="E1844" s="5" t="s">
        <v>47</v>
      </c>
    </row>
    <row r="1845" spans="1:5">
      <c r="A1845" s="5">
        <v>154504</v>
      </c>
      <c r="B1845" s="5">
        <v>174</v>
      </c>
      <c r="C1845" s="5">
        <v>39</v>
      </c>
      <c r="D1845" s="5" t="s">
        <v>50</v>
      </c>
      <c r="E1845" s="5" t="s">
        <v>47</v>
      </c>
    </row>
    <row r="1846" spans="1:5">
      <c r="A1846" s="5">
        <v>154512</v>
      </c>
      <c r="B1846" s="5">
        <v>118</v>
      </c>
      <c r="C1846" s="5">
        <v>58</v>
      </c>
      <c r="D1846" s="5" t="s">
        <v>50</v>
      </c>
      <c r="E1846" s="5" t="s">
        <v>47</v>
      </c>
    </row>
    <row r="1847" spans="1:5">
      <c r="A1847" s="5">
        <v>154547</v>
      </c>
      <c r="B1847" s="5">
        <v>122</v>
      </c>
      <c r="C1847" s="5">
        <v>57</v>
      </c>
      <c r="D1847" s="5" t="s">
        <v>50</v>
      </c>
      <c r="E1847" s="5" t="s">
        <v>47</v>
      </c>
    </row>
    <row r="1848" spans="1:5">
      <c r="A1848" s="5">
        <v>154563</v>
      </c>
      <c r="B1848" s="5">
        <v>160</v>
      </c>
      <c r="C1848" s="5">
        <v>87</v>
      </c>
      <c r="D1848" s="5" t="s">
        <v>50</v>
      </c>
      <c r="E1848" s="5" t="s">
        <v>47</v>
      </c>
    </row>
    <row r="1849" spans="1:5">
      <c r="A1849" s="5">
        <v>154601</v>
      </c>
      <c r="B1849" s="5">
        <v>130</v>
      </c>
      <c r="C1849" s="5">
        <v>64</v>
      </c>
      <c r="D1849" s="5" t="s">
        <v>50</v>
      </c>
      <c r="E1849" s="5" t="s">
        <v>47</v>
      </c>
    </row>
    <row r="1850" spans="1:5">
      <c r="A1850" s="5">
        <v>154644</v>
      </c>
      <c r="B1850" s="5">
        <v>116</v>
      </c>
      <c r="C1850" s="5">
        <v>47</v>
      </c>
      <c r="D1850" s="5" t="s">
        <v>50</v>
      </c>
      <c r="E1850" s="5" t="s">
        <v>47</v>
      </c>
    </row>
    <row r="1851" spans="1:5">
      <c r="A1851" s="5">
        <v>154695</v>
      </c>
      <c r="B1851" s="5">
        <v>136</v>
      </c>
      <c r="C1851" s="5">
        <v>69</v>
      </c>
      <c r="D1851" s="5" t="s">
        <v>50</v>
      </c>
      <c r="E1851" s="5" t="s">
        <v>47</v>
      </c>
    </row>
    <row r="1852" spans="1:5">
      <c r="A1852" s="5">
        <v>154709</v>
      </c>
      <c r="B1852" s="5">
        <v>150</v>
      </c>
      <c r="C1852" s="5">
        <v>82</v>
      </c>
      <c r="D1852" s="5" t="s">
        <v>50</v>
      </c>
      <c r="E1852" s="5" t="s">
        <v>47</v>
      </c>
    </row>
    <row r="1853" spans="1:5">
      <c r="A1853" s="5">
        <v>154717</v>
      </c>
      <c r="B1853" s="5">
        <v>130</v>
      </c>
      <c r="C1853" s="5">
        <v>63</v>
      </c>
      <c r="D1853" s="5" t="s">
        <v>50</v>
      </c>
      <c r="E1853" s="5" t="s">
        <v>47</v>
      </c>
    </row>
    <row r="1854" spans="1:5">
      <c r="A1854" s="5">
        <v>154725</v>
      </c>
      <c r="B1854" s="5">
        <v>104</v>
      </c>
      <c r="C1854" s="5">
        <v>57</v>
      </c>
      <c r="D1854" s="5" t="s">
        <v>50</v>
      </c>
      <c r="E1854" s="5" t="s">
        <v>47</v>
      </c>
    </row>
    <row r="1855" spans="1:5">
      <c r="A1855" s="5">
        <v>154741</v>
      </c>
      <c r="B1855" s="5">
        <v>128</v>
      </c>
      <c r="C1855" s="5">
        <v>13</v>
      </c>
      <c r="D1855" s="5" t="s">
        <v>50</v>
      </c>
      <c r="E1855" s="5" t="s">
        <v>47</v>
      </c>
    </row>
    <row r="1856" spans="1:5">
      <c r="A1856" s="5">
        <v>154830</v>
      </c>
      <c r="B1856" s="5">
        <v>112</v>
      </c>
      <c r="C1856" s="5">
        <v>53</v>
      </c>
      <c r="D1856" s="5" t="s">
        <v>50</v>
      </c>
      <c r="E1856" s="5" t="s">
        <v>47</v>
      </c>
    </row>
    <row r="1857" spans="1:5">
      <c r="A1857" s="5">
        <v>154849</v>
      </c>
      <c r="B1857" s="5">
        <v>114</v>
      </c>
      <c r="C1857" s="5">
        <v>53</v>
      </c>
      <c r="D1857" s="5" t="s">
        <v>50</v>
      </c>
      <c r="E1857" s="5" t="s">
        <v>47</v>
      </c>
    </row>
    <row r="1858" spans="1:5">
      <c r="A1858" s="5">
        <v>154865</v>
      </c>
      <c r="B1858" s="5">
        <v>110</v>
      </c>
      <c r="C1858" s="5">
        <v>83</v>
      </c>
      <c r="D1858" s="5" t="s">
        <v>50</v>
      </c>
      <c r="E1858" s="5" t="s">
        <v>47</v>
      </c>
    </row>
    <row r="1859" spans="1:5">
      <c r="A1859" s="5">
        <v>154903</v>
      </c>
      <c r="B1859" s="5">
        <v>120</v>
      </c>
      <c r="C1859" s="5">
        <v>73</v>
      </c>
      <c r="D1859" s="5" t="s">
        <v>50</v>
      </c>
      <c r="E1859" s="5" t="s">
        <v>47</v>
      </c>
    </row>
    <row r="1860" spans="1:5">
      <c r="A1860" s="5">
        <v>154911</v>
      </c>
      <c r="B1860" s="5">
        <v>130</v>
      </c>
      <c r="C1860" s="5">
        <v>33</v>
      </c>
      <c r="D1860" s="5" t="s">
        <v>50</v>
      </c>
      <c r="E1860" s="5" t="s">
        <v>47</v>
      </c>
    </row>
    <row r="1861" spans="1:5">
      <c r="A1861" s="5">
        <v>154938</v>
      </c>
      <c r="B1861" s="5">
        <v>144</v>
      </c>
      <c r="C1861" s="5">
        <v>87</v>
      </c>
      <c r="D1861" s="5" t="s">
        <v>50</v>
      </c>
      <c r="E1861" s="5" t="s">
        <v>47</v>
      </c>
    </row>
    <row r="1862" spans="1:5">
      <c r="A1862" s="5">
        <v>154954</v>
      </c>
      <c r="B1862" s="5">
        <v>136</v>
      </c>
      <c r="C1862" s="5">
        <v>52</v>
      </c>
      <c r="D1862" s="5" t="s">
        <v>50</v>
      </c>
      <c r="E1862" s="5" t="s">
        <v>47</v>
      </c>
    </row>
    <row r="1863" spans="1:5">
      <c r="A1863" s="5">
        <v>155012</v>
      </c>
      <c r="B1863" s="5">
        <v>120</v>
      </c>
      <c r="C1863" s="5">
        <v>109</v>
      </c>
      <c r="D1863" s="5" t="s">
        <v>50</v>
      </c>
      <c r="E1863" s="5" t="s">
        <v>47</v>
      </c>
    </row>
    <row r="1864" spans="1:5">
      <c r="A1864" s="5">
        <v>155128</v>
      </c>
      <c r="B1864" s="5">
        <v>112</v>
      </c>
      <c r="C1864" s="5">
        <v>143</v>
      </c>
      <c r="D1864" s="5" t="s">
        <v>50</v>
      </c>
      <c r="E1864" s="5" t="s">
        <v>47</v>
      </c>
    </row>
    <row r="1865" spans="1:5">
      <c r="A1865" s="5">
        <v>155195</v>
      </c>
      <c r="B1865" s="5">
        <v>124</v>
      </c>
      <c r="C1865" s="5">
        <v>79</v>
      </c>
      <c r="D1865" s="5" t="s">
        <v>50</v>
      </c>
      <c r="E1865" s="5" t="s">
        <v>47</v>
      </c>
    </row>
    <row r="1866" spans="1:5">
      <c r="A1866" s="5">
        <v>155209</v>
      </c>
      <c r="B1866" s="5">
        <v>146</v>
      </c>
      <c r="C1866" s="5">
        <v>112</v>
      </c>
      <c r="D1866" s="5" t="s">
        <v>50</v>
      </c>
      <c r="E1866" s="5" t="s">
        <v>47</v>
      </c>
    </row>
    <row r="1867" spans="1:5">
      <c r="A1867" s="5">
        <v>155233</v>
      </c>
      <c r="B1867" s="5">
        <v>102</v>
      </c>
      <c r="C1867" s="5">
        <v>67</v>
      </c>
      <c r="D1867" s="5" t="s">
        <v>50</v>
      </c>
      <c r="E1867" s="5" t="s">
        <v>47</v>
      </c>
    </row>
    <row r="1868" spans="1:5">
      <c r="A1868" s="5">
        <v>155292</v>
      </c>
      <c r="B1868" s="5">
        <v>144</v>
      </c>
      <c r="C1868" s="5">
        <v>53</v>
      </c>
      <c r="D1868" s="5" t="s">
        <v>50</v>
      </c>
      <c r="E1868" s="5" t="s">
        <v>47</v>
      </c>
    </row>
    <row r="1869" spans="1:5">
      <c r="A1869" s="5">
        <v>155306</v>
      </c>
      <c r="B1869" s="5">
        <v>102</v>
      </c>
      <c r="C1869" s="5">
        <v>89</v>
      </c>
      <c r="D1869" s="5" t="s">
        <v>50</v>
      </c>
      <c r="E1869" s="5" t="s">
        <v>47</v>
      </c>
    </row>
    <row r="1870" spans="1:5">
      <c r="A1870" s="5">
        <v>155330</v>
      </c>
      <c r="B1870" s="5">
        <v>166</v>
      </c>
      <c r="C1870" s="5">
        <v>96</v>
      </c>
      <c r="D1870" s="5" t="s">
        <v>50</v>
      </c>
      <c r="E1870" s="5" t="s">
        <v>47</v>
      </c>
    </row>
    <row r="1871" spans="1:5">
      <c r="A1871" s="5">
        <v>155446</v>
      </c>
      <c r="B1871" s="5">
        <v>106</v>
      </c>
      <c r="C1871" s="5">
        <v>95</v>
      </c>
      <c r="D1871" s="5" t="s">
        <v>50</v>
      </c>
      <c r="E1871" s="5" t="s">
        <v>47</v>
      </c>
    </row>
    <row r="1872" spans="1:5">
      <c r="A1872" s="5">
        <v>155489</v>
      </c>
      <c r="B1872" s="5">
        <v>106</v>
      </c>
      <c r="C1872" s="5">
        <v>62</v>
      </c>
      <c r="D1872" s="5" t="s">
        <v>50</v>
      </c>
      <c r="E1872" s="5" t="s">
        <v>47</v>
      </c>
    </row>
    <row r="1873" spans="1:5">
      <c r="A1873" s="5">
        <v>155527</v>
      </c>
      <c r="B1873" s="5">
        <v>144</v>
      </c>
      <c r="C1873" s="5">
        <v>84</v>
      </c>
      <c r="D1873" s="5" t="s">
        <v>50</v>
      </c>
      <c r="E1873" s="5" t="s">
        <v>47</v>
      </c>
    </row>
    <row r="1874" spans="1:5">
      <c r="A1874" s="5">
        <v>155535</v>
      </c>
      <c r="B1874" s="5">
        <v>120</v>
      </c>
      <c r="C1874" s="5">
        <v>4</v>
      </c>
      <c r="D1874" s="5" t="s">
        <v>50</v>
      </c>
      <c r="E1874" s="5" t="s">
        <v>47</v>
      </c>
    </row>
    <row r="1875" spans="1:5">
      <c r="A1875" s="5">
        <v>155551</v>
      </c>
      <c r="B1875" s="5">
        <v>144</v>
      </c>
      <c r="C1875" s="5">
        <v>6</v>
      </c>
      <c r="D1875" s="5" t="s">
        <v>50</v>
      </c>
      <c r="E1875" s="5" t="s">
        <v>47</v>
      </c>
    </row>
    <row r="1876" spans="1:5">
      <c r="A1876" s="5">
        <v>155578</v>
      </c>
      <c r="B1876" s="5">
        <v>146</v>
      </c>
      <c r="C1876" s="5">
        <v>137</v>
      </c>
      <c r="D1876" s="5" t="s">
        <v>50</v>
      </c>
      <c r="E1876" s="5" t="s">
        <v>47</v>
      </c>
    </row>
    <row r="1877" spans="1:5">
      <c r="A1877" s="5">
        <v>155586</v>
      </c>
      <c r="B1877" s="5">
        <v>116</v>
      </c>
      <c r="C1877" s="5">
        <v>140</v>
      </c>
      <c r="D1877" s="5" t="s">
        <v>50</v>
      </c>
      <c r="E1877" s="5" t="s">
        <v>47</v>
      </c>
    </row>
    <row r="1878" spans="1:5">
      <c r="A1878" s="5">
        <v>155608</v>
      </c>
      <c r="B1878" s="5">
        <v>126</v>
      </c>
      <c r="C1878" s="5">
        <v>74</v>
      </c>
      <c r="D1878" s="5" t="s">
        <v>50</v>
      </c>
      <c r="E1878" s="5" t="s">
        <v>47</v>
      </c>
    </row>
    <row r="1879" spans="1:5">
      <c r="A1879" s="5">
        <v>155616</v>
      </c>
      <c r="B1879" s="5">
        <v>124</v>
      </c>
      <c r="C1879" s="5">
        <v>63</v>
      </c>
      <c r="D1879" s="5" t="s">
        <v>50</v>
      </c>
      <c r="E1879" s="5" t="s">
        <v>47</v>
      </c>
    </row>
    <row r="1880" spans="1:5">
      <c r="A1880" s="5">
        <v>155659</v>
      </c>
      <c r="B1880" s="5">
        <v>124</v>
      </c>
      <c r="C1880" s="5">
        <v>142</v>
      </c>
      <c r="D1880" s="5" t="s">
        <v>50</v>
      </c>
      <c r="E1880" s="5" t="s">
        <v>47</v>
      </c>
    </row>
    <row r="1881" spans="1:5">
      <c r="A1881" s="5">
        <v>155683</v>
      </c>
      <c r="B1881" s="5">
        <v>160</v>
      </c>
      <c r="C1881" s="5">
        <v>68</v>
      </c>
      <c r="D1881" s="5" t="s">
        <v>50</v>
      </c>
      <c r="E1881" s="5" t="s">
        <v>47</v>
      </c>
    </row>
    <row r="1882" spans="1:5">
      <c r="A1882" s="5">
        <v>155691</v>
      </c>
      <c r="B1882" s="5">
        <v>116</v>
      </c>
      <c r="C1882" s="5">
        <v>76</v>
      </c>
      <c r="D1882" s="5" t="s">
        <v>50</v>
      </c>
      <c r="E1882" s="5" t="s">
        <v>47</v>
      </c>
    </row>
    <row r="1883" spans="1:5">
      <c r="A1883" s="5">
        <v>155756</v>
      </c>
      <c r="B1883" s="5">
        <v>130</v>
      </c>
      <c r="C1883" s="5">
        <v>17</v>
      </c>
      <c r="D1883" s="5" t="s">
        <v>50</v>
      </c>
      <c r="E1883" s="5" t="s">
        <v>47</v>
      </c>
    </row>
    <row r="1884" spans="1:5">
      <c r="A1884" s="5">
        <v>155810</v>
      </c>
      <c r="B1884" s="5">
        <v>102</v>
      </c>
      <c r="C1884" s="5">
        <v>112</v>
      </c>
      <c r="D1884" s="5" t="s">
        <v>50</v>
      </c>
      <c r="E1884" s="5" t="s">
        <v>47</v>
      </c>
    </row>
    <row r="1885" spans="1:5">
      <c r="A1885" s="5">
        <v>155837</v>
      </c>
      <c r="B1885" s="5">
        <v>106</v>
      </c>
      <c r="C1885" s="5">
        <v>85</v>
      </c>
      <c r="D1885" s="5" t="s">
        <v>50</v>
      </c>
      <c r="E1885" s="5" t="s">
        <v>47</v>
      </c>
    </row>
    <row r="1886" spans="1:5">
      <c r="A1886" s="5">
        <v>155853</v>
      </c>
      <c r="B1886" s="5">
        <v>110</v>
      </c>
      <c r="C1886" s="5">
        <v>79</v>
      </c>
      <c r="D1886" s="5" t="s">
        <v>50</v>
      </c>
      <c r="E1886" s="5" t="s">
        <v>47</v>
      </c>
    </row>
    <row r="1887" spans="1:5">
      <c r="A1887" s="5">
        <v>155918</v>
      </c>
      <c r="B1887" s="5">
        <v>118</v>
      </c>
      <c r="C1887" s="5">
        <v>33</v>
      </c>
      <c r="D1887" s="5" t="s">
        <v>50</v>
      </c>
      <c r="E1887" s="5" t="s">
        <v>47</v>
      </c>
    </row>
    <row r="1888" spans="1:5">
      <c r="A1888" s="5">
        <v>155934</v>
      </c>
      <c r="B1888" s="5">
        <v>122</v>
      </c>
      <c r="C1888" s="5">
        <v>67</v>
      </c>
      <c r="D1888" s="5" t="s">
        <v>50</v>
      </c>
      <c r="E1888" s="5" t="s">
        <v>47</v>
      </c>
    </row>
    <row r="1889" spans="1:5">
      <c r="A1889" s="5">
        <v>155942</v>
      </c>
      <c r="B1889" s="5">
        <v>138</v>
      </c>
      <c r="C1889" s="5">
        <v>67</v>
      </c>
      <c r="D1889" s="5" t="s">
        <v>50</v>
      </c>
      <c r="E1889" s="5" t="s">
        <v>47</v>
      </c>
    </row>
    <row r="1890" spans="1:5">
      <c r="A1890" s="5">
        <v>156000</v>
      </c>
      <c r="B1890" s="5">
        <v>144</v>
      </c>
      <c r="C1890" s="5">
        <v>70</v>
      </c>
      <c r="D1890" s="5" t="s">
        <v>50</v>
      </c>
      <c r="E1890" s="5" t="s">
        <v>47</v>
      </c>
    </row>
    <row r="1891" spans="1:5">
      <c r="A1891" s="5">
        <v>156019</v>
      </c>
      <c r="B1891" s="5">
        <v>116</v>
      </c>
      <c r="C1891" s="5">
        <v>55</v>
      </c>
      <c r="D1891" s="5" t="s">
        <v>50</v>
      </c>
      <c r="E1891" s="5" t="s">
        <v>47</v>
      </c>
    </row>
    <row r="1892" spans="1:5">
      <c r="A1892" s="5">
        <v>156043</v>
      </c>
      <c r="B1892" s="5">
        <v>158</v>
      </c>
      <c r="C1892" s="5">
        <v>59</v>
      </c>
      <c r="D1892" s="5" t="s">
        <v>50</v>
      </c>
      <c r="E1892" s="5" t="s">
        <v>47</v>
      </c>
    </row>
    <row r="1893" spans="1:5">
      <c r="A1893" s="5">
        <v>1509012</v>
      </c>
      <c r="B1893" s="5">
        <v>106</v>
      </c>
      <c r="C1893" s="5">
        <v>80</v>
      </c>
      <c r="D1893" s="5" t="s">
        <v>50</v>
      </c>
      <c r="E1893" s="5" t="s">
        <v>47</v>
      </c>
    </row>
    <row r="1894" spans="1:5">
      <c r="A1894" s="5">
        <v>1513702</v>
      </c>
      <c r="B1894" s="5">
        <v>120</v>
      </c>
      <c r="C1894" s="5">
        <v>12</v>
      </c>
      <c r="D1894" s="5" t="s">
        <v>50</v>
      </c>
      <c r="E1894" s="5" t="s">
        <v>47</v>
      </c>
    </row>
    <row r="1895" spans="1:5">
      <c r="A1895" s="5">
        <v>1539663</v>
      </c>
      <c r="B1895" s="5">
        <v>114</v>
      </c>
      <c r="C1895" s="5">
        <v>91</v>
      </c>
      <c r="D1895" s="5" t="s">
        <v>50</v>
      </c>
      <c r="E1895" s="5" t="s">
        <v>47</v>
      </c>
    </row>
    <row r="1896" spans="1:5">
      <c r="A1896" s="5">
        <v>1546112</v>
      </c>
      <c r="B1896" s="5">
        <v>130</v>
      </c>
      <c r="C1896" s="5">
        <v>83</v>
      </c>
      <c r="D1896" s="5" t="s">
        <v>50</v>
      </c>
      <c r="E1896" s="5" t="s">
        <v>47</v>
      </c>
    </row>
    <row r="1897" spans="1:5">
      <c r="A1897" s="5">
        <v>1555332</v>
      </c>
      <c r="B1897" s="5">
        <v>136</v>
      </c>
      <c r="C1897" s="5">
        <v>47</v>
      </c>
      <c r="D1897" s="5" t="s">
        <v>50</v>
      </c>
      <c r="E1897" s="5" t="s">
        <v>47</v>
      </c>
    </row>
    <row r="1898" spans="1:5">
      <c r="A1898" s="5">
        <v>1557718</v>
      </c>
      <c r="B1898" s="5">
        <v>122</v>
      </c>
      <c r="C1898" s="5">
        <v>38</v>
      </c>
      <c r="D1898" s="5" t="s">
        <v>50</v>
      </c>
      <c r="E1898" s="5" t="s">
        <v>47</v>
      </c>
    </row>
    <row r="1899" spans="1:5">
      <c r="A1899" s="5">
        <v>1562827</v>
      </c>
      <c r="B1899" s="5">
        <v>112</v>
      </c>
      <c r="C1899" s="5">
        <v>78</v>
      </c>
      <c r="D1899" s="5" t="s">
        <v>50</v>
      </c>
      <c r="E1899" s="5" t="s">
        <v>47</v>
      </c>
    </row>
    <row r="1900" spans="1:5">
      <c r="A1900" s="5">
        <v>1592343</v>
      </c>
      <c r="B1900" s="5">
        <v>118</v>
      </c>
      <c r="C1900" s="5">
        <v>71</v>
      </c>
      <c r="D1900" s="5" t="s">
        <v>50</v>
      </c>
      <c r="E1900" s="5" t="s">
        <v>47</v>
      </c>
    </row>
    <row r="1901" spans="1:5">
      <c r="A1901" s="5">
        <v>1722034</v>
      </c>
      <c r="B1901" s="5">
        <v>144</v>
      </c>
      <c r="C1901" s="5">
        <v>23</v>
      </c>
      <c r="D1901" s="5" t="s">
        <v>50</v>
      </c>
      <c r="E1901" s="5" t="s">
        <v>47</v>
      </c>
    </row>
    <row r="1902" spans="1:5">
      <c r="A1902" s="5">
        <v>1726811</v>
      </c>
      <c r="B1902" s="5">
        <v>150</v>
      </c>
      <c r="C1902" s="5">
        <v>19</v>
      </c>
      <c r="D1902" s="5" t="s">
        <v>50</v>
      </c>
      <c r="E1902" s="5" t="s">
        <v>47</v>
      </c>
    </row>
    <row r="1903" spans="1:5">
      <c r="A1903" s="5">
        <v>1727389</v>
      </c>
      <c r="B1903" s="5">
        <v>172</v>
      </c>
      <c r="C1903" s="5">
        <v>5</v>
      </c>
      <c r="D1903" s="5" t="s">
        <v>50</v>
      </c>
      <c r="E1903" s="5" t="s">
        <v>47</v>
      </c>
    </row>
    <row r="1904" spans="1:5">
      <c r="A1904" s="5">
        <v>1727540</v>
      </c>
      <c r="B1904" s="5">
        <v>124</v>
      </c>
      <c r="C1904" s="5">
        <v>19</v>
      </c>
      <c r="D1904" s="5" t="s">
        <v>50</v>
      </c>
      <c r="E1904" s="5" t="s">
        <v>47</v>
      </c>
    </row>
    <row r="1905" spans="1:5">
      <c r="A1905" s="5">
        <v>1727699</v>
      </c>
      <c r="B1905" s="5">
        <v>172</v>
      </c>
      <c r="C1905" s="5">
        <v>22</v>
      </c>
      <c r="D1905" s="5" t="s">
        <v>50</v>
      </c>
      <c r="E1905" s="5" t="s">
        <v>47</v>
      </c>
    </row>
    <row r="1906" spans="1:5">
      <c r="A1906" s="5">
        <v>1728113</v>
      </c>
      <c r="B1906" s="5">
        <v>130</v>
      </c>
      <c r="C1906" s="5">
        <v>19</v>
      </c>
      <c r="D1906" s="5" t="s">
        <v>50</v>
      </c>
      <c r="E1906" s="5" t="s">
        <v>47</v>
      </c>
    </row>
    <row r="1907" spans="1:5">
      <c r="A1907" s="5">
        <v>1736493</v>
      </c>
      <c r="B1907" s="5">
        <v>156</v>
      </c>
      <c r="C1907" s="5">
        <v>8</v>
      </c>
      <c r="D1907" s="5" t="s">
        <v>50</v>
      </c>
      <c r="E1907" s="5" t="s">
        <v>47</v>
      </c>
    </row>
    <row r="1908" spans="1:5">
      <c r="A1908" s="5">
        <v>1736809</v>
      </c>
      <c r="B1908" s="5">
        <v>180</v>
      </c>
      <c r="C1908" s="5">
        <v>5</v>
      </c>
      <c r="D1908" s="5" t="s">
        <v>50</v>
      </c>
      <c r="E1908" s="5" t="s">
        <v>47</v>
      </c>
    </row>
    <row r="1909" spans="1:5">
      <c r="A1909" s="5">
        <v>1745026</v>
      </c>
      <c r="B1909" s="5">
        <v>168</v>
      </c>
      <c r="C1909" s="5">
        <v>2</v>
      </c>
      <c r="D1909" s="5" t="s">
        <v>50</v>
      </c>
      <c r="E1909" s="5" t="s">
        <v>47</v>
      </c>
    </row>
    <row r="1910" spans="1:5">
      <c r="A1910" s="5">
        <v>1745069</v>
      </c>
      <c r="B1910" s="5">
        <v>160</v>
      </c>
      <c r="C1910" s="5">
        <v>20</v>
      </c>
      <c r="D1910" s="5" t="s">
        <v>50</v>
      </c>
      <c r="E1910" s="5" t="s">
        <v>47</v>
      </c>
    </row>
    <row r="1911" spans="1:5">
      <c r="A1911" s="5">
        <v>1745123</v>
      </c>
      <c r="B1911" s="5">
        <v>154</v>
      </c>
      <c r="C1911" s="5">
        <v>17</v>
      </c>
      <c r="D1911" s="5" t="s">
        <v>50</v>
      </c>
      <c r="E1911" s="5" t="s">
        <v>47</v>
      </c>
    </row>
    <row r="1912" spans="1:5">
      <c r="A1912" s="5">
        <v>1755013</v>
      </c>
      <c r="B1912" s="5">
        <v>138</v>
      </c>
      <c r="C1912" s="5">
        <v>15</v>
      </c>
      <c r="D1912" s="5" t="s">
        <v>50</v>
      </c>
      <c r="E1912" s="5" t="s">
        <v>47</v>
      </c>
    </row>
    <row r="1913" spans="1:5">
      <c r="A1913" s="5">
        <v>1755234</v>
      </c>
      <c r="B1913" s="5">
        <v>146</v>
      </c>
      <c r="C1913" s="5">
        <v>22</v>
      </c>
      <c r="D1913" s="5" t="s">
        <v>50</v>
      </c>
      <c r="E1913" s="5" t="s">
        <v>47</v>
      </c>
    </row>
    <row r="1914" spans="1:5">
      <c r="A1914" s="5">
        <v>1756028</v>
      </c>
      <c r="B1914" s="5">
        <v>156</v>
      </c>
      <c r="C1914" s="5">
        <v>4</v>
      </c>
      <c r="D1914" s="5" t="s">
        <v>50</v>
      </c>
      <c r="E1914" s="5" t="s">
        <v>47</v>
      </c>
    </row>
    <row r="1915" spans="1:5">
      <c r="A1915" s="5">
        <v>1757180</v>
      </c>
      <c r="B1915" s="5">
        <v>156</v>
      </c>
      <c r="C1915" s="5">
        <v>6</v>
      </c>
      <c r="D1915" s="5" t="s">
        <v>50</v>
      </c>
      <c r="E1915" s="5" t="s">
        <v>47</v>
      </c>
    </row>
    <row r="1916" spans="1:5">
      <c r="A1916" s="5">
        <v>1757504</v>
      </c>
      <c r="B1916" s="5">
        <v>104</v>
      </c>
      <c r="C1916" s="5">
        <v>46</v>
      </c>
      <c r="D1916" s="5" t="s">
        <v>50</v>
      </c>
      <c r="E1916" s="5" t="s">
        <v>47</v>
      </c>
    </row>
    <row r="1917" spans="1:5">
      <c r="A1917" s="5">
        <v>1758837</v>
      </c>
      <c r="B1917" s="5">
        <v>132</v>
      </c>
      <c r="C1917" s="5">
        <v>5</v>
      </c>
      <c r="D1917" s="5" t="s">
        <v>50</v>
      </c>
      <c r="E1917" s="5" t="s">
        <v>47</v>
      </c>
    </row>
    <row r="1918" spans="1:5">
      <c r="A1918" s="5">
        <v>1773585</v>
      </c>
      <c r="B1918" s="5">
        <v>148</v>
      </c>
      <c r="C1918" s="5">
        <v>6</v>
      </c>
      <c r="D1918" s="5" t="s">
        <v>50</v>
      </c>
      <c r="E1918" s="5" t="s">
        <v>47</v>
      </c>
    </row>
    <row r="1919" spans="1:5">
      <c r="A1919" s="5">
        <v>1773631</v>
      </c>
      <c r="B1919" s="5">
        <v>110</v>
      </c>
      <c r="C1919" s="5">
        <v>14</v>
      </c>
      <c r="D1919" s="5" t="s">
        <v>50</v>
      </c>
      <c r="E1919" s="5" t="s">
        <v>47</v>
      </c>
    </row>
    <row r="1920" spans="1:5">
      <c r="A1920" s="5">
        <v>1773658</v>
      </c>
      <c r="B1920" s="5">
        <v>104</v>
      </c>
      <c r="C1920" s="5">
        <v>7</v>
      </c>
      <c r="D1920" s="5" t="s">
        <v>50</v>
      </c>
      <c r="E1920" s="5" t="s">
        <v>47</v>
      </c>
    </row>
    <row r="1921" spans="1:5">
      <c r="A1921" s="5">
        <v>1773682</v>
      </c>
      <c r="B1921" s="5">
        <v>128</v>
      </c>
      <c r="C1921" s="5">
        <v>52</v>
      </c>
      <c r="D1921" s="5" t="s">
        <v>50</v>
      </c>
      <c r="E1921" s="5" t="s">
        <v>47</v>
      </c>
    </row>
    <row r="1922" spans="1:5">
      <c r="A1922" s="5">
        <v>1773747</v>
      </c>
      <c r="B1922" s="5">
        <v>118</v>
      </c>
      <c r="C1922" s="5">
        <v>47</v>
      </c>
      <c r="D1922" s="5" t="s">
        <v>50</v>
      </c>
      <c r="E1922" s="5" t="s">
        <v>47</v>
      </c>
    </row>
    <row r="1923" spans="1:5">
      <c r="A1923" s="5">
        <v>1789880</v>
      </c>
      <c r="B1923" s="5">
        <v>172</v>
      </c>
      <c r="C1923" s="5">
        <v>20</v>
      </c>
      <c r="D1923" s="5" t="s">
        <v>50</v>
      </c>
      <c r="E1923" s="5" t="s">
        <v>47</v>
      </c>
    </row>
    <row r="1924" spans="1:5">
      <c r="A1924" s="5">
        <v>1791362</v>
      </c>
      <c r="B1924" s="5">
        <v>128</v>
      </c>
      <c r="C1924" s="5">
        <v>20</v>
      </c>
      <c r="D1924" s="5" t="s">
        <v>50</v>
      </c>
      <c r="E1924" s="5" t="s">
        <v>47</v>
      </c>
    </row>
    <row r="1925" spans="1:5">
      <c r="A1925" s="5">
        <v>1791427</v>
      </c>
      <c r="B1925" s="5">
        <v>160</v>
      </c>
      <c r="C1925" s="5">
        <v>7</v>
      </c>
      <c r="D1925" s="5" t="s">
        <v>50</v>
      </c>
      <c r="E1925" s="5" t="s">
        <v>47</v>
      </c>
    </row>
    <row r="1926" spans="1:5">
      <c r="A1926" s="5">
        <v>1791540</v>
      </c>
      <c r="B1926" s="5">
        <v>104</v>
      </c>
      <c r="C1926" s="5">
        <v>10</v>
      </c>
      <c r="D1926" s="5" t="s">
        <v>50</v>
      </c>
      <c r="E1926" s="5" t="s">
        <v>47</v>
      </c>
    </row>
    <row r="1927" spans="1:5">
      <c r="A1927" s="5">
        <v>1791583</v>
      </c>
      <c r="B1927" s="5">
        <v>170</v>
      </c>
      <c r="C1927" s="5">
        <v>9</v>
      </c>
      <c r="D1927" s="5" t="s">
        <v>50</v>
      </c>
      <c r="E1927" s="5" t="s">
        <v>47</v>
      </c>
    </row>
    <row r="1928" spans="1:5">
      <c r="A1928" s="5">
        <v>1794167</v>
      </c>
      <c r="B1928" s="5">
        <v>172</v>
      </c>
      <c r="C1928" s="5">
        <v>8</v>
      </c>
      <c r="D1928" s="5" t="s">
        <v>50</v>
      </c>
      <c r="E1928" s="5" t="s">
        <v>47</v>
      </c>
    </row>
    <row r="1929" spans="1:5">
      <c r="A1929" s="5">
        <v>1794345</v>
      </c>
      <c r="B1929" s="5">
        <v>102</v>
      </c>
      <c r="C1929" s="5">
        <v>7</v>
      </c>
      <c r="D1929" s="5" t="s">
        <v>50</v>
      </c>
      <c r="E1929" s="5" t="s">
        <v>47</v>
      </c>
    </row>
    <row r="1930" spans="1:5">
      <c r="A1930" s="5">
        <v>1795481</v>
      </c>
      <c r="B1930" s="5">
        <v>176</v>
      </c>
      <c r="C1930" s="5">
        <v>7</v>
      </c>
      <c r="D1930" s="5" t="s">
        <v>50</v>
      </c>
      <c r="E1930" s="5" t="s">
        <v>47</v>
      </c>
    </row>
    <row r="1931" spans="1:5">
      <c r="A1931" s="5">
        <v>1798588</v>
      </c>
      <c r="B1931" s="5">
        <v>180</v>
      </c>
      <c r="C1931" s="5">
        <v>11</v>
      </c>
      <c r="D1931" s="5" t="s">
        <v>50</v>
      </c>
      <c r="E1931" s="5" t="s">
        <v>47</v>
      </c>
    </row>
    <row r="1932" spans="1:5">
      <c r="A1932" s="5">
        <v>1798693</v>
      </c>
      <c r="B1932" s="5">
        <v>156</v>
      </c>
      <c r="C1932" s="5">
        <v>7</v>
      </c>
      <c r="D1932" s="5" t="s">
        <v>50</v>
      </c>
      <c r="E1932" s="5" t="s">
        <v>47</v>
      </c>
    </row>
    <row r="1933" spans="1:5">
      <c r="A1933" s="5">
        <v>1798901</v>
      </c>
      <c r="B1933" s="5">
        <v>168</v>
      </c>
      <c r="C1933" s="5">
        <v>15</v>
      </c>
      <c r="D1933" s="5" t="s">
        <v>50</v>
      </c>
      <c r="E1933" s="5" t="s">
        <v>47</v>
      </c>
    </row>
    <row r="1934" spans="1:5">
      <c r="A1934" s="5">
        <v>1799177</v>
      </c>
      <c r="B1934" s="5">
        <v>132</v>
      </c>
      <c r="C1934" s="5">
        <v>15</v>
      </c>
      <c r="D1934" s="5" t="s">
        <v>50</v>
      </c>
      <c r="E1934" s="5" t="s">
        <v>47</v>
      </c>
    </row>
    <row r="1935" spans="1:5">
      <c r="A1935" s="5">
        <v>1799355</v>
      </c>
      <c r="B1935" s="5">
        <v>114</v>
      </c>
      <c r="C1935" s="5">
        <v>9</v>
      </c>
      <c r="D1935" s="5" t="s">
        <v>50</v>
      </c>
      <c r="E1935" s="5" t="s">
        <v>47</v>
      </c>
    </row>
    <row r="1936" spans="1:5">
      <c r="A1936" s="5">
        <v>1799401</v>
      </c>
      <c r="B1936" s="5">
        <v>132</v>
      </c>
      <c r="C1936" s="5">
        <v>10</v>
      </c>
      <c r="D1936" s="5" t="s">
        <v>50</v>
      </c>
      <c r="E1936" s="5" t="s">
        <v>47</v>
      </c>
    </row>
    <row r="1937" spans="1:5">
      <c r="A1937" s="5">
        <v>1801104</v>
      </c>
      <c r="B1937" s="5">
        <v>130</v>
      </c>
      <c r="C1937" s="5">
        <v>36</v>
      </c>
      <c r="D1937" s="5" t="s">
        <v>50</v>
      </c>
      <c r="E1937" s="5" t="s">
        <v>47</v>
      </c>
    </row>
    <row r="1938" spans="1:5">
      <c r="A1938" s="5">
        <v>1801252</v>
      </c>
      <c r="B1938" s="5">
        <v>126</v>
      </c>
      <c r="C1938" s="5">
        <v>31</v>
      </c>
      <c r="D1938" s="5" t="s">
        <v>50</v>
      </c>
      <c r="E1938" s="5" t="s">
        <v>47</v>
      </c>
    </row>
    <row r="1939" spans="1:5">
      <c r="A1939" s="5">
        <v>1801325</v>
      </c>
      <c r="B1939" s="5">
        <v>102</v>
      </c>
      <c r="C1939" s="5">
        <v>6</v>
      </c>
      <c r="D1939" s="5" t="s">
        <v>50</v>
      </c>
      <c r="E1939" s="5" t="s">
        <v>47</v>
      </c>
    </row>
    <row r="1940" spans="1:5">
      <c r="A1940" s="5">
        <v>1801368</v>
      </c>
      <c r="B1940" s="5">
        <v>174</v>
      </c>
      <c r="C1940" s="5">
        <v>10</v>
      </c>
      <c r="D1940" s="5" t="s">
        <v>50</v>
      </c>
      <c r="E1940" s="5" t="s">
        <v>47</v>
      </c>
    </row>
    <row r="1941" spans="1:5">
      <c r="A1941" s="5">
        <v>1801414</v>
      </c>
      <c r="B1941" s="5">
        <v>162</v>
      </c>
      <c r="C1941" s="5">
        <v>22</v>
      </c>
      <c r="D1941" s="5" t="s">
        <v>50</v>
      </c>
      <c r="E1941" s="5" t="s">
        <v>47</v>
      </c>
    </row>
    <row r="1942" spans="1:5">
      <c r="A1942" s="5">
        <v>1801597</v>
      </c>
      <c r="B1942" s="5">
        <v>120</v>
      </c>
      <c r="C1942" s="5">
        <v>15</v>
      </c>
      <c r="D1942" s="5" t="s">
        <v>50</v>
      </c>
      <c r="E1942" s="5" t="s">
        <v>47</v>
      </c>
    </row>
    <row r="1943" spans="1:5">
      <c r="A1943" s="5">
        <v>1815725</v>
      </c>
      <c r="B1943" s="5">
        <v>108</v>
      </c>
      <c r="C1943" s="5">
        <v>14</v>
      </c>
      <c r="D1943" s="5" t="s">
        <v>50</v>
      </c>
      <c r="E1943" s="5" t="s">
        <v>47</v>
      </c>
    </row>
    <row r="1944" spans="1:5">
      <c r="A1944" s="5">
        <v>1817469</v>
      </c>
      <c r="B1944" s="5">
        <v>104</v>
      </c>
      <c r="C1944" s="5">
        <v>11</v>
      </c>
      <c r="D1944" s="5" t="s">
        <v>50</v>
      </c>
      <c r="E1944" s="5" t="s">
        <v>47</v>
      </c>
    </row>
    <row r="1945" spans="1:5">
      <c r="A1945" s="5">
        <v>1824759</v>
      </c>
      <c r="B1945" s="5">
        <v>112</v>
      </c>
      <c r="C1945" s="5">
        <v>16</v>
      </c>
      <c r="D1945" s="5" t="s">
        <v>50</v>
      </c>
      <c r="E1945" s="5" t="s">
        <v>47</v>
      </c>
    </row>
    <row r="1946" spans="1:5">
      <c r="A1946" s="5">
        <v>1824848</v>
      </c>
      <c r="B1946" s="5">
        <v>114</v>
      </c>
      <c r="C1946" s="5">
        <v>15</v>
      </c>
      <c r="D1946" s="5" t="s">
        <v>50</v>
      </c>
      <c r="E1946" s="5" t="s">
        <v>47</v>
      </c>
    </row>
    <row r="1947" spans="1:5">
      <c r="A1947" s="5">
        <v>1825399</v>
      </c>
      <c r="B1947" s="5">
        <v>114</v>
      </c>
      <c r="C1947" s="5">
        <v>15</v>
      </c>
      <c r="D1947" s="5" t="s">
        <v>50</v>
      </c>
      <c r="E1947" s="5" t="s">
        <v>47</v>
      </c>
    </row>
    <row r="1948" spans="1:5">
      <c r="A1948" s="5">
        <v>1825542</v>
      </c>
      <c r="B1948" s="5">
        <v>124</v>
      </c>
      <c r="C1948" s="5">
        <v>21</v>
      </c>
      <c r="D1948" s="5" t="s">
        <v>50</v>
      </c>
      <c r="E1948" s="5" t="s">
        <v>47</v>
      </c>
    </row>
    <row r="1949" spans="1:5">
      <c r="A1949" s="5">
        <v>1833235</v>
      </c>
      <c r="B1949" s="5">
        <v>102</v>
      </c>
      <c r="C1949" s="5">
        <v>15</v>
      </c>
      <c r="D1949" s="5" t="s">
        <v>50</v>
      </c>
      <c r="E1949" s="5" t="s">
        <v>47</v>
      </c>
    </row>
    <row r="1950" spans="1:5">
      <c r="A1950" s="5">
        <v>1833243</v>
      </c>
      <c r="B1950" s="5">
        <v>150</v>
      </c>
      <c r="C1950" s="5">
        <v>20</v>
      </c>
      <c r="D1950" s="5" t="s">
        <v>50</v>
      </c>
      <c r="E1950" s="5" t="s">
        <v>47</v>
      </c>
    </row>
    <row r="1951" spans="1:5">
      <c r="A1951" s="5">
        <v>1833251</v>
      </c>
      <c r="B1951" s="5">
        <v>128</v>
      </c>
      <c r="C1951" s="5">
        <v>8</v>
      </c>
      <c r="D1951" s="5" t="s">
        <v>50</v>
      </c>
      <c r="E1951" s="5" t="s">
        <v>47</v>
      </c>
    </row>
    <row r="1952" spans="1:5">
      <c r="A1952" s="5">
        <v>1833448</v>
      </c>
      <c r="B1952" s="5">
        <v>120</v>
      </c>
      <c r="C1952" s="5">
        <v>12</v>
      </c>
      <c r="D1952" s="5" t="s">
        <v>50</v>
      </c>
      <c r="E1952" s="5" t="s">
        <v>47</v>
      </c>
    </row>
    <row r="1953" spans="1:5">
      <c r="A1953" s="5">
        <v>1833561</v>
      </c>
      <c r="B1953" s="5">
        <v>106</v>
      </c>
      <c r="C1953" s="5">
        <v>14</v>
      </c>
      <c r="D1953" s="5" t="s">
        <v>50</v>
      </c>
      <c r="E1953" s="5" t="s">
        <v>47</v>
      </c>
    </row>
    <row r="1954" spans="1:5">
      <c r="A1954" s="5">
        <v>1839586</v>
      </c>
      <c r="B1954" s="5">
        <v>112</v>
      </c>
      <c r="C1954" s="5">
        <v>11</v>
      </c>
      <c r="D1954" s="5" t="s">
        <v>50</v>
      </c>
      <c r="E1954" s="5" t="s">
        <v>47</v>
      </c>
    </row>
    <row r="1955" spans="1:5">
      <c r="A1955" s="5">
        <v>1845624</v>
      </c>
      <c r="B1955" s="5">
        <v>172</v>
      </c>
      <c r="C1955" s="5">
        <v>10</v>
      </c>
      <c r="D1955" s="5" t="s">
        <v>50</v>
      </c>
      <c r="E1955" s="5" t="s">
        <v>47</v>
      </c>
    </row>
    <row r="1956" spans="1:5">
      <c r="A1956" s="5">
        <v>1845705</v>
      </c>
      <c r="B1956" s="5">
        <v>176</v>
      </c>
      <c r="C1956" s="5">
        <v>5</v>
      </c>
      <c r="D1956" s="5" t="s">
        <v>50</v>
      </c>
      <c r="E1956" s="5" t="s">
        <v>47</v>
      </c>
    </row>
    <row r="1957" spans="1:5">
      <c r="A1957" s="5">
        <v>1846132</v>
      </c>
      <c r="B1957" s="5">
        <v>102</v>
      </c>
      <c r="C1957" s="5">
        <v>8</v>
      </c>
      <c r="D1957" s="5" t="s">
        <v>50</v>
      </c>
      <c r="E1957" s="5" t="s">
        <v>47</v>
      </c>
    </row>
    <row r="1958" spans="1:5">
      <c r="A1958" s="5">
        <v>1846957</v>
      </c>
      <c r="B1958" s="5">
        <v>108</v>
      </c>
      <c r="C1958" s="5">
        <v>10</v>
      </c>
      <c r="D1958" s="5" t="s">
        <v>50</v>
      </c>
      <c r="E1958" s="5" t="s">
        <v>47</v>
      </c>
    </row>
    <row r="1959" spans="1:5">
      <c r="A1959" s="5">
        <v>1847414</v>
      </c>
      <c r="B1959" s="5">
        <v>106</v>
      </c>
      <c r="C1959" s="5">
        <v>19</v>
      </c>
      <c r="D1959" s="5" t="s">
        <v>50</v>
      </c>
      <c r="E1959" s="5" t="s">
        <v>47</v>
      </c>
    </row>
    <row r="1960" spans="1:5">
      <c r="A1960" s="5">
        <v>1856154</v>
      </c>
      <c r="B1960" s="5">
        <v>108</v>
      </c>
      <c r="C1960" s="5">
        <v>12</v>
      </c>
      <c r="D1960" s="5" t="s">
        <v>50</v>
      </c>
      <c r="E1960" s="5" t="s">
        <v>47</v>
      </c>
    </row>
    <row r="1961" spans="1:5">
      <c r="A1961" s="5">
        <v>1856294</v>
      </c>
      <c r="B1961" s="5">
        <v>124</v>
      </c>
      <c r="C1961" s="5">
        <v>3</v>
      </c>
      <c r="D1961" s="5" t="s">
        <v>50</v>
      </c>
      <c r="E1961" s="5" t="s">
        <v>47</v>
      </c>
    </row>
    <row r="1962" spans="1:5">
      <c r="A1962" s="5">
        <v>1856626</v>
      </c>
      <c r="B1962" s="5">
        <v>140</v>
      </c>
      <c r="C1962" s="5">
        <v>3</v>
      </c>
      <c r="D1962" s="5" t="s">
        <v>50</v>
      </c>
      <c r="E1962" s="5" t="s">
        <v>47</v>
      </c>
    </row>
    <row r="1963" spans="1:5">
      <c r="A1963" s="5">
        <v>1857460</v>
      </c>
      <c r="B1963" s="5">
        <v>120</v>
      </c>
      <c r="C1963" s="5">
        <v>19</v>
      </c>
      <c r="D1963" s="5" t="s">
        <v>50</v>
      </c>
      <c r="E1963" s="5" t="s">
        <v>47</v>
      </c>
    </row>
    <row r="1964" spans="1:5">
      <c r="A1964" s="5">
        <v>1887254</v>
      </c>
      <c r="B1964" s="5">
        <v>156</v>
      </c>
      <c r="C1964" s="5">
        <v>14</v>
      </c>
      <c r="D1964" s="5" t="s">
        <v>50</v>
      </c>
      <c r="E1964" s="5" t="s">
        <v>47</v>
      </c>
    </row>
    <row r="1965" spans="1:5">
      <c r="A1965" s="5">
        <v>1887386</v>
      </c>
      <c r="B1965" s="5">
        <v>132</v>
      </c>
      <c r="C1965" s="5">
        <v>7</v>
      </c>
      <c r="D1965" s="5" t="s">
        <v>50</v>
      </c>
      <c r="E1965" s="5" t="s">
        <v>47</v>
      </c>
    </row>
    <row r="1966" spans="1:5">
      <c r="A1966" s="5">
        <v>1887483</v>
      </c>
      <c r="B1966" s="5">
        <v>102</v>
      </c>
      <c r="C1966" s="5">
        <v>24</v>
      </c>
      <c r="D1966" s="5" t="s">
        <v>50</v>
      </c>
      <c r="E1966" s="5" t="s">
        <v>47</v>
      </c>
    </row>
    <row r="1967" spans="1:5">
      <c r="A1967" s="5">
        <v>1887785</v>
      </c>
      <c r="B1967" s="5">
        <v>168</v>
      </c>
      <c r="C1967" s="5">
        <v>5</v>
      </c>
      <c r="D1967" s="5" t="s">
        <v>50</v>
      </c>
      <c r="E1967" s="5" t="s">
        <v>47</v>
      </c>
    </row>
    <row r="1968" spans="1:5">
      <c r="A1968" s="5">
        <v>1888447</v>
      </c>
      <c r="B1968" s="5">
        <v>116</v>
      </c>
      <c r="C1968" s="5">
        <v>18</v>
      </c>
      <c r="D1968" s="5" t="s">
        <v>50</v>
      </c>
      <c r="E1968" s="5" t="s">
        <v>47</v>
      </c>
    </row>
    <row r="1969" spans="1:5">
      <c r="A1969" s="5">
        <v>1888994</v>
      </c>
      <c r="B1969" s="5">
        <v>132</v>
      </c>
      <c r="C1969" s="5">
        <v>11</v>
      </c>
      <c r="D1969" s="5" t="s">
        <v>50</v>
      </c>
      <c r="E1969" s="5" t="s">
        <v>47</v>
      </c>
    </row>
    <row r="1970" spans="1:5">
      <c r="A1970" s="5">
        <v>2110156</v>
      </c>
      <c r="B1970" s="5">
        <v>178</v>
      </c>
      <c r="C1970" s="5">
        <v>9</v>
      </c>
      <c r="D1970" s="5" t="s">
        <v>50</v>
      </c>
      <c r="E1970" s="5" t="s">
        <v>47</v>
      </c>
    </row>
    <row r="1971" spans="1:5">
      <c r="A1971" s="5">
        <v>2113651</v>
      </c>
      <c r="B1971" s="5">
        <v>140</v>
      </c>
      <c r="C1971" s="5">
        <v>12</v>
      </c>
      <c r="D1971" s="5" t="s">
        <v>50</v>
      </c>
      <c r="E1971" s="5" t="s">
        <v>47</v>
      </c>
    </row>
    <row r="1972" spans="1:5">
      <c r="A1972" s="5">
        <v>2113678</v>
      </c>
      <c r="B1972" s="5">
        <v>116</v>
      </c>
      <c r="C1972" s="5">
        <v>2</v>
      </c>
      <c r="D1972" s="5" t="s">
        <v>50</v>
      </c>
      <c r="E1972" s="5" t="s">
        <v>47</v>
      </c>
    </row>
    <row r="1973" spans="1:5">
      <c r="A1973" s="5">
        <v>2130270</v>
      </c>
      <c r="B1973" s="5">
        <v>128</v>
      </c>
      <c r="C1973" s="5">
        <v>13</v>
      </c>
      <c r="D1973" s="5" t="s">
        <v>50</v>
      </c>
      <c r="E1973" s="5" t="s">
        <v>47</v>
      </c>
    </row>
    <row r="1974" spans="1:5">
      <c r="A1974" s="5">
        <v>2238241</v>
      </c>
      <c r="B1974" s="5">
        <v>110</v>
      </c>
      <c r="C1974" s="5">
        <v>18</v>
      </c>
      <c r="D1974" s="5" t="s">
        <v>50</v>
      </c>
      <c r="E1974" s="5" t="s">
        <v>47</v>
      </c>
    </row>
    <row r="1975" spans="1:5">
      <c r="A1975" s="5">
        <v>2268159</v>
      </c>
      <c r="B1975" s="5">
        <v>116</v>
      </c>
      <c r="C1975" s="5">
        <v>7</v>
      </c>
      <c r="D1975" s="5" t="s">
        <v>50</v>
      </c>
      <c r="E1975" s="5" t="s">
        <v>47</v>
      </c>
    </row>
    <row r="1976" spans="1:5">
      <c r="A1976" s="5">
        <v>2269015</v>
      </c>
      <c r="B1976" s="5">
        <v>128</v>
      </c>
      <c r="C1976" s="5">
        <v>5</v>
      </c>
      <c r="D1976" s="5" t="s">
        <v>50</v>
      </c>
      <c r="E1976" s="5" t="s">
        <v>47</v>
      </c>
    </row>
    <row r="1977" spans="1:5">
      <c r="A1977" s="5">
        <v>2272156</v>
      </c>
      <c r="B1977" s="5">
        <v>112</v>
      </c>
      <c r="C1977" s="5">
        <v>9</v>
      </c>
      <c r="D1977" s="5" t="s">
        <v>50</v>
      </c>
      <c r="E1977" s="5" t="s">
        <v>47</v>
      </c>
    </row>
    <row r="1978" spans="1:5">
      <c r="A1978" s="5">
        <v>2272172</v>
      </c>
      <c r="B1978" s="5">
        <v>156</v>
      </c>
      <c r="C1978" s="5">
        <v>13</v>
      </c>
      <c r="D1978" s="5" t="s">
        <v>50</v>
      </c>
      <c r="E1978" s="5" t="s">
        <v>47</v>
      </c>
    </row>
    <row r="1979" spans="1:5">
      <c r="A1979" s="5">
        <v>2272180</v>
      </c>
      <c r="B1979" s="5">
        <v>144</v>
      </c>
      <c r="C1979" s="5">
        <v>8</v>
      </c>
      <c r="D1979" s="5" t="s">
        <v>50</v>
      </c>
      <c r="E1979" s="5" t="s">
        <v>47</v>
      </c>
    </row>
    <row r="1980" spans="1:5">
      <c r="A1980" s="5">
        <v>2272199</v>
      </c>
      <c r="B1980" s="5">
        <v>122</v>
      </c>
      <c r="C1980" s="5">
        <v>11</v>
      </c>
      <c r="D1980" s="5" t="s">
        <v>50</v>
      </c>
      <c r="E1980" s="5" t="s">
        <v>47</v>
      </c>
    </row>
    <row r="1981" spans="1:5">
      <c r="A1981" s="5">
        <v>2291614</v>
      </c>
      <c r="B1981" s="5">
        <v>108</v>
      </c>
      <c r="C1981" s="5">
        <v>13</v>
      </c>
      <c r="D1981" s="5" t="s">
        <v>50</v>
      </c>
      <c r="E1981" s="5" t="s">
        <v>47</v>
      </c>
    </row>
    <row r="1982" spans="1:5">
      <c r="A1982" s="5">
        <v>2291665</v>
      </c>
      <c r="B1982" s="5">
        <v>176</v>
      </c>
      <c r="C1982" s="5">
        <v>7</v>
      </c>
      <c r="D1982" s="5" t="s">
        <v>50</v>
      </c>
      <c r="E1982" s="5" t="s">
        <v>47</v>
      </c>
    </row>
    <row r="1983" spans="1:5">
      <c r="A1983" s="5">
        <v>2302365</v>
      </c>
      <c r="B1983" s="5">
        <v>176</v>
      </c>
      <c r="C1983" s="5">
        <v>13</v>
      </c>
      <c r="D1983" s="5" t="s">
        <v>50</v>
      </c>
      <c r="E1983" s="5" t="s">
        <v>47</v>
      </c>
    </row>
    <row r="1984" spans="1:5">
      <c r="A1984" s="5">
        <v>2343908</v>
      </c>
      <c r="B1984" s="5">
        <v>116</v>
      </c>
      <c r="C1984" s="5">
        <v>57</v>
      </c>
      <c r="D1984" s="5" t="s">
        <v>50</v>
      </c>
      <c r="E1984" s="5" t="s">
        <v>47</v>
      </c>
    </row>
    <row r="1985" spans="1:5">
      <c r="A1985" s="5">
        <v>2344122</v>
      </c>
      <c r="B1985" s="5">
        <v>110</v>
      </c>
      <c r="C1985" s="5">
        <v>36</v>
      </c>
      <c r="D1985" s="5" t="s">
        <v>50</v>
      </c>
      <c r="E1985" s="5" t="s">
        <v>47</v>
      </c>
    </row>
    <row r="1986" spans="1:5">
      <c r="A1986" s="5">
        <v>2348721</v>
      </c>
      <c r="B1986" s="5">
        <v>116</v>
      </c>
      <c r="C1986" s="5">
        <v>5</v>
      </c>
      <c r="D1986" s="5" t="s">
        <v>50</v>
      </c>
      <c r="E1986" s="5" t="s">
        <v>47</v>
      </c>
    </row>
    <row r="1987" spans="1:5">
      <c r="A1987" s="5">
        <v>2399237</v>
      </c>
      <c r="B1987" s="5">
        <v>122</v>
      </c>
      <c r="C1987" s="5">
        <v>12</v>
      </c>
      <c r="D1987" s="5" t="s">
        <v>50</v>
      </c>
      <c r="E1987" s="5" t="s">
        <v>47</v>
      </c>
    </row>
    <row r="1988" spans="1:5">
      <c r="A1988" s="5">
        <v>2399253</v>
      </c>
      <c r="B1988" s="5">
        <v>108</v>
      </c>
      <c r="C1988" s="5">
        <v>12</v>
      </c>
      <c r="D1988" s="5" t="s">
        <v>50</v>
      </c>
      <c r="E1988" s="5" t="s">
        <v>47</v>
      </c>
    </row>
    <row r="1989" spans="1:5">
      <c r="A1989" s="5">
        <v>2399261</v>
      </c>
      <c r="B1989" s="5">
        <v>126</v>
      </c>
      <c r="C1989" s="5">
        <v>6</v>
      </c>
      <c r="D1989" s="5" t="s">
        <v>50</v>
      </c>
      <c r="E1989" s="5" t="s">
        <v>47</v>
      </c>
    </row>
    <row r="1990" spans="1:5">
      <c r="A1990" s="5">
        <v>2399652</v>
      </c>
      <c r="B1990" s="5">
        <v>112</v>
      </c>
      <c r="C1990" s="5">
        <v>30</v>
      </c>
      <c r="D1990" s="5" t="s">
        <v>50</v>
      </c>
      <c r="E1990" s="5" t="s">
        <v>47</v>
      </c>
    </row>
    <row r="1991" spans="1:5">
      <c r="A1991" s="5">
        <v>2399717</v>
      </c>
      <c r="B1991" s="5">
        <v>176</v>
      </c>
      <c r="C1991" s="5">
        <v>35</v>
      </c>
      <c r="D1991" s="5" t="s">
        <v>50</v>
      </c>
      <c r="E1991" s="5" t="s">
        <v>47</v>
      </c>
    </row>
    <row r="1992" spans="1:5">
      <c r="A1992" s="5">
        <v>2399725</v>
      </c>
      <c r="B1992" s="5">
        <v>128</v>
      </c>
      <c r="C1992" s="5">
        <v>15</v>
      </c>
      <c r="D1992" s="5" t="s">
        <v>50</v>
      </c>
      <c r="E1992" s="5" t="s">
        <v>47</v>
      </c>
    </row>
    <row r="1993" spans="1:5">
      <c r="A1993" s="5">
        <v>2399733</v>
      </c>
      <c r="B1993" s="5">
        <v>128</v>
      </c>
      <c r="C1993" s="5">
        <v>11</v>
      </c>
      <c r="D1993" s="5" t="s">
        <v>50</v>
      </c>
      <c r="E1993" s="5" t="s">
        <v>47</v>
      </c>
    </row>
    <row r="1994" spans="1:5">
      <c r="A1994" s="5">
        <v>2399741</v>
      </c>
      <c r="B1994" s="5">
        <v>140</v>
      </c>
      <c r="C1994" s="5">
        <v>27</v>
      </c>
      <c r="D1994" s="5" t="s">
        <v>50</v>
      </c>
      <c r="E1994" s="5" t="s">
        <v>47</v>
      </c>
    </row>
    <row r="1995" spans="1:5">
      <c r="A1995" s="5">
        <v>2399776</v>
      </c>
      <c r="B1995" s="5">
        <v>160</v>
      </c>
      <c r="C1995" s="5">
        <v>23</v>
      </c>
      <c r="D1995" s="5" t="s">
        <v>50</v>
      </c>
      <c r="E1995" s="5" t="s">
        <v>47</v>
      </c>
    </row>
    <row r="1996" spans="1:5">
      <c r="A1996" s="5">
        <v>2399792</v>
      </c>
      <c r="B1996" s="5">
        <v>110</v>
      </c>
      <c r="C1996" s="5">
        <v>32</v>
      </c>
      <c r="D1996" s="5" t="s">
        <v>50</v>
      </c>
      <c r="E1996" s="5" t="s">
        <v>47</v>
      </c>
    </row>
    <row r="1997" spans="1:5">
      <c r="A1997" s="5">
        <v>2399849</v>
      </c>
      <c r="B1997" s="5">
        <v>144</v>
      </c>
      <c r="C1997" s="5">
        <v>1</v>
      </c>
      <c r="D1997" s="5" t="s">
        <v>50</v>
      </c>
      <c r="E1997" s="5" t="s">
        <v>47</v>
      </c>
    </row>
    <row r="1998" spans="1:5">
      <c r="A1998" s="5">
        <v>2399857</v>
      </c>
      <c r="B1998" s="5">
        <v>158</v>
      </c>
      <c r="C1998" s="5">
        <v>20</v>
      </c>
      <c r="D1998" s="5" t="s">
        <v>50</v>
      </c>
      <c r="E1998" s="5" t="s">
        <v>47</v>
      </c>
    </row>
    <row r="1999" spans="1:5">
      <c r="A1999" s="5">
        <v>2400138</v>
      </c>
      <c r="B1999" s="5">
        <v>136</v>
      </c>
      <c r="C1999" s="5">
        <v>14</v>
      </c>
      <c r="D1999" s="5" t="s">
        <v>50</v>
      </c>
      <c r="E1999" s="5" t="s">
        <v>47</v>
      </c>
    </row>
    <row r="2000" spans="1:5">
      <c r="A2000" s="5">
        <v>2400154</v>
      </c>
      <c r="B2000" s="5">
        <v>110</v>
      </c>
      <c r="C2000" s="5">
        <v>12</v>
      </c>
      <c r="D2000" s="5" t="s">
        <v>50</v>
      </c>
      <c r="E2000" s="5" t="s">
        <v>47</v>
      </c>
    </row>
    <row r="2001" spans="1:5">
      <c r="A2001" s="5">
        <v>2400359</v>
      </c>
      <c r="B2001" s="5">
        <v>160</v>
      </c>
      <c r="C2001" s="5">
        <v>2</v>
      </c>
      <c r="D2001" s="5" t="s">
        <v>50</v>
      </c>
      <c r="E2001" s="5" t="s">
        <v>47</v>
      </c>
    </row>
    <row r="2002" spans="1:5">
      <c r="A2002" s="5">
        <v>2400405</v>
      </c>
      <c r="B2002" s="5">
        <v>152</v>
      </c>
      <c r="C2002" s="5">
        <v>2</v>
      </c>
      <c r="D2002" s="5" t="s">
        <v>50</v>
      </c>
      <c r="E2002" s="5" t="s">
        <v>47</v>
      </c>
    </row>
    <row r="2003" spans="1:5">
      <c r="A2003" s="5">
        <v>2400499</v>
      </c>
      <c r="B2003" s="5">
        <v>160</v>
      </c>
      <c r="C2003" s="5">
        <v>12</v>
      </c>
      <c r="D2003" s="5" t="s">
        <v>50</v>
      </c>
      <c r="E2003" s="5" t="s">
        <v>47</v>
      </c>
    </row>
    <row r="2004" spans="1:5">
      <c r="A2004" s="5">
        <v>2400634</v>
      </c>
      <c r="B2004" s="5">
        <v>104</v>
      </c>
      <c r="C2004" s="5">
        <v>13</v>
      </c>
      <c r="D2004" s="5" t="s">
        <v>50</v>
      </c>
      <c r="E2004" s="5" t="s">
        <v>47</v>
      </c>
    </row>
    <row r="2005" spans="1:5">
      <c r="A2005" s="5">
        <v>2400642</v>
      </c>
      <c r="B2005" s="5">
        <v>172</v>
      </c>
      <c r="C2005" s="5">
        <v>16</v>
      </c>
      <c r="D2005" s="5" t="s">
        <v>50</v>
      </c>
      <c r="E2005" s="5" t="s">
        <v>47</v>
      </c>
    </row>
    <row r="2006" spans="1:5">
      <c r="A2006" s="5">
        <v>2400669</v>
      </c>
      <c r="B2006" s="5">
        <v>128</v>
      </c>
      <c r="C2006" s="5">
        <v>23</v>
      </c>
      <c r="D2006" s="5" t="s">
        <v>50</v>
      </c>
      <c r="E2006" s="5" t="s">
        <v>47</v>
      </c>
    </row>
    <row r="2007" spans="1:5">
      <c r="A2007" s="5">
        <v>2400693</v>
      </c>
      <c r="B2007" s="5">
        <v>168</v>
      </c>
      <c r="C2007" s="5">
        <v>6</v>
      </c>
      <c r="D2007" s="5" t="s">
        <v>50</v>
      </c>
      <c r="E2007" s="5" t="s">
        <v>47</v>
      </c>
    </row>
    <row r="2008" spans="1:5">
      <c r="A2008" s="5">
        <v>2400707</v>
      </c>
      <c r="B2008" s="5">
        <v>168</v>
      </c>
      <c r="C2008" s="5">
        <v>7</v>
      </c>
      <c r="D2008" s="5" t="s">
        <v>50</v>
      </c>
      <c r="E2008" s="5" t="s">
        <v>47</v>
      </c>
    </row>
    <row r="2009" spans="1:5">
      <c r="A2009" s="5">
        <v>2400723</v>
      </c>
      <c r="B2009" s="5">
        <v>168</v>
      </c>
      <c r="C2009" s="5">
        <v>6</v>
      </c>
      <c r="D2009" s="5" t="s">
        <v>50</v>
      </c>
      <c r="E2009" s="5" t="s">
        <v>47</v>
      </c>
    </row>
    <row r="2010" spans="1:5">
      <c r="A2010" s="5">
        <v>2400758</v>
      </c>
      <c r="B2010" s="5">
        <v>146</v>
      </c>
      <c r="C2010" s="5">
        <v>6</v>
      </c>
      <c r="D2010" s="5" t="s">
        <v>50</v>
      </c>
      <c r="E2010" s="5" t="s">
        <v>47</v>
      </c>
    </row>
    <row r="2011" spans="1:5">
      <c r="A2011" s="5">
        <v>2400774</v>
      </c>
      <c r="B2011" s="5">
        <v>136</v>
      </c>
      <c r="C2011" s="5">
        <v>15</v>
      </c>
      <c r="D2011" s="5" t="s">
        <v>50</v>
      </c>
      <c r="E2011" s="5" t="s">
        <v>47</v>
      </c>
    </row>
    <row r="2012" spans="1:5">
      <c r="A2012" s="5">
        <v>2400790</v>
      </c>
      <c r="B2012" s="5">
        <v>142</v>
      </c>
      <c r="C2012" s="5">
        <v>11</v>
      </c>
      <c r="D2012" s="5" t="s">
        <v>50</v>
      </c>
      <c r="E2012" s="5" t="s">
        <v>47</v>
      </c>
    </row>
    <row r="2013" spans="1:5">
      <c r="A2013" s="5">
        <v>2400820</v>
      </c>
      <c r="B2013" s="5">
        <v>146</v>
      </c>
      <c r="C2013" s="5">
        <v>1</v>
      </c>
      <c r="D2013" s="5" t="s">
        <v>50</v>
      </c>
      <c r="E2013" s="5" t="s">
        <v>47</v>
      </c>
    </row>
    <row r="2014" spans="1:5">
      <c r="A2014" s="5">
        <v>2400839</v>
      </c>
      <c r="B2014" s="5">
        <v>136</v>
      </c>
      <c r="C2014" s="5">
        <v>3</v>
      </c>
      <c r="D2014" s="5" t="s">
        <v>50</v>
      </c>
      <c r="E2014" s="5" t="s">
        <v>47</v>
      </c>
    </row>
    <row r="2015" spans="1:5">
      <c r="A2015" s="5">
        <v>2400871</v>
      </c>
      <c r="B2015" s="5">
        <v>152</v>
      </c>
      <c r="C2015" s="5">
        <v>7</v>
      </c>
      <c r="D2015" s="5" t="s">
        <v>50</v>
      </c>
      <c r="E2015" s="5" t="s">
        <v>47</v>
      </c>
    </row>
    <row r="2016" spans="1:5">
      <c r="A2016" s="5">
        <v>2402297</v>
      </c>
      <c r="B2016" s="5">
        <v>160</v>
      </c>
      <c r="C2016" s="5">
        <v>5</v>
      </c>
      <c r="D2016" s="5" t="s">
        <v>50</v>
      </c>
      <c r="E2016" s="5" t="s">
        <v>47</v>
      </c>
    </row>
    <row r="2017" spans="1:5">
      <c r="A2017" s="5">
        <v>2402327</v>
      </c>
      <c r="B2017" s="5">
        <v>124</v>
      </c>
      <c r="C2017" s="5">
        <v>16</v>
      </c>
      <c r="D2017" s="5" t="s">
        <v>50</v>
      </c>
      <c r="E2017" s="5" t="s">
        <v>47</v>
      </c>
    </row>
    <row r="2018" spans="1:5">
      <c r="A2018" s="5">
        <v>2402386</v>
      </c>
      <c r="B2018" s="5">
        <v>114</v>
      </c>
      <c r="C2018" s="5">
        <v>10</v>
      </c>
      <c r="D2018" s="5" t="s">
        <v>50</v>
      </c>
      <c r="E2018" s="5" t="s">
        <v>47</v>
      </c>
    </row>
    <row r="2019" spans="1:5">
      <c r="A2019" s="5">
        <v>2402475</v>
      </c>
      <c r="B2019" s="5">
        <v>150</v>
      </c>
      <c r="C2019" s="5">
        <v>13</v>
      </c>
      <c r="D2019" s="5" t="s">
        <v>50</v>
      </c>
      <c r="E2019" s="5" t="s">
        <v>47</v>
      </c>
    </row>
    <row r="2020" spans="1:5">
      <c r="A2020" s="5">
        <v>2402483</v>
      </c>
      <c r="B2020" s="5">
        <v>108</v>
      </c>
      <c r="C2020" s="5">
        <v>26</v>
      </c>
      <c r="D2020" s="5" t="s">
        <v>50</v>
      </c>
      <c r="E2020" s="5" t="s">
        <v>47</v>
      </c>
    </row>
    <row r="2021" spans="1:5">
      <c r="A2021" s="5">
        <v>2402505</v>
      </c>
      <c r="B2021" s="5">
        <v>180</v>
      </c>
      <c r="C2021" s="5">
        <v>7</v>
      </c>
      <c r="D2021" s="5" t="s">
        <v>50</v>
      </c>
      <c r="E2021" s="5" t="s">
        <v>47</v>
      </c>
    </row>
    <row r="2022" spans="1:5">
      <c r="A2022" s="5">
        <v>2402548</v>
      </c>
      <c r="B2022" s="5">
        <v>144</v>
      </c>
      <c r="C2022" s="5">
        <v>2</v>
      </c>
      <c r="D2022" s="5" t="s">
        <v>50</v>
      </c>
      <c r="E2022" s="5" t="s">
        <v>47</v>
      </c>
    </row>
    <row r="2023" spans="1:5">
      <c r="A2023" s="5">
        <v>2402572</v>
      </c>
      <c r="B2023" s="5">
        <v>126</v>
      </c>
      <c r="C2023" s="5">
        <v>7</v>
      </c>
      <c r="D2023" s="5" t="s">
        <v>50</v>
      </c>
      <c r="E2023" s="5" t="s">
        <v>47</v>
      </c>
    </row>
    <row r="2024" spans="1:5">
      <c r="A2024" s="5">
        <v>152439</v>
      </c>
      <c r="B2024" s="5">
        <v>120</v>
      </c>
      <c r="C2024" s="5">
        <v>4</v>
      </c>
      <c r="D2024" s="5" t="s">
        <v>50</v>
      </c>
      <c r="E2024" s="5" t="s">
        <v>48</v>
      </c>
    </row>
    <row r="2025" spans="1:5">
      <c r="A2025" s="5">
        <v>152498</v>
      </c>
      <c r="B2025" s="5">
        <v>142</v>
      </c>
      <c r="C2025" s="5">
        <v>26</v>
      </c>
      <c r="D2025" s="5" t="s">
        <v>50</v>
      </c>
      <c r="E2025" s="5" t="s">
        <v>48</v>
      </c>
    </row>
    <row r="2026" spans="1:5">
      <c r="A2026" s="5">
        <v>152587</v>
      </c>
      <c r="B2026" s="5">
        <v>130</v>
      </c>
      <c r="C2026" s="5">
        <v>141</v>
      </c>
      <c r="D2026" s="5" t="s">
        <v>50</v>
      </c>
      <c r="E2026" s="5" t="s">
        <v>48</v>
      </c>
    </row>
    <row r="2027" spans="1:5">
      <c r="A2027" s="5">
        <v>152595</v>
      </c>
      <c r="B2027" s="5">
        <v>126</v>
      </c>
      <c r="C2027" s="5">
        <v>36</v>
      </c>
      <c r="D2027" s="5" t="s">
        <v>50</v>
      </c>
      <c r="E2027" s="5" t="s">
        <v>48</v>
      </c>
    </row>
    <row r="2028" spans="1:5">
      <c r="A2028" s="5">
        <v>152668</v>
      </c>
      <c r="B2028" s="5">
        <v>106</v>
      </c>
      <c r="C2028" s="5">
        <v>154</v>
      </c>
      <c r="D2028" s="5" t="s">
        <v>50</v>
      </c>
      <c r="E2028" s="5" t="s">
        <v>48</v>
      </c>
    </row>
    <row r="2029" spans="1:5">
      <c r="A2029" s="5">
        <v>152757</v>
      </c>
      <c r="B2029" s="5">
        <v>104</v>
      </c>
      <c r="C2029" s="5">
        <v>53</v>
      </c>
      <c r="D2029" s="5" t="s">
        <v>50</v>
      </c>
      <c r="E2029" s="5" t="s">
        <v>48</v>
      </c>
    </row>
    <row r="2030" spans="1:5">
      <c r="A2030" s="5">
        <v>152765</v>
      </c>
      <c r="B2030" s="5">
        <v>118</v>
      </c>
      <c r="C2030" s="5">
        <v>33</v>
      </c>
      <c r="D2030" s="5" t="s">
        <v>50</v>
      </c>
      <c r="E2030" s="5" t="s">
        <v>48</v>
      </c>
    </row>
    <row r="2031" spans="1:5">
      <c r="A2031" s="5">
        <v>152870</v>
      </c>
      <c r="B2031" s="5">
        <v>120</v>
      </c>
      <c r="C2031" s="5">
        <v>4</v>
      </c>
      <c r="D2031" s="5" t="s">
        <v>50</v>
      </c>
      <c r="E2031" s="5" t="s">
        <v>48</v>
      </c>
    </row>
    <row r="2032" spans="1:5">
      <c r="A2032" s="5">
        <v>152951</v>
      </c>
      <c r="B2032" s="5">
        <v>106</v>
      </c>
      <c r="C2032" s="5">
        <v>18</v>
      </c>
      <c r="D2032" s="5" t="s">
        <v>50</v>
      </c>
      <c r="E2032" s="5" t="s">
        <v>48</v>
      </c>
    </row>
    <row r="2033" spans="1:5">
      <c r="A2033" s="5">
        <v>153001</v>
      </c>
      <c r="B2033" s="5">
        <v>134</v>
      </c>
      <c r="C2033" s="5">
        <v>20</v>
      </c>
      <c r="D2033" s="5" t="s">
        <v>50</v>
      </c>
      <c r="E2033" s="5" t="s">
        <v>48</v>
      </c>
    </row>
    <row r="2034" spans="1:5">
      <c r="A2034" s="5">
        <v>153052</v>
      </c>
      <c r="B2034" s="5">
        <v>148</v>
      </c>
      <c r="C2034" s="5">
        <v>13</v>
      </c>
      <c r="D2034" s="5" t="s">
        <v>50</v>
      </c>
      <c r="E2034" s="5" t="s">
        <v>48</v>
      </c>
    </row>
    <row r="2035" spans="1:5">
      <c r="A2035" s="5">
        <v>153060</v>
      </c>
      <c r="B2035" s="5">
        <v>142</v>
      </c>
      <c r="C2035" s="5">
        <v>69</v>
      </c>
      <c r="D2035" s="5" t="s">
        <v>50</v>
      </c>
      <c r="E2035" s="5" t="s">
        <v>48</v>
      </c>
    </row>
    <row r="2036" spans="1:5">
      <c r="A2036" s="5">
        <v>153133</v>
      </c>
      <c r="B2036" s="5">
        <v>104</v>
      </c>
      <c r="C2036" s="5">
        <v>38</v>
      </c>
      <c r="D2036" s="5" t="s">
        <v>50</v>
      </c>
      <c r="E2036" s="5" t="s">
        <v>48</v>
      </c>
    </row>
    <row r="2037" spans="1:5">
      <c r="A2037" s="5">
        <v>153141</v>
      </c>
      <c r="B2037" s="5">
        <v>102</v>
      </c>
      <c r="C2037" s="5">
        <v>61</v>
      </c>
      <c r="D2037" s="5" t="s">
        <v>50</v>
      </c>
      <c r="E2037" s="5" t="s">
        <v>48</v>
      </c>
    </row>
    <row r="2038" spans="1:5">
      <c r="A2038" s="5">
        <v>153222</v>
      </c>
      <c r="B2038" s="5">
        <v>176</v>
      </c>
      <c r="C2038" s="5">
        <v>31</v>
      </c>
      <c r="D2038" s="5" t="s">
        <v>50</v>
      </c>
      <c r="E2038" s="5" t="s">
        <v>48</v>
      </c>
    </row>
    <row r="2039" spans="1:5">
      <c r="A2039" s="5">
        <v>153230</v>
      </c>
      <c r="B2039" s="5">
        <v>104</v>
      </c>
      <c r="C2039" s="5">
        <v>91</v>
      </c>
      <c r="D2039" s="5" t="s">
        <v>50</v>
      </c>
      <c r="E2039" s="5" t="s">
        <v>48</v>
      </c>
    </row>
    <row r="2040" spans="1:5">
      <c r="A2040" s="5">
        <v>153249</v>
      </c>
      <c r="B2040" s="5">
        <v>108</v>
      </c>
      <c r="C2040" s="5">
        <v>141</v>
      </c>
      <c r="D2040" s="5" t="s">
        <v>50</v>
      </c>
      <c r="E2040" s="5" t="s">
        <v>48</v>
      </c>
    </row>
    <row r="2041" spans="1:5">
      <c r="A2041" s="5">
        <v>153281</v>
      </c>
      <c r="B2041" s="5">
        <v>112</v>
      </c>
      <c r="C2041" s="5">
        <v>134</v>
      </c>
      <c r="D2041" s="5" t="s">
        <v>50</v>
      </c>
      <c r="E2041" s="5" t="s">
        <v>48</v>
      </c>
    </row>
    <row r="2042" spans="1:5">
      <c r="A2042" s="5">
        <v>153397</v>
      </c>
      <c r="B2042" s="5">
        <v>144</v>
      </c>
      <c r="C2042" s="5">
        <v>61</v>
      </c>
      <c r="D2042" s="5" t="s">
        <v>50</v>
      </c>
      <c r="E2042" s="5" t="s">
        <v>48</v>
      </c>
    </row>
    <row r="2043" spans="1:5">
      <c r="A2043" s="5">
        <v>153400</v>
      </c>
      <c r="B2043" s="5">
        <v>156</v>
      </c>
      <c r="C2043" s="5">
        <v>75</v>
      </c>
      <c r="D2043" s="5" t="s">
        <v>50</v>
      </c>
      <c r="E2043" s="5" t="s">
        <v>48</v>
      </c>
    </row>
    <row r="2044" spans="1:5">
      <c r="A2044" s="5">
        <v>153419</v>
      </c>
      <c r="B2044" s="5">
        <v>134</v>
      </c>
      <c r="C2044" s="5">
        <v>41</v>
      </c>
      <c r="D2044" s="5" t="s">
        <v>50</v>
      </c>
      <c r="E2044" s="5" t="s">
        <v>48</v>
      </c>
    </row>
    <row r="2045" spans="1:5">
      <c r="A2045" s="5">
        <v>153435</v>
      </c>
      <c r="B2045" s="5">
        <v>152</v>
      </c>
      <c r="C2045" s="5">
        <v>107</v>
      </c>
      <c r="D2045" s="5" t="s">
        <v>50</v>
      </c>
      <c r="E2045" s="5" t="s">
        <v>48</v>
      </c>
    </row>
    <row r="2046" spans="1:5">
      <c r="A2046" s="5">
        <v>153451</v>
      </c>
      <c r="B2046" s="5">
        <v>106</v>
      </c>
      <c r="C2046" s="5">
        <v>77</v>
      </c>
      <c r="D2046" s="5" t="s">
        <v>50</v>
      </c>
      <c r="E2046" s="5" t="s">
        <v>48</v>
      </c>
    </row>
    <row r="2047" spans="1:5">
      <c r="A2047" s="5">
        <v>153524</v>
      </c>
      <c r="B2047" s="5">
        <v>180</v>
      </c>
      <c r="C2047" s="5">
        <v>113</v>
      </c>
      <c r="D2047" s="5" t="s">
        <v>50</v>
      </c>
      <c r="E2047" s="5" t="s">
        <v>48</v>
      </c>
    </row>
    <row r="2048" spans="1:5">
      <c r="A2048" s="5">
        <v>153532</v>
      </c>
      <c r="B2048" s="5">
        <v>122</v>
      </c>
      <c r="C2048" s="5">
        <v>55</v>
      </c>
      <c r="D2048" s="5" t="s">
        <v>50</v>
      </c>
      <c r="E2048" s="5" t="s">
        <v>48</v>
      </c>
    </row>
    <row r="2049" spans="1:5">
      <c r="A2049" s="5">
        <v>153567</v>
      </c>
      <c r="B2049" s="5">
        <v>146</v>
      </c>
      <c r="C2049" s="5">
        <v>76</v>
      </c>
      <c r="D2049" s="5" t="s">
        <v>50</v>
      </c>
      <c r="E2049" s="5" t="s">
        <v>48</v>
      </c>
    </row>
    <row r="2050" spans="1:5">
      <c r="A2050" s="5">
        <v>153575</v>
      </c>
      <c r="B2050" s="5">
        <v>110</v>
      </c>
      <c r="C2050" s="5">
        <v>84</v>
      </c>
      <c r="D2050" s="5" t="s">
        <v>50</v>
      </c>
      <c r="E2050" s="5" t="s">
        <v>48</v>
      </c>
    </row>
    <row r="2051" spans="1:5">
      <c r="A2051" s="5">
        <v>153583</v>
      </c>
      <c r="B2051" s="5">
        <v>112</v>
      </c>
      <c r="C2051" s="5">
        <v>43</v>
      </c>
      <c r="D2051" s="5" t="s">
        <v>50</v>
      </c>
      <c r="E2051" s="5" t="s">
        <v>48</v>
      </c>
    </row>
    <row r="2052" spans="1:5">
      <c r="A2052" s="5">
        <v>153613</v>
      </c>
      <c r="B2052" s="5">
        <v>106</v>
      </c>
      <c r="C2052" s="5">
        <v>13</v>
      </c>
      <c r="D2052" s="5" t="s">
        <v>50</v>
      </c>
      <c r="E2052" s="5" t="s">
        <v>48</v>
      </c>
    </row>
    <row r="2053" spans="1:5">
      <c r="A2053" s="5">
        <v>153621</v>
      </c>
      <c r="B2053" s="5">
        <v>166</v>
      </c>
      <c r="C2053" s="5">
        <v>60</v>
      </c>
      <c r="D2053" s="5" t="s">
        <v>50</v>
      </c>
      <c r="E2053" s="5" t="s">
        <v>48</v>
      </c>
    </row>
    <row r="2054" spans="1:5">
      <c r="A2054" s="5">
        <v>153648</v>
      </c>
      <c r="B2054" s="5">
        <v>138</v>
      </c>
      <c r="C2054" s="5">
        <v>43</v>
      </c>
      <c r="D2054" s="5" t="s">
        <v>50</v>
      </c>
      <c r="E2054" s="5" t="s">
        <v>48</v>
      </c>
    </row>
    <row r="2055" spans="1:5">
      <c r="A2055" s="5">
        <v>153672</v>
      </c>
      <c r="B2055" s="5">
        <v>108</v>
      </c>
      <c r="C2055" s="5">
        <v>83</v>
      </c>
      <c r="D2055" s="5" t="s">
        <v>50</v>
      </c>
      <c r="E2055" s="5" t="s">
        <v>48</v>
      </c>
    </row>
    <row r="2056" spans="1:5">
      <c r="A2056" s="5">
        <v>153680</v>
      </c>
      <c r="B2056" s="5">
        <v>118</v>
      </c>
      <c r="C2056" s="5">
        <v>34</v>
      </c>
      <c r="D2056" s="5" t="s">
        <v>50</v>
      </c>
      <c r="E2056" s="5" t="s">
        <v>48</v>
      </c>
    </row>
    <row r="2057" spans="1:5">
      <c r="A2057" s="5">
        <v>153818</v>
      </c>
      <c r="B2057" s="5">
        <v>104</v>
      </c>
      <c r="C2057" s="5">
        <v>87</v>
      </c>
      <c r="D2057" s="5" t="s">
        <v>50</v>
      </c>
      <c r="E2057" s="5" t="s">
        <v>48</v>
      </c>
    </row>
    <row r="2058" spans="1:5">
      <c r="A2058" s="5">
        <v>153842</v>
      </c>
      <c r="B2058" s="5">
        <v>104</v>
      </c>
      <c r="C2058" s="5">
        <v>73</v>
      </c>
      <c r="D2058" s="5" t="s">
        <v>50</v>
      </c>
      <c r="E2058" s="5" t="s">
        <v>48</v>
      </c>
    </row>
    <row r="2059" spans="1:5">
      <c r="A2059" s="5">
        <v>153923</v>
      </c>
      <c r="B2059" s="5">
        <v>136</v>
      </c>
      <c r="C2059" s="5">
        <v>43</v>
      </c>
      <c r="D2059" s="5" t="s">
        <v>50</v>
      </c>
      <c r="E2059" s="5" t="s">
        <v>48</v>
      </c>
    </row>
    <row r="2060" spans="1:5">
      <c r="A2060" s="5">
        <v>153966</v>
      </c>
      <c r="B2060" s="5">
        <v>114</v>
      </c>
      <c r="C2060" s="5">
        <v>131</v>
      </c>
      <c r="D2060" s="5" t="s">
        <v>50</v>
      </c>
      <c r="E2060" s="5" t="s">
        <v>48</v>
      </c>
    </row>
    <row r="2061" spans="1:5">
      <c r="A2061" s="5">
        <v>153982</v>
      </c>
      <c r="B2061" s="5">
        <v>172</v>
      </c>
      <c r="C2061" s="5">
        <v>64</v>
      </c>
      <c r="D2061" s="5" t="s">
        <v>50</v>
      </c>
      <c r="E2061" s="5" t="s">
        <v>48</v>
      </c>
    </row>
    <row r="2062" spans="1:5">
      <c r="A2062" s="5">
        <v>153990</v>
      </c>
      <c r="B2062" s="5">
        <v>112</v>
      </c>
      <c r="C2062" s="5">
        <v>80</v>
      </c>
      <c r="D2062" s="5" t="s">
        <v>50</v>
      </c>
      <c r="E2062" s="5" t="s">
        <v>48</v>
      </c>
    </row>
    <row r="2063" spans="1:5">
      <c r="A2063" s="5">
        <v>154008</v>
      </c>
      <c r="B2063" s="5">
        <v>122</v>
      </c>
      <c r="C2063" s="5">
        <v>78</v>
      </c>
      <c r="D2063" s="5" t="s">
        <v>50</v>
      </c>
      <c r="E2063" s="5" t="s">
        <v>48</v>
      </c>
    </row>
    <row r="2064" spans="1:5">
      <c r="A2064" s="5">
        <v>154075</v>
      </c>
      <c r="B2064" s="5">
        <v>124</v>
      </c>
      <c r="C2064" s="5">
        <v>99</v>
      </c>
      <c r="D2064" s="5" t="s">
        <v>50</v>
      </c>
      <c r="E2064" s="5" t="s">
        <v>48</v>
      </c>
    </row>
    <row r="2065" spans="1:5">
      <c r="A2065" s="5">
        <v>154164</v>
      </c>
      <c r="B2065" s="5">
        <v>116</v>
      </c>
      <c r="C2065" s="5">
        <v>58</v>
      </c>
      <c r="D2065" s="5" t="s">
        <v>50</v>
      </c>
      <c r="E2065" s="5" t="s">
        <v>48</v>
      </c>
    </row>
    <row r="2066" spans="1:5">
      <c r="A2066" s="5">
        <v>154180</v>
      </c>
      <c r="B2066" s="5">
        <v>118</v>
      </c>
      <c r="C2066" s="5">
        <v>160</v>
      </c>
      <c r="D2066" s="5" t="s">
        <v>50</v>
      </c>
      <c r="E2066" s="5" t="s">
        <v>48</v>
      </c>
    </row>
    <row r="2067" spans="1:5">
      <c r="A2067" s="5">
        <v>154202</v>
      </c>
      <c r="B2067" s="5">
        <v>108</v>
      </c>
      <c r="C2067" s="5">
        <v>88</v>
      </c>
      <c r="D2067" s="5" t="s">
        <v>50</v>
      </c>
      <c r="E2067" s="5" t="s">
        <v>48</v>
      </c>
    </row>
    <row r="2068" spans="1:5">
      <c r="A2068" s="5">
        <v>154237</v>
      </c>
      <c r="B2068" s="5">
        <v>138</v>
      </c>
      <c r="C2068" s="5">
        <v>71</v>
      </c>
      <c r="D2068" s="5" t="s">
        <v>50</v>
      </c>
      <c r="E2068" s="5" t="s">
        <v>48</v>
      </c>
    </row>
    <row r="2069" spans="1:5">
      <c r="A2069" s="5">
        <v>154245</v>
      </c>
      <c r="B2069" s="5">
        <v>106</v>
      </c>
      <c r="C2069" s="5">
        <v>52</v>
      </c>
      <c r="D2069" s="5" t="s">
        <v>50</v>
      </c>
      <c r="E2069" s="5" t="s">
        <v>48</v>
      </c>
    </row>
    <row r="2070" spans="1:5">
      <c r="A2070" s="5">
        <v>154296</v>
      </c>
      <c r="B2070" s="5">
        <v>116</v>
      </c>
      <c r="C2070" s="5">
        <v>119</v>
      </c>
      <c r="D2070" s="5" t="s">
        <v>50</v>
      </c>
      <c r="E2070" s="5" t="s">
        <v>48</v>
      </c>
    </row>
    <row r="2071" spans="1:5">
      <c r="A2071" s="5">
        <v>154350</v>
      </c>
      <c r="B2071" s="5">
        <v>116</v>
      </c>
      <c r="C2071" s="5">
        <v>78</v>
      </c>
      <c r="D2071" s="5" t="s">
        <v>50</v>
      </c>
      <c r="E2071" s="5" t="s">
        <v>48</v>
      </c>
    </row>
    <row r="2072" spans="1:5">
      <c r="A2072" s="5">
        <v>154377</v>
      </c>
      <c r="B2072" s="5">
        <v>116</v>
      </c>
      <c r="C2072" s="5">
        <v>62</v>
      </c>
      <c r="D2072" s="5" t="s">
        <v>50</v>
      </c>
      <c r="E2072" s="5" t="s">
        <v>48</v>
      </c>
    </row>
    <row r="2073" spans="1:5">
      <c r="A2073" s="5">
        <v>154393</v>
      </c>
      <c r="B2073" s="5">
        <v>110</v>
      </c>
      <c r="C2073" s="5">
        <v>120</v>
      </c>
      <c r="D2073" s="5" t="s">
        <v>50</v>
      </c>
      <c r="E2073" s="5" t="s">
        <v>48</v>
      </c>
    </row>
    <row r="2074" spans="1:5">
      <c r="A2074" s="5">
        <v>154415</v>
      </c>
      <c r="B2074" s="5">
        <v>104</v>
      </c>
      <c r="C2074" s="5">
        <v>107</v>
      </c>
      <c r="D2074" s="5" t="s">
        <v>50</v>
      </c>
      <c r="E2074" s="5" t="s">
        <v>48</v>
      </c>
    </row>
    <row r="2075" spans="1:5">
      <c r="A2075" s="5">
        <v>154431</v>
      </c>
      <c r="B2075" s="5">
        <v>160</v>
      </c>
      <c r="C2075" s="5">
        <v>126</v>
      </c>
      <c r="D2075" s="5" t="s">
        <v>50</v>
      </c>
      <c r="E2075" s="5" t="s">
        <v>48</v>
      </c>
    </row>
    <row r="2076" spans="1:5">
      <c r="A2076" s="5">
        <v>154482</v>
      </c>
      <c r="B2076" s="5">
        <v>144</v>
      </c>
      <c r="C2076" s="5">
        <v>25</v>
      </c>
      <c r="D2076" s="5" t="s">
        <v>50</v>
      </c>
      <c r="E2076" s="5" t="s">
        <v>48</v>
      </c>
    </row>
    <row r="2077" spans="1:5">
      <c r="A2077" s="5">
        <v>154504</v>
      </c>
      <c r="B2077" s="5">
        <v>110</v>
      </c>
      <c r="C2077" s="5">
        <v>55</v>
      </c>
      <c r="D2077" s="5" t="s">
        <v>50</v>
      </c>
      <c r="E2077" s="5" t="s">
        <v>48</v>
      </c>
    </row>
    <row r="2078" spans="1:5">
      <c r="A2078" s="5">
        <v>154547</v>
      </c>
      <c r="B2078" s="5">
        <v>114</v>
      </c>
      <c r="C2078" s="5">
        <v>40</v>
      </c>
      <c r="D2078" s="5" t="s">
        <v>50</v>
      </c>
      <c r="E2078" s="5" t="s">
        <v>48</v>
      </c>
    </row>
    <row r="2079" spans="1:5">
      <c r="A2079" s="5">
        <v>154563</v>
      </c>
      <c r="B2079" s="5">
        <v>176</v>
      </c>
      <c r="C2079" s="5">
        <v>93</v>
      </c>
      <c r="D2079" s="5" t="s">
        <v>50</v>
      </c>
      <c r="E2079" s="5" t="s">
        <v>48</v>
      </c>
    </row>
    <row r="2080" spans="1:5">
      <c r="A2080" s="5">
        <v>154644</v>
      </c>
      <c r="B2080" s="5">
        <v>102</v>
      </c>
      <c r="C2080" s="5">
        <v>84</v>
      </c>
      <c r="D2080" s="5" t="s">
        <v>50</v>
      </c>
      <c r="E2080" s="5" t="s">
        <v>48</v>
      </c>
    </row>
    <row r="2081" spans="1:5">
      <c r="A2081" s="5">
        <v>154679</v>
      </c>
      <c r="B2081" s="5">
        <v>128</v>
      </c>
      <c r="C2081" s="5">
        <v>45</v>
      </c>
      <c r="D2081" s="5" t="s">
        <v>50</v>
      </c>
      <c r="E2081" s="5" t="s">
        <v>48</v>
      </c>
    </row>
    <row r="2082" spans="1:5">
      <c r="A2082" s="5">
        <v>154687</v>
      </c>
      <c r="B2082" s="5">
        <v>122</v>
      </c>
      <c r="C2082" s="5">
        <v>25</v>
      </c>
      <c r="D2082" s="5" t="s">
        <v>50</v>
      </c>
      <c r="E2082" s="5" t="s">
        <v>48</v>
      </c>
    </row>
    <row r="2083" spans="1:5">
      <c r="A2083" s="5">
        <v>154695</v>
      </c>
      <c r="B2083" s="5">
        <v>138</v>
      </c>
      <c r="C2083" s="5">
        <v>49</v>
      </c>
      <c r="D2083" s="5" t="s">
        <v>50</v>
      </c>
      <c r="E2083" s="5" t="s">
        <v>48</v>
      </c>
    </row>
    <row r="2084" spans="1:5">
      <c r="A2084" s="5">
        <v>154709</v>
      </c>
      <c r="B2084" s="5">
        <v>106</v>
      </c>
      <c r="C2084" s="5">
        <v>117</v>
      </c>
      <c r="D2084" s="5" t="s">
        <v>50</v>
      </c>
      <c r="E2084" s="5" t="s">
        <v>48</v>
      </c>
    </row>
    <row r="2085" spans="1:5">
      <c r="A2085" s="5">
        <v>154741</v>
      </c>
      <c r="B2085" s="5">
        <v>180</v>
      </c>
      <c r="C2085" s="5">
        <v>12</v>
      </c>
      <c r="D2085" s="5" t="s">
        <v>50</v>
      </c>
      <c r="E2085" s="5" t="s">
        <v>48</v>
      </c>
    </row>
    <row r="2086" spans="1:5">
      <c r="A2086" s="5">
        <v>154830</v>
      </c>
      <c r="B2086" s="5">
        <v>126</v>
      </c>
      <c r="C2086" s="5">
        <v>73</v>
      </c>
      <c r="D2086" s="5" t="s">
        <v>50</v>
      </c>
      <c r="E2086" s="5" t="s">
        <v>48</v>
      </c>
    </row>
    <row r="2087" spans="1:5">
      <c r="A2087" s="5">
        <v>154857</v>
      </c>
      <c r="B2087" s="5">
        <v>110</v>
      </c>
      <c r="C2087" s="5">
        <v>96</v>
      </c>
      <c r="D2087" s="5" t="s">
        <v>50</v>
      </c>
      <c r="E2087" s="5" t="s">
        <v>48</v>
      </c>
    </row>
    <row r="2088" spans="1:5">
      <c r="A2088" s="5">
        <v>154865</v>
      </c>
      <c r="B2088" s="5">
        <v>130</v>
      </c>
      <c r="C2088" s="5">
        <v>136</v>
      </c>
      <c r="D2088" s="5" t="s">
        <v>50</v>
      </c>
      <c r="E2088" s="5" t="s">
        <v>48</v>
      </c>
    </row>
    <row r="2089" spans="1:5">
      <c r="A2089" s="5">
        <v>154873</v>
      </c>
      <c r="B2089" s="5">
        <v>126</v>
      </c>
      <c r="C2089" s="5">
        <v>148</v>
      </c>
      <c r="D2089" s="5" t="s">
        <v>50</v>
      </c>
      <c r="E2089" s="5" t="s">
        <v>48</v>
      </c>
    </row>
    <row r="2090" spans="1:5">
      <c r="A2090" s="5">
        <v>154881</v>
      </c>
      <c r="B2090" s="5">
        <v>128</v>
      </c>
      <c r="C2090" s="5">
        <v>134</v>
      </c>
      <c r="D2090" s="5" t="s">
        <v>50</v>
      </c>
      <c r="E2090" s="5" t="s">
        <v>48</v>
      </c>
    </row>
    <row r="2091" spans="1:5">
      <c r="A2091" s="5">
        <v>154903</v>
      </c>
      <c r="B2091" s="5">
        <v>126</v>
      </c>
      <c r="C2091" s="5">
        <v>84</v>
      </c>
      <c r="D2091" s="5" t="s">
        <v>50</v>
      </c>
      <c r="E2091" s="5" t="s">
        <v>48</v>
      </c>
    </row>
    <row r="2092" spans="1:5">
      <c r="A2092" s="5">
        <v>154938</v>
      </c>
      <c r="B2092" s="5">
        <v>118</v>
      </c>
      <c r="C2092" s="5">
        <v>132</v>
      </c>
      <c r="D2092" s="5" t="s">
        <v>50</v>
      </c>
      <c r="E2092" s="5" t="s">
        <v>48</v>
      </c>
    </row>
    <row r="2093" spans="1:5">
      <c r="A2093" s="5">
        <v>154954</v>
      </c>
      <c r="B2093" s="5">
        <v>116</v>
      </c>
      <c r="C2093" s="5">
        <v>70</v>
      </c>
      <c r="D2093" s="5" t="s">
        <v>50</v>
      </c>
      <c r="E2093" s="5" t="s">
        <v>48</v>
      </c>
    </row>
    <row r="2094" spans="1:5">
      <c r="A2094" s="5">
        <v>154997</v>
      </c>
      <c r="B2094" s="5">
        <v>120</v>
      </c>
      <c r="C2094" s="5">
        <v>4</v>
      </c>
      <c r="D2094" s="5" t="s">
        <v>50</v>
      </c>
      <c r="E2094" s="5" t="s">
        <v>48</v>
      </c>
    </row>
    <row r="2095" spans="1:5">
      <c r="A2095" s="5">
        <v>155012</v>
      </c>
      <c r="B2095" s="5">
        <v>110</v>
      </c>
      <c r="C2095" s="5">
        <v>76</v>
      </c>
      <c r="D2095" s="5" t="s">
        <v>50</v>
      </c>
      <c r="E2095" s="5" t="s">
        <v>48</v>
      </c>
    </row>
    <row r="2096" spans="1:5">
      <c r="A2096" s="5">
        <v>155020</v>
      </c>
      <c r="B2096" s="5">
        <v>126</v>
      </c>
      <c r="C2096" s="5">
        <v>72</v>
      </c>
      <c r="D2096" s="5" t="s">
        <v>50</v>
      </c>
      <c r="E2096" s="5" t="s">
        <v>48</v>
      </c>
    </row>
    <row r="2097" spans="1:5">
      <c r="A2097" s="5">
        <v>155101</v>
      </c>
      <c r="B2097" s="5">
        <v>118</v>
      </c>
      <c r="C2097" s="5">
        <v>100</v>
      </c>
      <c r="D2097" s="5" t="s">
        <v>50</v>
      </c>
      <c r="E2097" s="5" t="s">
        <v>48</v>
      </c>
    </row>
    <row r="2098" spans="1:5">
      <c r="A2098" s="5">
        <v>155128</v>
      </c>
      <c r="B2098" s="5">
        <v>168</v>
      </c>
      <c r="C2098" s="5">
        <v>111</v>
      </c>
      <c r="D2098" s="5" t="s">
        <v>50</v>
      </c>
      <c r="E2098" s="5" t="s">
        <v>48</v>
      </c>
    </row>
    <row r="2099" spans="1:5">
      <c r="A2099" s="5">
        <v>155136</v>
      </c>
      <c r="B2099" s="5">
        <v>180</v>
      </c>
      <c r="C2099" s="5">
        <v>76</v>
      </c>
      <c r="D2099" s="5" t="s">
        <v>50</v>
      </c>
      <c r="E2099" s="5" t="s">
        <v>48</v>
      </c>
    </row>
    <row r="2100" spans="1:5">
      <c r="A2100" s="5">
        <v>155152</v>
      </c>
      <c r="B2100" s="5">
        <v>116</v>
      </c>
      <c r="C2100" s="5">
        <v>42</v>
      </c>
      <c r="D2100" s="5" t="s">
        <v>50</v>
      </c>
      <c r="E2100" s="5" t="s">
        <v>48</v>
      </c>
    </row>
    <row r="2101" spans="1:5">
      <c r="A2101" s="5">
        <v>155187</v>
      </c>
      <c r="B2101" s="5">
        <v>102</v>
      </c>
      <c r="C2101" s="5">
        <v>66</v>
      </c>
      <c r="D2101" s="5" t="s">
        <v>50</v>
      </c>
      <c r="E2101" s="5" t="s">
        <v>48</v>
      </c>
    </row>
    <row r="2102" spans="1:5">
      <c r="A2102" s="5">
        <v>155195</v>
      </c>
      <c r="B2102" s="5">
        <v>142</v>
      </c>
      <c r="C2102" s="5">
        <v>92</v>
      </c>
      <c r="D2102" s="5" t="s">
        <v>50</v>
      </c>
      <c r="E2102" s="5" t="s">
        <v>48</v>
      </c>
    </row>
    <row r="2103" spans="1:5">
      <c r="A2103" s="5">
        <v>155209</v>
      </c>
      <c r="B2103" s="5">
        <v>152</v>
      </c>
      <c r="C2103" s="5">
        <v>135</v>
      </c>
      <c r="D2103" s="5" t="s">
        <v>50</v>
      </c>
      <c r="E2103" s="5" t="s">
        <v>48</v>
      </c>
    </row>
    <row r="2104" spans="1:5">
      <c r="A2104" s="5">
        <v>155225</v>
      </c>
      <c r="B2104" s="5">
        <v>144</v>
      </c>
      <c r="C2104" s="5">
        <v>52</v>
      </c>
      <c r="D2104" s="5" t="s">
        <v>50</v>
      </c>
      <c r="E2104" s="5" t="s">
        <v>48</v>
      </c>
    </row>
    <row r="2105" spans="1:5">
      <c r="A2105" s="5">
        <v>155241</v>
      </c>
      <c r="B2105" s="5">
        <v>122</v>
      </c>
      <c r="C2105" s="5">
        <v>53</v>
      </c>
      <c r="D2105" s="5" t="s">
        <v>50</v>
      </c>
      <c r="E2105" s="5" t="s">
        <v>48</v>
      </c>
    </row>
    <row r="2106" spans="1:5">
      <c r="A2106" s="5">
        <v>155292</v>
      </c>
      <c r="B2106" s="5">
        <v>114</v>
      </c>
      <c r="C2106" s="5">
        <v>120</v>
      </c>
      <c r="D2106" s="5" t="s">
        <v>50</v>
      </c>
      <c r="E2106" s="5" t="s">
        <v>48</v>
      </c>
    </row>
    <row r="2107" spans="1:5">
      <c r="A2107" s="5">
        <v>155306</v>
      </c>
      <c r="B2107" s="5">
        <v>102</v>
      </c>
      <c r="C2107" s="5">
        <v>148</v>
      </c>
      <c r="D2107" s="5" t="s">
        <v>50</v>
      </c>
      <c r="E2107" s="5" t="s">
        <v>48</v>
      </c>
    </row>
    <row r="2108" spans="1:5">
      <c r="A2108" s="5">
        <v>155322</v>
      </c>
      <c r="B2108" s="5">
        <v>138</v>
      </c>
      <c r="C2108" s="5">
        <v>100</v>
      </c>
      <c r="D2108" s="5" t="s">
        <v>50</v>
      </c>
      <c r="E2108" s="5" t="s">
        <v>48</v>
      </c>
    </row>
    <row r="2109" spans="1:5">
      <c r="A2109" s="5">
        <v>155381</v>
      </c>
      <c r="B2109" s="5">
        <v>142</v>
      </c>
      <c r="C2109" s="5">
        <v>82</v>
      </c>
      <c r="D2109" s="5" t="s">
        <v>50</v>
      </c>
      <c r="E2109" s="5" t="s">
        <v>48</v>
      </c>
    </row>
    <row r="2110" spans="1:5">
      <c r="A2110" s="5">
        <v>155438</v>
      </c>
      <c r="B2110" s="5">
        <v>120</v>
      </c>
      <c r="C2110" s="5">
        <v>45</v>
      </c>
      <c r="D2110" s="5" t="s">
        <v>50</v>
      </c>
      <c r="E2110" s="5" t="s">
        <v>48</v>
      </c>
    </row>
    <row r="2111" spans="1:5">
      <c r="A2111" s="5">
        <v>155446</v>
      </c>
      <c r="B2111" s="5">
        <v>110</v>
      </c>
      <c r="C2111" s="5">
        <v>96</v>
      </c>
      <c r="D2111" s="5" t="s">
        <v>50</v>
      </c>
      <c r="E2111" s="5" t="s">
        <v>48</v>
      </c>
    </row>
    <row r="2112" spans="1:5">
      <c r="A2112" s="5">
        <v>155470</v>
      </c>
      <c r="B2112" s="5">
        <v>112</v>
      </c>
      <c r="C2112" s="5">
        <v>110</v>
      </c>
      <c r="D2112" s="5" t="s">
        <v>50</v>
      </c>
      <c r="E2112" s="5" t="s">
        <v>48</v>
      </c>
    </row>
    <row r="2113" spans="1:5">
      <c r="A2113" s="5">
        <v>155497</v>
      </c>
      <c r="B2113" s="5">
        <v>120</v>
      </c>
      <c r="C2113" s="5">
        <v>47</v>
      </c>
      <c r="D2113" s="5" t="s">
        <v>50</v>
      </c>
      <c r="E2113" s="5" t="s">
        <v>48</v>
      </c>
    </row>
    <row r="2114" spans="1:5">
      <c r="A2114" s="5">
        <v>155500</v>
      </c>
      <c r="B2114" s="5">
        <v>140</v>
      </c>
      <c r="C2114" s="5">
        <v>89</v>
      </c>
      <c r="D2114" s="5" t="s">
        <v>50</v>
      </c>
      <c r="E2114" s="5" t="s">
        <v>48</v>
      </c>
    </row>
    <row r="2115" spans="1:5">
      <c r="A2115" s="5">
        <v>155519</v>
      </c>
      <c r="B2115" s="5">
        <v>112</v>
      </c>
      <c r="C2115" s="5">
        <v>138</v>
      </c>
      <c r="D2115" s="5" t="s">
        <v>50</v>
      </c>
      <c r="E2115" s="5" t="s">
        <v>48</v>
      </c>
    </row>
    <row r="2116" spans="1:5">
      <c r="A2116" s="5">
        <v>155551</v>
      </c>
      <c r="B2116" s="5">
        <v>172</v>
      </c>
      <c r="C2116" s="5">
        <v>6</v>
      </c>
      <c r="D2116" s="5" t="s">
        <v>50</v>
      </c>
      <c r="E2116" s="5" t="s">
        <v>48</v>
      </c>
    </row>
    <row r="2117" spans="1:5">
      <c r="A2117" s="5">
        <v>155578</v>
      </c>
      <c r="B2117" s="5">
        <v>126</v>
      </c>
      <c r="C2117" s="5">
        <v>136</v>
      </c>
      <c r="D2117" s="5" t="s">
        <v>50</v>
      </c>
      <c r="E2117" s="5" t="s">
        <v>48</v>
      </c>
    </row>
    <row r="2118" spans="1:5">
      <c r="A2118" s="5">
        <v>155586</v>
      </c>
      <c r="B2118" s="5">
        <v>156</v>
      </c>
      <c r="C2118" s="5">
        <v>216</v>
      </c>
      <c r="D2118" s="5" t="s">
        <v>50</v>
      </c>
      <c r="E2118" s="5" t="s">
        <v>48</v>
      </c>
    </row>
    <row r="2119" spans="1:5">
      <c r="A2119" s="5">
        <v>155594</v>
      </c>
      <c r="B2119" s="5">
        <v>162</v>
      </c>
      <c r="C2119" s="5">
        <v>34</v>
      </c>
      <c r="D2119" s="5" t="s">
        <v>50</v>
      </c>
      <c r="E2119" s="5" t="s">
        <v>48</v>
      </c>
    </row>
    <row r="2120" spans="1:5">
      <c r="A2120" s="5">
        <v>155608</v>
      </c>
      <c r="B2120" s="5">
        <v>114</v>
      </c>
      <c r="C2120" s="5">
        <v>73</v>
      </c>
      <c r="D2120" s="5" t="s">
        <v>50</v>
      </c>
      <c r="E2120" s="5" t="s">
        <v>48</v>
      </c>
    </row>
    <row r="2121" spans="1:5">
      <c r="A2121" s="5">
        <v>155616</v>
      </c>
      <c r="B2121" s="5">
        <v>134</v>
      </c>
      <c r="C2121" s="5">
        <v>56</v>
      </c>
      <c r="D2121" s="5" t="s">
        <v>50</v>
      </c>
      <c r="E2121" s="5" t="s">
        <v>48</v>
      </c>
    </row>
    <row r="2122" spans="1:5">
      <c r="A2122" s="5">
        <v>155624</v>
      </c>
      <c r="B2122" s="5">
        <v>152</v>
      </c>
      <c r="C2122" s="5">
        <v>62</v>
      </c>
      <c r="D2122" s="5" t="s">
        <v>50</v>
      </c>
      <c r="E2122" s="5" t="s">
        <v>48</v>
      </c>
    </row>
    <row r="2123" spans="1:5">
      <c r="A2123" s="5">
        <v>155659</v>
      </c>
      <c r="B2123" s="5">
        <v>140</v>
      </c>
      <c r="C2123" s="5">
        <v>100</v>
      </c>
      <c r="D2123" s="5" t="s">
        <v>50</v>
      </c>
      <c r="E2123" s="5" t="s">
        <v>48</v>
      </c>
    </row>
    <row r="2124" spans="1:5">
      <c r="A2124" s="5">
        <v>155667</v>
      </c>
      <c r="B2124" s="5">
        <v>124</v>
      </c>
      <c r="C2124" s="5">
        <v>75</v>
      </c>
      <c r="D2124" s="5" t="s">
        <v>50</v>
      </c>
      <c r="E2124" s="5" t="s">
        <v>48</v>
      </c>
    </row>
    <row r="2125" spans="1:5">
      <c r="A2125" s="5">
        <v>155675</v>
      </c>
      <c r="B2125" s="5">
        <v>116</v>
      </c>
      <c r="C2125" s="5">
        <v>75</v>
      </c>
      <c r="D2125" s="5" t="s">
        <v>50</v>
      </c>
      <c r="E2125" s="5" t="s">
        <v>48</v>
      </c>
    </row>
    <row r="2126" spans="1:5">
      <c r="A2126" s="5">
        <v>155683</v>
      </c>
      <c r="B2126" s="5">
        <v>124</v>
      </c>
      <c r="C2126" s="5">
        <v>65</v>
      </c>
      <c r="D2126" s="5" t="s">
        <v>50</v>
      </c>
      <c r="E2126" s="5" t="s">
        <v>48</v>
      </c>
    </row>
    <row r="2127" spans="1:5">
      <c r="A2127" s="5">
        <v>155691</v>
      </c>
      <c r="B2127" s="5">
        <v>112</v>
      </c>
      <c r="C2127" s="5">
        <v>49</v>
      </c>
      <c r="D2127" s="5" t="s">
        <v>50</v>
      </c>
      <c r="E2127" s="5" t="s">
        <v>48</v>
      </c>
    </row>
    <row r="2128" spans="1:5">
      <c r="A2128" s="5">
        <v>155721</v>
      </c>
      <c r="B2128" s="5">
        <v>146</v>
      </c>
      <c r="C2128" s="5">
        <v>62</v>
      </c>
      <c r="D2128" s="5" t="s">
        <v>50</v>
      </c>
      <c r="E2128" s="5" t="s">
        <v>48</v>
      </c>
    </row>
    <row r="2129" spans="1:5">
      <c r="A2129" s="5">
        <v>155802</v>
      </c>
      <c r="B2129" s="5">
        <v>120</v>
      </c>
      <c r="C2129" s="5">
        <v>193</v>
      </c>
      <c r="D2129" s="5" t="s">
        <v>50</v>
      </c>
      <c r="E2129" s="5" t="s">
        <v>48</v>
      </c>
    </row>
    <row r="2130" spans="1:5">
      <c r="A2130" s="5">
        <v>155810</v>
      </c>
      <c r="B2130" s="5">
        <v>156</v>
      </c>
      <c r="C2130" s="5">
        <v>229</v>
      </c>
      <c r="D2130" s="5" t="s">
        <v>50</v>
      </c>
      <c r="E2130" s="5" t="s">
        <v>48</v>
      </c>
    </row>
    <row r="2131" spans="1:5">
      <c r="A2131" s="5">
        <v>155861</v>
      </c>
      <c r="B2131" s="5">
        <v>122</v>
      </c>
      <c r="C2131" s="5">
        <v>72</v>
      </c>
      <c r="D2131" s="5" t="s">
        <v>50</v>
      </c>
      <c r="E2131" s="5" t="s">
        <v>48</v>
      </c>
    </row>
    <row r="2132" spans="1:5">
      <c r="A2132" s="5">
        <v>155888</v>
      </c>
      <c r="B2132" s="5">
        <v>116</v>
      </c>
      <c r="C2132" s="5">
        <v>86</v>
      </c>
      <c r="D2132" s="5" t="s">
        <v>50</v>
      </c>
      <c r="E2132" s="5" t="s">
        <v>48</v>
      </c>
    </row>
    <row r="2133" spans="1:5">
      <c r="A2133" s="5">
        <v>155918</v>
      </c>
      <c r="B2133" s="5">
        <v>118</v>
      </c>
      <c r="C2133" s="5">
        <v>146</v>
      </c>
      <c r="D2133" s="5" t="s">
        <v>50</v>
      </c>
      <c r="E2133" s="5" t="s">
        <v>48</v>
      </c>
    </row>
    <row r="2134" spans="1:5">
      <c r="A2134" s="5">
        <v>155926</v>
      </c>
      <c r="B2134" s="5">
        <v>124</v>
      </c>
      <c r="C2134" s="5">
        <v>86</v>
      </c>
      <c r="D2134" s="5" t="s">
        <v>50</v>
      </c>
      <c r="E2134" s="5" t="s">
        <v>48</v>
      </c>
    </row>
    <row r="2135" spans="1:5">
      <c r="A2135" s="5">
        <v>155942</v>
      </c>
      <c r="B2135" s="5">
        <v>132</v>
      </c>
      <c r="C2135" s="5">
        <v>91</v>
      </c>
      <c r="D2135" s="5" t="s">
        <v>50</v>
      </c>
      <c r="E2135" s="5" t="s">
        <v>48</v>
      </c>
    </row>
    <row r="2136" spans="1:5">
      <c r="A2136" s="5">
        <v>155993</v>
      </c>
      <c r="B2136" s="5">
        <v>112</v>
      </c>
      <c r="C2136" s="5">
        <v>20</v>
      </c>
      <c r="D2136" s="5" t="s">
        <v>50</v>
      </c>
      <c r="E2136" s="5" t="s">
        <v>48</v>
      </c>
    </row>
    <row r="2137" spans="1:5">
      <c r="A2137" s="5">
        <v>156000</v>
      </c>
      <c r="B2137" s="5">
        <v>150</v>
      </c>
      <c r="C2137" s="5">
        <v>71</v>
      </c>
      <c r="D2137" s="5" t="s">
        <v>50</v>
      </c>
      <c r="E2137" s="5" t="s">
        <v>48</v>
      </c>
    </row>
    <row r="2138" spans="1:5">
      <c r="A2138" s="5">
        <v>156019</v>
      </c>
      <c r="B2138" s="5">
        <v>146</v>
      </c>
      <c r="C2138" s="5">
        <v>44</v>
      </c>
      <c r="D2138" s="5" t="s">
        <v>50</v>
      </c>
      <c r="E2138" s="5" t="s">
        <v>48</v>
      </c>
    </row>
    <row r="2139" spans="1:5">
      <c r="A2139" s="5">
        <v>156043</v>
      </c>
      <c r="B2139" s="5">
        <v>158</v>
      </c>
      <c r="C2139" s="5">
        <v>60</v>
      </c>
      <c r="D2139" s="5" t="s">
        <v>50</v>
      </c>
      <c r="E2139" s="5" t="s">
        <v>48</v>
      </c>
    </row>
    <row r="2140" spans="1:5">
      <c r="A2140" s="5">
        <v>156051</v>
      </c>
      <c r="B2140" s="5">
        <v>172</v>
      </c>
      <c r="C2140" s="5">
        <v>70</v>
      </c>
      <c r="D2140" s="5" t="s">
        <v>50</v>
      </c>
      <c r="E2140" s="5" t="s">
        <v>48</v>
      </c>
    </row>
    <row r="2141" spans="1:5">
      <c r="A2141" s="5">
        <v>156116</v>
      </c>
      <c r="B2141" s="5">
        <v>110</v>
      </c>
      <c r="C2141" s="5">
        <v>77</v>
      </c>
      <c r="D2141" s="5" t="s">
        <v>50</v>
      </c>
      <c r="E2141" s="5" t="s">
        <v>48</v>
      </c>
    </row>
    <row r="2142" spans="1:5">
      <c r="A2142" s="5">
        <v>156124</v>
      </c>
      <c r="B2142" s="5">
        <v>166</v>
      </c>
      <c r="C2142" s="5">
        <v>88</v>
      </c>
      <c r="D2142" s="5" t="s">
        <v>50</v>
      </c>
      <c r="E2142" s="5" t="s">
        <v>48</v>
      </c>
    </row>
    <row r="2143" spans="1:5">
      <c r="A2143" s="5">
        <v>1465201</v>
      </c>
      <c r="B2143" s="5">
        <v>130</v>
      </c>
      <c r="C2143" s="5">
        <v>40</v>
      </c>
      <c r="D2143" s="5" t="s">
        <v>50</v>
      </c>
      <c r="E2143" s="5" t="s">
        <v>48</v>
      </c>
    </row>
    <row r="2144" spans="1:5">
      <c r="A2144" s="5">
        <v>1497154</v>
      </c>
      <c r="B2144" s="5">
        <v>112</v>
      </c>
      <c r="C2144" s="5">
        <v>4</v>
      </c>
      <c r="D2144" s="5" t="s">
        <v>50</v>
      </c>
      <c r="E2144" s="5" t="s">
        <v>48</v>
      </c>
    </row>
    <row r="2145" spans="1:5">
      <c r="A2145" s="5">
        <v>1513702</v>
      </c>
      <c r="B2145" s="5">
        <v>104</v>
      </c>
      <c r="C2145" s="5">
        <v>13</v>
      </c>
      <c r="D2145" s="5" t="s">
        <v>50</v>
      </c>
      <c r="E2145" s="5" t="s">
        <v>48</v>
      </c>
    </row>
    <row r="2146" spans="1:5">
      <c r="A2146" s="5">
        <v>1546112</v>
      </c>
      <c r="B2146" s="5">
        <v>126</v>
      </c>
      <c r="C2146" s="5">
        <v>73</v>
      </c>
      <c r="D2146" s="5" t="s">
        <v>50</v>
      </c>
      <c r="E2146" s="5" t="s">
        <v>48</v>
      </c>
    </row>
    <row r="2147" spans="1:5">
      <c r="A2147" s="5">
        <v>1554891</v>
      </c>
      <c r="B2147" s="5">
        <v>118</v>
      </c>
      <c r="C2147" s="5">
        <v>107</v>
      </c>
      <c r="D2147" s="5" t="s">
        <v>50</v>
      </c>
      <c r="E2147" s="5" t="s">
        <v>48</v>
      </c>
    </row>
    <row r="2148" spans="1:5">
      <c r="A2148" s="5">
        <v>1555332</v>
      </c>
      <c r="B2148" s="5">
        <v>150</v>
      </c>
      <c r="C2148" s="5">
        <v>67</v>
      </c>
      <c r="D2148" s="5" t="s">
        <v>50</v>
      </c>
      <c r="E2148" s="5" t="s">
        <v>48</v>
      </c>
    </row>
    <row r="2149" spans="1:5">
      <c r="A2149" s="5">
        <v>1555553</v>
      </c>
      <c r="B2149" s="5">
        <v>148</v>
      </c>
      <c r="C2149" s="5">
        <v>13</v>
      </c>
      <c r="D2149" s="5" t="s">
        <v>50</v>
      </c>
      <c r="E2149" s="5" t="s">
        <v>48</v>
      </c>
    </row>
    <row r="2150" spans="1:5">
      <c r="A2150" s="5">
        <v>1556150</v>
      </c>
      <c r="B2150" s="5">
        <v>106</v>
      </c>
      <c r="C2150" s="5">
        <v>111</v>
      </c>
      <c r="D2150" s="5" t="s">
        <v>50</v>
      </c>
      <c r="E2150" s="5" t="s">
        <v>48</v>
      </c>
    </row>
    <row r="2151" spans="1:5">
      <c r="A2151" s="5">
        <v>1557866</v>
      </c>
      <c r="B2151" s="5">
        <v>110</v>
      </c>
      <c r="C2151" s="5">
        <v>60</v>
      </c>
      <c r="D2151" s="5" t="s">
        <v>50</v>
      </c>
      <c r="E2151" s="5" t="s">
        <v>48</v>
      </c>
    </row>
    <row r="2152" spans="1:5">
      <c r="A2152" s="5">
        <v>1560204</v>
      </c>
      <c r="B2152" s="5">
        <v>108</v>
      </c>
      <c r="C2152" s="5">
        <v>7</v>
      </c>
      <c r="D2152" s="5" t="s">
        <v>50</v>
      </c>
      <c r="E2152" s="5" t="s">
        <v>48</v>
      </c>
    </row>
    <row r="2153" spans="1:5">
      <c r="A2153" s="5">
        <v>1565826</v>
      </c>
      <c r="B2153" s="5">
        <v>106</v>
      </c>
      <c r="C2153" s="5">
        <v>46</v>
      </c>
      <c r="D2153" s="5" t="s">
        <v>50</v>
      </c>
      <c r="E2153" s="5" t="s">
        <v>48</v>
      </c>
    </row>
    <row r="2154" spans="1:5">
      <c r="A2154" s="5">
        <v>1592343</v>
      </c>
      <c r="B2154" s="5">
        <v>166</v>
      </c>
      <c r="C2154" s="5">
        <v>67</v>
      </c>
      <c r="D2154" s="5" t="s">
        <v>50</v>
      </c>
      <c r="E2154" s="5" t="s">
        <v>48</v>
      </c>
    </row>
    <row r="2155" spans="1:5">
      <c r="A2155" s="5">
        <v>1593935</v>
      </c>
      <c r="B2155" s="5">
        <v>170</v>
      </c>
      <c r="C2155" s="5">
        <v>78</v>
      </c>
      <c r="D2155" s="5" t="s">
        <v>50</v>
      </c>
      <c r="E2155" s="5" t="s">
        <v>48</v>
      </c>
    </row>
    <row r="2156" spans="1:5">
      <c r="A2156" s="5">
        <v>1601571</v>
      </c>
      <c r="B2156" s="5">
        <v>114</v>
      </c>
      <c r="C2156" s="5">
        <v>50</v>
      </c>
      <c r="D2156" s="5" t="s">
        <v>50</v>
      </c>
      <c r="E2156" s="5" t="s">
        <v>48</v>
      </c>
    </row>
    <row r="2157" spans="1:5">
      <c r="A2157" s="5">
        <v>1601849</v>
      </c>
      <c r="B2157" s="5">
        <v>172</v>
      </c>
      <c r="C2157" s="5">
        <v>42</v>
      </c>
      <c r="D2157" s="5" t="s">
        <v>50</v>
      </c>
      <c r="E2157" s="5" t="s">
        <v>48</v>
      </c>
    </row>
    <row r="2158" spans="1:5">
      <c r="A2158" s="5">
        <v>1676865</v>
      </c>
      <c r="B2158" s="5">
        <v>162</v>
      </c>
      <c r="C2158" s="5">
        <v>127</v>
      </c>
      <c r="D2158" s="5" t="s">
        <v>50</v>
      </c>
      <c r="E2158" s="5" t="s">
        <v>48</v>
      </c>
    </row>
    <row r="2159" spans="1:5">
      <c r="A2159" s="5">
        <v>1710583</v>
      </c>
      <c r="B2159" s="5">
        <v>124</v>
      </c>
      <c r="C2159" s="5">
        <v>72</v>
      </c>
      <c r="D2159" s="5" t="s">
        <v>50</v>
      </c>
      <c r="E2159" s="5" t="s">
        <v>48</v>
      </c>
    </row>
    <row r="2160" spans="1:5">
      <c r="A2160" s="5">
        <v>1722034</v>
      </c>
      <c r="B2160" s="5">
        <v>104</v>
      </c>
      <c r="C2160" s="5">
        <v>9</v>
      </c>
      <c r="D2160" s="5" t="s">
        <v>50</v>
      </c>
      <c r="E2160" s="5" t="s">
        <v>48</v>
      </c>
    </row>
    <row r="2161" spans="1:5">
      <c r="A2161" s="5">
        <v>1727540</v>
      </c>
      <c r="B2161" s="5">
        <v>166</v>
      </c>
      <c r="C2161" s="5">
        <v>6</v>
      </c>
      <c r="D2161" s="5" t="s">
        <v>50</v>
      </c>
      <c r="E2161" s="5" t="s">
        <v>48</v>
      </c>
    </row>
    <row r="2162" spans="1:5">
      <c r="A2162" s="5">
        <v>1728113</v>
      </c>
      <c r="B2162" s="5">
        <v>140</v>
      </c>
      <c r="C2162" s="5">
        <v>9</v>
      </c>
      <c r="D2162" s="5" t="s">
        <v>50</v>
      </c>
      <c r="E2162" s="5" t="s">
        <v>48</v>
      </c>
    </row>
    <row r="2163" spans="1:5">
      <c r="A2163" s="5">
        <v>1728342</v>
      </c>
      <c r="B2163" s="5">
        <v>112</v>
      </c>
      <c r="C2163" s="5">
        <v>2</v>
      </c>
      <c r="D2163" s="5" t="s">
        <v>50</v>
      </c>
      <c r="E2163" s="5" t="s">
        <v>48</v>
      </c>
    </row>
    <row r="2164" spans="1:5">
      <c r="A2164" s="5">
        <v>1737821</v>
      </c>
      <c r="B2164" s="5">
        <v>140</v>
      </c>
      <c r="C2164" s="5">
        <v>15</v>
      </c>
      <c r="D2164" s="5" t="s">
        <v>50</v>
      </c>
      <c r="E2164" s="5" t="s">
        <v>48</v>
      </c>
    </row>
    <row r="2165" spans="1:5">
      <c r="A2165" s="5">
        <v>1743929</v>
      </c>
      <c r="B2165" s="5">
        <v>112</v>
      </c>
      <c r="C2165" s="5">
        <v>17</v>
      </c>
      <c r="D2165" s="5" t="s">
        <v>50</v>
      </c>
      <c r="E2165" s="5" t="s">
        <v>48</v>
      </c>
    </row>
    <row r="2166" spans="1:5">
      <c r="A2166" s="5">
        <v>1745026</v>
      </c>
      <c r="B2166" s="5">
        <v>128</v>
      </c>
      <c r="C2166" s="5">
        <v>8</v>
      </c>
      <c r="D2166" s="5" t="s">
        <v>50</v>
      </c>
      <c r="E2166" s="5" t="s">
        <v>48</v>
      </c>
    </row>
    <row r="2167" spans="1:5">
      <c r="A2167" s="5">
        <v>1745069</v>
      </c>
      <c r="B2167" s="5">
        <v>160</v>
      </c>
      <c r="C2167" s="5">
        <v>27</v>
      </c>
      <c r="D2167" s="5" t="s">
        <v>50</v>
      </c>
      <c r="E2167" s="5" t="s">
        <v>48</v>
      </c>
    </row>
    <row r="2168" spans="1:5">
      <c r="A2168" s="5">
        <v>1745123</v>
      </c>
      <c r="B2168" s="5">
        <v>120</v>
      </c>
      <c r="C2168" s="5">
        <v>2</v>
      </c>
      <c r="D2168" s="5" t="s">
        <v>50</v>
      </c>
      <c r="E2168" s="5" t="s">
        <v>48</v>
      </c>
    </row>
    <row r="2169" spans="1:5">
      <c r="A2169" s="5">
        <v>1745166</v>
      </c>
      <c r="B2169" s="5">
        <v>162</v>
      </c>
      <c r="C2169" s="5">
        <v>24</v>
      </c>
      <c r="D2169" s="5" t="s">
        <v>50</v>
      </c>
      <c r="E2169" s="5" t="s">
        <v>48</v>
      </c>
    </row>
    <row r="2170" spans="1:5">
      <c r="A2170" s="5">
        <v>1755013</v>
      </c>
      <c r="B2170" s="5">
        <v>166</v>
      </c>
      <c r="C2170" s="5">
        <v>6</v>
      </c>
      <c r="D2170" s="5" t="s">
        <v>50</v>
      </c>
      <c r="E2170" s="5" t="s">
        <v>48</v>
      </c>
    </row>
    <row r="2171" spans="1:5">
      <c r="A2171" s="5">
        <v>1756028</v>
      </c>
      <c r="B2171" s="5">
        <v>126</v>
      </c>
      <c r="C2171" s="5">
        <v>28</v>
      </c>
      <c r="D2171" s="5" t="s">
        <v>50</v>
      </c>
      <c r="E2171" s="5" t="s">
        <v>48</v>
      </c>
    </row>
    <row r="2172" spans="1:5">
      <c r="A2172" s="5">
        <v>1757180</v>
      </c>
      <c r="B2172" s="5">
        <v>180</v>
      </c>
      <c r="C2172" s="5">
        <v>3</v>
      </c>
      <c r="D2172" s="5" t="s">
        <v>50</v>
      </c>
      <c r="E2172" s="5" t="s">
        <v>48</v>
      </c>
    </row>
    <row r="2173" spans="1:5">
      <c r="A2173" s="5">
        <v>1757881</v>
      </c>
      <c r="B2173" s="5">
        <v>160</v>
      </c>
      <c r="C2173" s="5">
        <v>12</v>
      </c>
      <c r="D2173" s="5" t="s">
        <v>50</v>
      </c>
      <c r="E2173" s="5" t="s">
        <v>48</v>
      </c>
    </row>
    <row r="2174" spans="1:5">
      <c r="A2174" s="5">
        <v>1758837</v>
      </c>
      <c r="B2174" s="5">
        <v>144</v>
      </c>
      <c r="C2174" s="5">
        <v>12</v>
      </c>
      <c r="D2174" s="5" t="s">
        <v>50</v>
      </c>
      <c r="E2174" s="5" t="s">
        <v>48</v>
      </c>
    </row>
    <row r="2175" spans="1:5">
      <c r="A2175" s="5">
        <v>1760564</v>
      </c>
      <c r="B2175" s="5">
        <v>104</v>
      </c>
      <c r="C2175" s="5">
        <v>26</v>
      </c>
      <c r="D2175" s="5" t="s">
        <v>50</v>
      </c>
      <c r="E2175" s="5" t="s">
        <v>48</v>
      </c>
    </row>
    <row r="2176" spans="1:5">
      <c r="A2176" s="5">
        <v>1773321</v>
      </c>
      <c r="B2176" s="5">
        <v>132</v>
      </c>
      <c r="C2176" s="5">
        <v>22</v>
      </c>
      <c r="D2176" s="5" t="s">
        <v>50</v>
      </c>
      <c r="E2176" s="5" t="s">
        <v>48</v>
      </c>
    </row>
    <row r="2177" spans="1:5">
      <c r="A2177" s="5">
        <v>1773623</v>
      </c>
      <c r="B2177" s="5">
        <v>156</v>
      </c>
      <c r="C2177" s="5">
        <v>14</v>
      </c>
      <c r="D2177" s="5" t="s">
        <v>50</v>
      </c>
      <c r="E2177" s="5" t="s">
        <v>48</v>
      </c>
    </row>
    <row r="2178" spans="1:5">
      <c r="A2178" s="5">
        <v>1773631</v>
      </c>
      <c r="B2178" s="5">
        <v>114</v>
      </c>
      <c r="C2178" s="5">
        <v>33</v>
      </c>
      <c r="D2178" s="5" t="s">
        <v>50</v>
      </c>
      <c r="E2178" s="5" t="s">
        <v>48</v>
      </c>
    </row>
    <row r="2179" spans="1:5">
      <c r="A2179" s="5">
        <v>1773658</v>
      </c>
      <c r="B2179" s="5">
        <v>172</v>
      </c>
      <c r="C2179" s="5">
        <v>12</v>
      </c>
      <c r="D2179" s="5" t="s">
        <v>50</v>
      </c>
      <c r="E2179" s="5" t="s">
        <v>48</v>
      </c>
    </row>
    <row r="2180" spans="1:5">
      <c r="A2180" s="5">
        <v>1773674</v>
      </c>
      <c r="B2180" s="5">
        <v>116</v>
      </c>
      <c r="C2180" s="5">
        <v>4</v>
      </c>
      <c r="D2180" s="5" t="s">
        <v>50</v>
      </c>
      <c r="E2180" s="5" t="s">
        <v>48</v>
      </c>
    </row>
    <row r="2181" spans="1:5">
      <c r="A2181" s="5">
        <v>1773747</v>
      </c>
      <c r="B2181" s="5">
        <v>146</v>
      </c>
      <c r="C2181" s="5">
        <v>19</v>
      </c>
      <c r="D2181" s="5" t="s">
        <v>50</v>
      </c>
      <c r="E2181" s="5" t="s">
        <v>48</v>
      </c>
    </row>
    <row r="2182" spans="1:5">
      <c r="A2182" s="5">
        <v>1789678</v>
      </c>
      <c r="B2182" s="5">
        <v>132</v>
      </c>
      <c r="C2182" s="5">
        <v>10</v>
      </c>
      <c r="D2182" s="5" t="s">
        <v>50</v>
      </c>
      <c r="E2182" s="5" t="s">
        <v>48</v>
      </c>
    </row>
    <row r="2183" spans="1:5">
      <c r="A2183" s="5">
        <v>1789880</v>
      </c>
      <c r="B2183" s="5">
        <v>128</v>
      </c>
      <c r="C2183" s="5">
        <v>16</v>
      </c>
      <c r="D2183" s="5" t="s">
        <v>50</v>
      </c>
      <c r="E2183" s="5" t="s">
        <v>48</v>
      </c>
    </row>
    <row r="2184" spans="1:5">
      <c r="A2184" s="5">
        <v>1791419</v>
      </c>
      <c r="B2184" s="5">
        <v>114</v>
      </c>
      <c r="C2184" s="5">
        <v>5</v>
      </c>
      <c r="D2184" s="5" t="s">
        <v>50</v>
      </c>
      <c r="E2184" s="5" t="s">
        <v>48</v>
      </c>
    </row>
    <row r="2185" spans="1:5">
      <c r="A2185" s="5">
        <v>1791427</v>
      </c>
      <c r="B2185" s="5">
        <v>156</v>
      </c>
      <c r="C2185" s="5">
        <v>3</v>
      </c>
      <c r="D2185" s="5" t="s">
        <v>50</v>
      </c>
      <c r="E2185" s="5" t="s">
        <v>48</v>
      </c>
    </row>
    <row r="2186" spans="1:5">
      <c r="A2186" s="5">
        <v>1791540</v>
      </c>
      <c r="B2186" s="5">
        <v>120</v>
      </c>
      <c r="C2186" s="5">
        <v>4</v>
      </c>
      <c r="D2186" s="5" t="s">
        <v>50</v>
      </c>
      <c r="E2186" s="5" t="s">
        <v>48</v>
      </c>
    </row>
    <row r="2187" spans="1:5">
      <c r="A2187" s="5">
        <v>1791583</v>
      </c>
      <c r="B2187" s="5">
        <v>176</v>
      </c>
      <c r="C2187" s="5">
        <v>9</v>
      </c>
      <c r="D2187" s="5" t="s">
        <v>50</v>
      </c>
      <c r="E2187" s="5" t="s">
        <v>48</v>
      </c>
    </row>
    <row r="2188" spans="1:5">
      <c r="A2188" s="5">
        <v>1793845</v>
      </c>
      <c r="B2188" s="5">
        <v>128</v>
      </c>
      <c r="C2188" s="5">
        <v>2</v>
      </c>
      <c r="D2188" s="5" t="s">
        <v>50</v>
      </c>
      <c r="E2188" s="5" t="s">
        <v>48</v>
      </c>
    </row>
    <row r="2189" spans="1:5">
      <c r="A2189" s="5">
        <v>1795066</v>
      </c>
      <c r="B2189" s="5">
        <v>122</v>
      </c>
      <c r="C2189" s="5">
        <v>27</v>
      </c>
      <c r="D2189" s="5" t="s">
        <v>50</v>
      </c>
      <c r="E2189" s="5" t="s">
        <v>48</v>
      </c>
    </row>
    <row r="2190" spans="1:5">
      <c r="A2190" s="5">
        <v>1795651</v>
      </c>
      <c r="B2190" s="5">
        <v>132</v>
      </c>
      <c r="C2190" s="5">
        <v>23</v>
      </c>
      <c r="D2190" s="5" t="s">
        <v>50</v>
      </c>
      <c r="E2190" s="5" t="s">
        <v>48</v>
      </c>
    </row>
    <row r="2191" spans="1:5">
      <c r="A2191" s="5">
        <v>1798588</v>
      </c>
      <c r="B2191" s="5">
        <v>124</v>
      </c>
      <c r="C2191" s="5">
        <v>11</v>
      </c>
      <c r="D2191" s="5" t="s">
        <v>50</v>
      </c>
      <c r="E2191" s="5" t="s">
        <v>48</v>
      </c>
    </row>
    <row r="2192" spans="1:5">
      <c r="A2192" s="5">
        <v>1798901</v>
      </c>
      <c r="B2192" s="5">
        <v>148</v>
      </c>
      <c r="C2192" s="5">
        <v>10</v>
      </c>
      <c r="D2192" s="5" t="s">
        <v>50</v>
      </c>
      <c r="E2192" s="5" t="s">
        <v>48</v>
      </c>
    </row>
    <row r="2193" spans="1:5">
      <c r="A2193" s="5">
        <v>1799045</v>
      </c>
      <c r="B2193" s="5">
        <v>148</v>
      </c>
      <c r="C2193" s="5">
        <v>3</v>
      </c>
      <c r="D2193" s="5" t="s">
        <v>50</v>
      </c>
      <c r="E2193" s="5" t="s">
        <v>48</v>
      </c>
    </row>
    <row r="2194" spans="1:5">
      <c r="A2194" s="5">
        <v>1799126</v>
      </c>
      <c r="B2194" s="5">
        <v>140</v>
      </c>
      <c r="C2194" s="5">
        <v>10</v>
      </c>
      <c r="D2194" s="5" t="s">
        <v>50</v>
      </c>
      <c r="E2194" s="5" t="s">
        <v>48</v>
      </c>
    </row>
    <row r="2195" spans="1:5">
      <c r="A2195" s="5">
        <v>1799355</v>
      </c>
      <c r="B2195" s="5">
        <v>170</v>
      </c>
      <c r="C2195" s="5">
        <v>15</v>
      </c>
      <c r="D2195" s="5" t="s">
        <v>50</v>
      </c>
      <c r="E2195" s="5" t="s">
        <v>48</v>
      </c>
    </row>
    <row r="2196" spans="1:5">
      <c r="A2196" s="5">
        <v>1801104</v>
      </c>
      <c r="B2196" s="5">
        <v>154</v>
      </c>
      <c r="C2196" s="5">
        <v>14</v>
      </c>
      <c r="D2196" s="5" t="s">
        <v>50</v>
      </c>
      <c r="E2196" s="5" t="s">
        <v>48</v>
      </c>
    </row>
    <row r="2197" spans="1:5">
      <c r="A2197" s="5">
        <v>1801252</v>
      </c>
      <c r="B2197" s="5">
        <v>164</v>
      </c>
      <c r="C2197" s="5">
        <v>9</v>
      </c>
      <c r="D2197" s="5" t="s">
        <v>50</v>
      </c>
      <c r="E2197" s="5" t="s">
        <v>48</v>
      </c>
    </row>
    <row r="2198" spans="1:5">
      <c r="A2198" s="5">
        <v>1801368</v>
      </c>
      <c r="B2198" s="5">
        <v>140</v>
      </c>
      <c r="C2198" s="5">
        <v>7</v>
      </c>
      <c r="D2198" s="5" t="s">
        <v>50</v>
      </c>
      <c r="E2198" s="5" t="s">
        <v>48</v>
      </c>
    </row>
    <row r="2199" spans="1:5">
      <c r="A2199" s="5">
        <v>1802275</v>
      </c>
      <c r="B2199" s="5">
        <v>122</v>
      </c>
      <c r="C2199" s="5">
        <v>17</v>
      </c>
      <c r="D2199" s="5" t="s">
        <v>50</v>
      </c>
      <c r="E2199" s="5" t="s">
        <v>48</v>
      </c>
    </row>
    <row r="2200" spans="1:5">
      <c r="A2200" s="5">
        <v>1815725</v>
      </c>
      <c r="B2200" s="5">
        <v>156</v>
      </c>
      <c r="C2200" s="5">
        <v>15</v>
      </c>
      <c r="D2200" s="5" t="s">
        <v>50</v>
      </c>
      <c r="E2200" s="5" t="s">
        <v>48</v>
      </c>
    </row>
    <row r="2201" spans="1:5">
      <c r="A2201" s="5">
        <v>1815873</v>
      </c>
      <c r="B2201" s="5">
        <v>148</v>
      </c>
      <c r="C2201" s="5">
        <v>12</v>
      </c>
      <c r="D2201" s="5" t="s">
        <v>50</v>
      </c>
      <c r="E2201" s="5" t="s">
        <v>48</v>
      </c>
    </row>
    <row r="2202" spans="1:5">
      <c r="A2202" s="5">
        <v>1816535</v>
      </c>
      <c r="B2202" s="5">
        <v>150</v>
      </c>
      <c r="C2202" s="5">
        <v>9</v>
      </c>
      <c r="D2202" s="5" t="s">
        <v>50</v>
      </c>
      <c r="E2202" s="5" t="s">
        <v>48</v>
      </c>
    </row>
    <row r="2203" spans="1:5">
      <c r="A2203" s="5">
        <v>1817469</v>
      </c>
      <c r="B2203" s="5">
        <v>124</v>
      </c>
      <c r="C2203" s="5">
        <v>4</v>
      </c>
      <c r="D2203" s="5" t="s">
        <v>50</v>
      </c>
      <c r="E2203" s="5" t="s">
        <v>48</v>
      </c>
    </row>
    <row r="2204" spans="1:5">
      <c r="A2204" s="5">
        <v>1817671</v>
      </c>
      <c r="B2204" s="5">
        <v>180</v>
      </c>
      <c r="C2204" s="5">
        <v>16</v>
      </c>
      <c r="D2204" s="5" t="s">
        <v>50</v>
      </c>
      <c r="E2204" s="5" t="s">
        <v>48</v>
      </c>
    </row>
    <row r="2205" spans="1:5">
      <c r="A2205" s="5">
        <v>1824988</v>
      </c>
      <c r="B2205" s="5">
        <v>144</v>
      </c>
      <c r="C2205" s="5">
        <v>52</v>
      </c>
      <c r="D2205" s="5" t="s">
        <v>50</v>
      </c>
      <c r="E2205" s="5" t="s">
        <v>48</v>
      </c>
    </row>
    <row r="2206" spans="1:5">
      <c r="A2206" s="5">
        <v>1825186</v>
      </c>
      <c r="B2206" s="5">
        <v>130</v>
      </c>
      <c r="C2206" s="5">
        <v>26</v>
      </c>
      <c r="D2206" s="5" t="s">
        <v>50</v>
      </c>
      <c r="E2206" s="5" t="s">
        <v>48</v>
      </c>
    </row>
    <row r="2207" spans="1:5">
      <c r="A2207" s="5">
        <v>1833251</v>
      </c>
      <c r="B2207" s="5">
        <v>164</v>
      </c>
      <c r="C2207" s="5">
        <v>20</v>
      </c>
      <c r="D2207" s="5" t="s">
        <v>50</v>
      </c>
      <c r="E2207" s="5" t="s">
        <v>48</v>
      </c>
    </row>
    <row r="2208" spans="1:5">
      <c r="A2208" s="5">
        <v>1833413</v>
      </c>
      <c r="B2208" s="5">
        <v>118</v>
      </c>
      <c r="C2208" s="5">
        <v>17</v>
      </c>
      <c r="D2208" s="5" t="s">
        <v>50</v>
      </c>
      <c r="E2208" s="5" t="s">
        <v>48</v>
      </c>
    </row>
    <row r="2209" spans="1:5">
      <c r="A2209" s="5">
        <v>1833464</v>
      </c>
      <c r="B2209" s="5">
        <v>120</v>
      </c>
      <c r="C2209" s="5">
        <v>9</v>
      </c>
      <c r="D2209" s="5" t="s">
        <v>50</v>
      </c>
      <c r="E2209" s="5" t="s">
        <v>48</v>
      </c>
    </row>
    <row r="2210" spans="1:5">
      <c r="A2210" s="5">
        <v>1833537</v>
      </c>
      <c r="B2210" s="5">
        <v>130</v>
      </c>
      <c r="C2210" s="5">
        <v>12</v>
      </c>
      <c r="D2210" s="5" t="s">
        <v>50</v>
      </c>
      <c r="E2210" s="5" t="s">
        <v>48</v>
      </c>
    </row>
    <row r="2211" spans="1:5">
      <c r="A2211" s="5">
        <v>1833561</v>
      </c>
      <c r="B2211" s="5">
        <v>124</v>
      </c>
      <c r="C2211" s="5">
        <v>15</v>
      </c>
      <c r="D2211" s="5" t="s">
        <v>50</v>
      </c>
      <c r="E2211" s="5" t="s">
        <v>48</v>
      </c>
    </row>
    <row r="2212" spans="1:5">
      <c r="A2212" s="5">
        <v>1839586</v>
      </c>
      <c r="B2212" s="5">
        <v>140</v>
      </c>
      <c r="C2212" s="5">
        <v>26</v>
      </c>
      <c r="D2212" s="5" t="s">
        <v>50</v>
      </c>
      <c r="E2212" s="5" t="s">
        <v>48</v>
      </c>
    </row>
    <row r="2213" spans="1:5">
      <c r="A2213" s="5">
        <v>1841106</v>
      </c>
      <c r="B2213" s="5">
        <v>128</v>
      </c>
      <c r="C2213" s="5">
        <v>29</v>
      </c>
      <c r="D2213" s="5" t="s">
        <v>50</v>
      </c>
      <c r="E2213" s="5" t="s">
        <v>48</v>
      </c>
    </row>
    <row r="2214" spans="1:5">
      <c r="A2214" s="5">
        <v>1845624</v>
      </c>
      <c r="B2214" s="5">
        <v>156</v>
      </c>
      <c r="C2214" s="5">
        <v>14</v>
      </c>
      <c r="D2214" s="5" t="s">
        <v>50</v>
      </c>
      <c r="E2214" s="5" t="s">
        <v>48</v>
      </c>
    </row>
    <row r="2215" spans="1:5">
      <c r="A2215" s="5">
        <v>1845705</v>
      </c>
      <c r="B2215" s="5">
        <v>152</v>
      </c>
      <c r="C2215" s="5">
        <v>4</v>
      </c>
      <c r="D2215" s="5" t="s">
        <v>50</v>
      </c>
      <c r="E2215" s="5" t="s">
        <v>48</v>
      </c>
    </row>
    <row r="2216" spans="1:5">
      <c r="A2216" s="5">
        <v>1845764</v>
      </c>
      <c r="B2216" s="5">
        <v>128</v>
      </c>
      <c r="C2216" s="5">
        <v>3</v>
      </c>
      <c r="D2216" s="5" t="s">
        <v>50</v>
      </c>
      <c r="E2216" s="5" t="s">
        <v>48</v>
      </c>
    </row>
    <row r="2217" spans="1:5">
      <c r="A2217" s="5">
        <v>1846957</v>
      </c>
      <c r="B2217" s="5">
        <v>160</v>
      </c>
      <c r="C2217" s="5">
        <v>25</v>
      </c>
      <c r="D2217" s="5" t="s">
        <v>50</v>
      </c>
      <c r="E2217" s="5" t="s">
        <v>48</v>
      </c>
    </row>
    <row r="2218" spans="1:5">
      <c r="A2218" s="5">
        <v>1847325</v>
      </c>
      <c r="B2218" s="5">
        <v>112</v>
      </c>
      <c r="C2218" s="5">
        <v>42</v>
      </c>
      <c r="D2218" s="5" t="s">
        <v>50</v>
      </c>
      <c r="E2218" s="5" t="s">
        <v>48</v>
      </c>
    </row>
    <row r="2219" spans="1:5">
      <c r="A2219" s="5">
        <v>1847988</v>
      </c>
      <c r="B2219" s="5">
        <v>172</v>
      </c>
      <c r="C2219" s="5">
        <v>10</v>
      </c>
      <c r="D2219" s="5" t="s">
        <v>50</v>
      </c>
      <c r="E2219" s="5" t="s">
        <v>48</v>
      </c>
    </row>
    <row r="2220" spans="1:5">
      <c r="A2220" s="5">
        <v>1856065</v>
      </c>
      <c r="B2220" s="5">
        <v>152</v>
      </c>
      <c r="C2220" s="5">
        <v>4</v>
      </c>
      <c r="D2220" s="5" t="s">
        <v>50</v>
      </c>
      <c r="E2220" s="5" t="s">
        <v>48</v>
      </c>
    </row>
    <row r="2221" spans="1:5">
      <c r="A2221" s="5">
        <v>1856227</v>
      </c>
      <c r="B2221" s="5">
        <v>146</v>
      </c>
      <c r="C2221" s="5">
        <v>12</v>
      </c>
      <c r="D2221" s="5" t="s">
        <v>50</v>
      </c>
      <c r="E2221" s="5" t="s">
        <v>48</v>
      </c>
    </row>
    <row r="2222" spans="1:5">
      <c r="A2222" s="5">
        <v>1856294</v>
      </c>
      <c r="B2222" s="5">
        <v>180</v>
      </c>
      <c r="C2222" s="5">
        <v>21</v>
      </c>
      <c r="D2222" s="5" t="s">
        <v>50</v>
      </c>
      <c r="E2222" s="5" t="s">
        <v>48</v>
      </c>
    </row>
    <row r="2223" spans="1:5">
      <c r="A2223" s="5">
        <v>1856626</v>
      </c>
      <c r="B2223" s="5">
        <v>116</v>
      </c>
      <c r="C2223" s="5">
        <v>7</v>
      </c>
      <c r="D2223" s="5" t="s">
        <v>50</v>
      </c>
      <c r="E2223" s="5" t="s">
        <v>48</v>
      </c>
    </row>
    <row r="2224" spans="1:5">
      <c r="A2224" s="5">
        <v>1887254</v>
      </c>
      <c r="B2224" s="5">
        <v>108</v>
      </c>
      <c r="C2224" s="5">
        <v>17</v>
      </c>
      <c r="D2224" s="5" t="s">
        <v>50</v>
      </c>
      <c r="E2224" s="5" t="s">
        <v>48</v>
      </c>
    </row>
    <row r="2225" spans="1:5">
      <c r="A2225" s="5">
        <v>1887785</v>
      </c>
      <c r="B2225" s="5">
        <v>112</v>
      </c>
      <c r="C2225" s="5">
        <v>11</v>
      </c>
      <c r="D2225" s="5" t="s">
        <v>50</v>
      </c>
      <c r="E2225" s="5" t="s">
        <v>48</v>
      </c>
    </row>
    <row r="2226" spans="1:5">
      <c r="A2226" s="5">
        <v>1888447</v>
      </c>
      <c r="B2226" s="5">
        <v>124</v>
      </c>
      <c r="C2226" s="5">
        <v>7</v>
      </c>
      <c r="D2226" s="5" t="s">
        <v>50</v>
      </c>
      <c r="E2226" s="5" t="s">
        <v>48</v>
      </c>
    </row>
    <row r="2227" spans="1:5">
      <c r="A2227" s="5">
        <v>1888625</v>
      </c>
      <c r="B2227" s="5">
        <v>106</v>
      </c>
      <c r="C2227" s="5">
        <v>14</v>
      </c>
      <c r="D2227" s="5" t="s">
        <v>50</v>
      </c>
      <c r="E2227" s="5" t="s">
        <v>48</v>
      </c>
    </row>
    <row r="2228" spans="1:5">
      <c r="A2228" s="5">
        <v>1888838</v>
      </c>
      <c r="B2228" s="5">
        <v>140</v>
      </c>
      <c r="C2228" s="5">
        <v>12</v>
      </c>
      <c r="D2228" s="5" t="s">
        <v>50</v>
      </c>
      <c r="E2228" s="5" t="s">
        <v>48</v>
      </c>
    </row>
    <row r="2229" spans="1:5">
      <c r="A2229" s="5">
        <v>1888994</v>
      </c>
      <c r="B2229" s="5">
        <v>152</v>
      </c>
      <c r="C2229" s="5">
        <v>25</v>
      </c>
      <c r="D2229" s="5" t="s">
        <v>50</v>
      </c>
      <c r="E2229" s="5" t="s">
        <v>48</v>
      </c>
    </row>
    <row r="2230" spans="1:5">
      <c r="A2230" s="5">
        <v>1889141</v>
      </c>
      <c r="B2230" s="5">
        <v>156</v>
      </c>
      <c r="C2230" s="5">
        <v>44</v>
      </c>
      <c r="D2230" s="5" t="s">
        <v>50</v>
      </c>
      <c r="E2230" s="5" t="s">
        <v>48</v>
      </c>
    </row>
    <row r="2231" spans="1:5">
      <c r="A2231" s="5">
        <v>1889281</v>
      </c>
      <c r="B2231" s="5">
        <v>120</v>
      </c>
      <c r="C2231" s="5">
        <v>7</v>
      </c>
      <c r="D2231" s="5" t="s">
        <v>50</v>
      </c>
      <c r="E2231" s="5" t="s">
        <v>48</v>
      </c>
    </row>
    <row r="2232" spans="1:5">
      <c r="A2232" s="5">
        <v>1889478</v>
      </c>
      <c r="B2232" s="5">
        <v>178</v>
      </c>
      <c r="C2232" s="5">
        <v>13</v>
      </c>
      <c r="D2232" s="5" t="s">
        <v>50</v>
      </c>
      <c r="E2232" s="5" t="s">
        <v>48</v>
      </c>
    </row>
    <row r="2233" spans="1:5">
      <c r="A2233" s="5">
        <v>1975560</v>
      </c>
      <c r="B2233" s="5">
        <v>112</v>
      </c>
      <c r="C2233" s="5">
        <v>7</v>
      </c>
      <c r="D2233" s="5" t="s">
        <v>50</v>
      </c>
      <c r="E2233" s="5" t="s">
        <v>48</v>
      </c>
    </row>
    <row r="2234" spans="1:5">
      <c r="A2234" s="5">
        <v>2039060</v>
      </c>
      <c r="B2234" s="5">
        <v>152</v>
      </c>
      <c r="C2234" s="5">
        <v>7</v>
      </c>
      <c r="D2234" s="5" t="s">
        <v>50</v>
      </c>
      <c r="E2234" s="5" t="s">
        <v>48</v>
      </c>
    </row>
    <row r="2235" spans="1:5">
      <c r="A2235" s="5">
        <v>2039087</v>
      </c>
      <c r="B2235" s="5">
        <v>136</v>
      </c>
      <c r="C2235" s="5">
        <v>32</v>
      </c>
      <c r="D2235" s="5" t="s">
        <v>50</v>
      </c>
      <c r="E2235" s="5" t="s">
        <v>48</v>
      </c>
    </row>
    <row r="2236" spans="1:5">
      <c r="A2236" s="5">
        <v>2110156</v>
      </c>
      <c r="B2236" s="5">
        <v>136</v>
      </c>
      <c r="C2236" s="5">
        <v>13</v>
      </c>
      <c r="D2236" s="5" t="s">
        <v>50</v>
      </c>
      <c r="E2236" s="5" t="s">
        <v>48</v>
      </c>
    </row>
    <row r="2237" spans="1:5">
      <c r="A2237" s="5">
        <v>2130270</v>
      </c>
      <c r="B2237" s="5">
        <v>122</v>
      </c>
      <c r="C2237" s="5">
        <v>12</v>
      </c>
      <c r="D2237" s="5" t="s">
        <v>50</v>
      </c>
      <c r="E2237" s="5" t="s">
        <v>48</v>
      </c>
    </row>
    <row r="2238" spans="1:5">
      <c r="A2238" s="5">
        <v>2172305</v>
      </c>
      <c r="B2238" s="5">
        <v>102</v>
      </c>
      <c r="C2238" s="5">
        <v>124</v>
      </c>
      <c r="D2238" s="5" t="s">
        <v>50</v>
      </c>
      <c r="E2238" s="5" t="s">
        <v>48</v>
      </c>
    </row>
    <row r="2239" spans="1:5">
      <c r="A2239" s="5">
        <v>2269171</v>
      </c>
      <c r="B2239" s="5">
        <v>168</v>
      </c>
      <c r="C2239" s="5">
        <v>19</v>
      </c>
      <c r="D2239" s="5" t="s">
        <v>50</v>
      </c>
      <c r="E2239" s="5" t="s">
        <v>48</v>
      </c>
    </row>
    <row r="2240" spans="1:5">
      <c r="A2240" s="5">
        <v>2272164</v>
      </c>
      <c r="B2240" s="5">
        <v>102</v>
      </c>
      <c r="C2240" s="5">
        <v>9</v>
      </c>
      <c r="D2240" s="5" t="s">
        <v>50</v>
      </c>
      <c r="E2240" s="5" t="s">
        <v>48</v>
      </c>
    </row>
    <row r="2241" spans="1:5">
      <c r="A2241" s="5">
        <v>2272180</v>
      </c>
      <c r="B2241" s="5">
        <v>168</v>
      </c>
      <c r="C2241" s="5">
        <v>13</v>
      </c>
      <c r="D2241" s="5" t="s">
        <v>50</v>
      </c>
      <c r="E2241" s="5" t="s">
        <v>48</v>
      </c>
    </row>
    <row r="2242" spans="1:5">
      <c r="A2242" s="5">
        <v>2272199</v>
      </c>
      <c r="B2242" s="5">
        <v>108</v>
      </c>
      <c r="C2242" s="5">
        <v>3</v>
      </c>
      <c r="D2242" s="5" t="s">
        <v>50</v>
      </c>
      <c r="E2242" s="5" t="s">
        <v>48</v>
      </c>
    </row>
    <row r="2243" spans="1:5">
      <c r="A2243" s="5">
        <v>2284022</v>
      </c>
      <c r="B2243" s="5">
        <v>158</v>
      </c>
      <c r="C2243" s="5">
        <v>7</v>
      </c>
      <c r="D2243" s="5" t="s">
        <v>50</v>
      </c>
      <c r="E2243" s="5" t="s">
        <v>48</v>
      </c>
    </row>
    <row r="2244" spans="1:5">
      <c r="A2244" s="5">
        <v>2291665</v>
      </c>
      <c r="B2244" s="5">
        <v>160</v>
      </c>
      <c r="C2244" s="5">
        <v>1</v>
      </c>
      <c r="D2244" s="5" t="s">
        <v>50</v>
      </c>
      <c r="E2244" s="5" t="s">
        <v>48</v>
      </c>
    </row>
    <row r="2245" spans="1:5">
      <c r="A2245" s="5">
        <v>2291673</v>
      </c>
      <c r="B2245" s="5">
        <v>102</v>
      </c>
      <c r="C2245" s="5">
        <v>10</v>
      </c>
      <c r="D2245" s="5" t="s">
        <v>50</v>
      </c>
      <c r="E2245" s="5" t="s">
        <v>48</v>
      </c>
    </row>
    <row r="2246" spans="1:5">
      <c r="A2246" s="5">
        <v>2301857</v>
      </c>
      <c r="B2246" s="5">
        <v>132</v>
      </c>
      <c r="C2246" s="5">
        <v>28</v>
      </c>
      <c r="D2246" s="5" t="s">
        <v>50</v>
      </c>
      <c r="E2246" s="5" t="s">
        <v>48</v>
      </c>
    </row>
    <row r="2247" spans="1:5">
      <c r="A2247" s="5">
        <v>2301873</v>
      </c>
      <c r="B2247" s="5">
        <v>120</v>
      </c>
      <c r="C2247" s="5">
        <v>3</v>
      </c>
      <c r="D2247" s="5" t="s">
        <v>50</v>
      </c>
      <c r="E2247" s="5" t="s">
        <v>48</v>
      </c>
    </row>
    <row r="2248" spans="1:5">
      <c r="A2248" s="5">
        <v>2302357</v>
      </c>
      <c r="B2248" s="5">
        <v>148</v>
      </c>
      <c r="C2248" s="5">
        <v>9</v>
      </c>
      <c r="D2248" s="5" t="s">
        <v>50</v>
      </c>
      <c r="E2248" s="5" t="s">
        <v>48</v>
      </c>
    </row>
    <row r="2249" spans="1:5">
      <c r="A2249" s="5">
        <v>2302365</v>
      </c>
      <c r="B2249" s="5">
        <v>104</v>
      </c>
      <c r="C2249" s="5">
        <v>5</v>
      </c>
      <c r="D2249" s="5" t="s">
        <v>50</v>
      </c>
      <c r="E2249" s="5" t="s">
        <v>48</v>
      </c>
    </row>
    <row r="2250" spans="1:5">
      <c r="A2250" s="5">
        <v>2314096</v>
      </c>
      <c r="B2250" s="5">
        <v>172</v>
      </c>
      <c r="C2250" s="5">
        <v>12</v>
      </c>
      <c r="D2250" s="5" t="s">
        <v>50</v>
      </c>
      <c r="E2250" s="5" t="s">
        <v>48</v>
      </c>
    </row>
    <row r="2251" spans="1:5">
      <c r="A2251" s="5">
        <v>2343908</v>
      </c>
      <c r="B2251" s="5">
        <v>124</v>
      </c>
      <c r="C2251" s="5">
        <v>117</v>
      </c>
      <c r="D2251" s="5" t="s">
        <v>50</v>
      </c>
      <c r="E2251" s="5" t="s">
        <v>48</v>
      </c>
    </row>
    <row r="2252" spans="1:5">
      <c r="A2252" s="5">
        <v>2348748</v>
      </c>
      <c r="B2252" s="5">
        <v>156</v>
      </c>
      <c r="C2252" s="5">
        <v>11</v>
      </c>
      <c r="D2252" s="5" t="s">
        <v>50</v>
      </c>
      <c r="E2252" s="5" t="s">
        <v>48</v>
      </c>
    </row>
    <row r="2253" spans="1:5">
      <c r="A2253" s="5">
        <v>2399237</v>
      </c>
      <c r="B2253" s="5">
        <v>130</v>
      </c>
      <c r="C2253" s="5">
        <v>43</v>
      </c>
      <c r="D2253" s="5" t="s">
        <v>50</v>
      </c>
      <c r="E2253" s="5" t="s">
        <v>48</v>
      </c>
    </row>
    <row r="2254" spans="1:5">
      <c r="A2254" s="5">
        <v>2399261</v>
      </c>
      <c r="B2254" s="5">
        <v>104</v>
      </c>
      <c r="C2254" s="5">
        <v>46</v>
      </c>
      <c r="D2254" s="5" t="s">
        <v>50</v>
      </c>
      <c r="E2254" s="5" t="s">
        <v>48</v>
      </c>
    </row>
    <row r="2255" spans="1:5">
      <c r="A2255" s="5">
        <v>2399288</v>
      </c>
      <c r="B2255" s="5">
        <v>118</v>
      </c>
      <c r="C2255" s="5">
        <v>40</v>
      </c>
      <c r="D2255" s="5" t="s">
        <v>50</v>
      </c>
      <c r="E2255" s="5" t="s">
        <v>48</v>
      </c>
    </row>
    <row r="2256" spans="1:5">
      <c r="A2256" s="5">
        <v>2399296</v>
      </c>
      <c r="B2256" s="5">
        <v>120</v>
      </c>
      <c r="C2256" s="5">
        <v>47</v>
      </c>
      <c r="D2256" s="5" t="s">
        <v>50</v>
      </c>
      <c r="E2256" s="5" t="s">
        <v>48</v>
      </c>
    </row>
    <row r="2257" spans="1:5">
      <c r="A2257" s="5">
        <v>2399709</v>
      </c>
      <c r="B2257" s="5">
        <v>124</v>
      </c>
      <c r="C2257" s="5">
        <v>212</v>
      </c>
      <c r="D2257" s="5" t="s">
        <v>50</v>
      </c>
      <c r="E2257" s="5" t="s">
        <v>48</v>
      </c>
    </row>
    <row r="2258" spans="1:5">
      <c r="A2258" s="5">
        <v>2399717</v>
      </c>
      <c r="B2258" s="5">
        <v>120</v>
      </c>
      <c r="C2258" s="5">
        <v>210</v>
      </c>
      <c r="D2258" s="5" t="s">
        <v>50</v>
      </c>
      <c r="E2258" s="5" t="s">
        <v>48</v>
      </c>
    </row>
    <row r="2259" spans="1:5">
      <c r="A2259" s="5">
        <v>2399733</v>
      </c>
      <c r="B2259" s="5">
        <v>150</v>
      </c>
      <c r="C2259" s="5">
        <v>45</v>
      </c>
      <c r="D2259" s="5" t="s">
        <v>50</v>
      </c>
      <c r="E2259" s="5" t="s">
        <v>48</v>
      </c>
    </row>
    <row r="2260" spans="1:5">
      <c r="A2260" s="5">
        <v>2399741</v>
      </c>
      <c r="B2260" s="5">
        <v>128</v>
      </c>
      <c r="C2260" s="5">
        <v>105</v>
      </c>
      <c r="D2260" s="5" t="s">
        <v>50</v>
      </c>
      <c r="E2260" s="5" t="s">
        <v>48</v>
      </c>
    </row>
    <row r="2261" spans="1:5">
      <c r="A2261" s="5">
        <v>2399768</v>
      </c>
      <c r="B2261" s="5">
        <v>164</v>
      </c>
      <c r="C2261" s="5">
        <v>36</v>
      </c>
      <c r="D2261" s="5" t="s">
        <v>50</v>
      </c>
      <c r="E2261" s="5" t="s">
        <v>48</v>
      </c>
    </row>
    <row r="2262" spans="1:5">
      <c r="A2262" s="5">
        <v>2399784</v>
      </c>
      <c r="B2262" s="5">
        <v>166</v>
      </c>
      <c r="C2262" s="5">
        <v>17</v>
      </c>
      <c r="D2262" s="5" t="s">
        <v>50</v>
      </c>
      <c r="E2262" s="5" t="s">
        <v>48</v>
      </c>
    </row>
    <row r="2263" spans="1:5">
      <c r="A2263" s="5">
        <v>2399822</v>
      </c>
      <c r="B2263" s="5">
        <v>112</v>
      </c>
      <c r="C2263" s="5">
        <v>39</v>
      </c>
      <c r="D2263" s="5" t="s">
        <v>50</v>
      </c>
      <c r="E2263" s="5" t="s">
        <v>48</v>
      </c>
    </row>
    <row r="2264" spans="1:5">
      <c r="A2264" s="5">
        <v>2399830</v>
      </c>
      <c r="B2264" s="5">
        <v>122</v>
      </c>
      <c r="C2264" s="5">
        <v>121</v>
      </c>
      <c r="D2264" s="5" t="s">
        <v>50</v>
      </c>
      <c r="E2264" s="5" t="s">
        <v>48</v>
      </c>
    </row>
    <row r="2265" spans="1:5">
      <c r="A2265" s="5">
        <v>2399849</v>
      </c>
      <c r="B2265" s="5">
        <v>152</v>
      </c>
      <c r="C2265" s="5">
        <v>27</v>
      </c>
      <c r="D2265" s="5" t="s">
        <v>50</v>
      </c>
      <c r="E2265" s="5" t="s">
        <v>48</v>
      </c>
    </row>
    <row r="2266" spans="1:5">
      <c r="A2266" s="5">
        <v>2399857</v>
      </c>
      <c r="B2266" s="5">
        <v>148</v>
      </c>
      <c r="C2266" s="5">
        <v>191</v>
      </c>
      <c r="D2266" s="5" t="s">
        <v>50</v>
      </c>
      <c r="E2266" s="5" t="s">
        <v>48</v>
      </c>
    </row>
    <row r="2267" spans="1:5">
      <c r="A2267" s="5">
        <v>2400359</v>
      </c>
      <c r="B2267" s="5">
        <v>108</v>
      </c>
      <c r="C2267" s="5">
        <v>33</v>
      </c>
      <c r="D2267" s="5" t="s">
        <v>50</v>
      </c>
      <c r="E2267" s="5" t="s">
        <v>48</v>
      </c>
    </row>
    <row r="2268" spans="1:5">
      <c r="A2268" s="5">
        <v>2400421</v>
      </c>
      <c r="B2268" s="5">
        <v>134</v>
      </c>
      <c r="C2268" s="5">
        <v>24</v>
      </c>
      <c r="D2268" s="5" t="s">
        <v>50</v>
      </c>
      <c r="E2268" s="5" t="s">
        <v>48</v>
      </c>
    </row>
    <row r="2269" spans="1:5">
      <c r="A2269" s="5">
        <v>2400472</v>
      </c>
      <c r="B2269" s="5">
        <v>102</v>
      </c>
      <c r="C2269" s="5">
        <v>17</v>
      </c>
      <c r="D2269" s="5" t="s">
        <v>50</v>
      </c>
      <c r="E2269" s="5" t="s">
        <v>48</v>
      </c>
    </row>
    <row r="2270" spans="1:5">
      <c r="A2270" s="5">
        <v>2400634</v>
      </c>
      <c r="B2270" s="5">
        <v>134</v>
      </c>
      <c r="C2270" s="5">
        <v>37</v>
      </c>
      <c r="D2270" s="5" t="s">
        <v>50</v>
      </c>
      <c r="E2270" s="5" t="s">
        <v>48</v>
      </c>
    </row>
    <row r="2271" spans="1:5">
      <c r="A2271" s="5">
        <v>2400642</v>
      </c>
      <c r="B2271" s="5">
        <v>154</v>
      </c>
      <c r="C2271" s="5">
        <v>51</v>
      </c>
      <c r="D2271" s="5" t="s">
        <v>50</v>
      </c>
      <c r="E2271" s="5" t="s">
        <v>48</v>
      </c>
    </row>
    <row r="2272" spans="1:5">
      <c r="A2272" s="5">
        <v>2400677</v>
      </c>
      <c r="B2272" s="5">
        <v>116</v>
      </c>
      <c r="C2272" s="5">
        <v>46</v>
      </c>
      <c r="D2272" s="5" t="s">
        <v>50</v>
      </c>
      <c r="E2272" s="5" t="s">
        <v>48</v>
      </c>
    </row>
    <row r="2273" spans="1:5">
      <c r="A2273" s="5">
        <v>2400707</v>
      </c>
      <c r="B2273" s="5">
        <v>172</v>
      </c>
      <c r="C2273" s="5">
        <v>17</v>
      </c>
      <c r="D2273" s="5" t="s">
        <v>50</v>
      </c>
      <c r="E2273" s="5" t="s">
        <v>48</v>
      </c>
    </row>
    <row r="2274" spans="1:5">
      <c r="A2274" s="5">
        <v>2400731</v>
      </c>
      <c r="B2274" s="5">
        <v>146</v>
      </c>
      <c r="C2274" s="5">
        <v>17</v>
      </c>
      <c r="D2274" s="5" t="s">
        <v>50</v>
      </c>
      <c r="E2274" s="5" t="s">
        <v>48</v>
      </c>
    </row>
    <row r="2275" spans="1:5">
      <c r="A2275" s="5">
        <v>2400758</v>
      </c>
      <c r="B2275" s="5">
        <v>146</v>
      </c>
      <c r="C2275" s="5">
        <v>7</v>
      </c>
      <c r="D2275" s="5" t="s">
        <v>50</v>
      </c>
      <c r="E2275" s="5" t="s">
        <v>48</v>
      </c>
    </row>
    <row r="2276" spans="1:5">
      <c r="A2276" s="5">
        <v>2400774</v>
      </c>
      <c r="B2276" s="5">
        <v>160</v>
      </c>
      <c r="C2276" s="5">
        <v>37</v>
      </c>
      <c r="D2276" s="5" t="s">
        <v>50</v>
      </c>
      <c r="E2276" s="5" t="s">
        <v>48</v>
      </c>
    </row>
    <row r="2277" spans="1:5">
      <c r="A2277" s="5">
        <v>2400790</v>
      </c>
      <c r="B2277" s="5">
        <v>118</v>
      </c>
      <c r="C2277" s="5">
        <v>52</v>
      </c>
      <c r="D2277" s="5" t="s">
        <v>50</v>
      </c>
      <c r="E2277" s="5" t="s">
        <v>48</v>
      </c>
    </row>
    <row r="2278" spans="1:5">
      <c r="A2278" s="5">
        <v>2400820</v>
      </c>
      <c r="B2278" s="5">
        <v>154</v>
      </c>
      <c r="C2278" s="5">
        <v>50</v>
      </c>
      <c r="D2278" s="5" t="s">
        <v>50</v>
      </c>
      <c r="E2278" s="5" t="s">
        <v>48</v>
      </c>
    </row>
    <row r="2279" spans="1:5">
      <c r="A2279" s="5">
        <v>2400863</v>
      </c>
      <c r="B2279" s="5">
        <v>128</v>
      </c>
      <c r="C2279" s="5">
        <v>69</v>
      </c>
      <c r="D2279" s="5" t="s">
        <v>50</v>
      </c>
      <c r="E2279" s="5" t="s">
        <v>48</v>
      </c>
    </row>
    <row r="2280" spans="1:5">
      <c r="A2280" s="5">
        <v>2401258</v>
      </c>
      <c r="B2280" s="5">
        <v>116</v>
      </c>
      <c r="C2280" s="5">
        <v>29</v>
      </c>
      <c r="D2280" s="5" t="s">
        <v>50</v>
      </c>
      <c r="E2280" s="5" t="s">
        <v>48</v>
      </c>
    </row>
    <row r="2281" spans="1:5">
      <c r="A2281" s="5">
        <v>2401347</v>
      </c>
      <c r="B2281" s="5">
        <v>104</v>
      </c>
      <c r="C2281" s="5">
        <v>38</v>
      </c>
      <c r="D2281" s="5" t="s">
        <v>50</v>
      </c>
      <c r="E2281" s="5" t="s">
        <v>48</v>
      </c>
    </row>
    <row r="2282" spans="1:5">
      <c r="A2282" s="5">
        <v>2402270</v>
      </c>
      <c r="B2282" s="5">
        <v>164</v>
      </c>
      <c r="C2282" s="5">
        <v>37</v>
      </c>
      <c r="D2282" s="5" t="s">
        <v>50</v>
      </c>
      <c r="E2282" s="5" t="s">
        <v>48</v>
      </c>
    </row>
    <row r="2283" spans="1:5">
      <c r="A2283" s="5">
        <v>2402297</v>
      </c>
      <c r="B2283" s="5">
        <v>118</v>
      </c>
      <c r="C2283" s="5">
        <v>6</v>
      </c>
      <c r="D2283" s="5" t="s">
        <v>50</v>
      </c>
      <c r="E2283" s="5" t="s">
        <v>48</v>
      </c>
    </row>
    <row r="2284" spans="1:5">
      <c r="A2284" s="5">
        <v>2402300</v>
      </c>
      <c r="B2284" s="5">
        <v>106</v>
      </c>
      <c r="C2284" s="5">
        <v>18</v>
      </c>
      <c r="D2284" s="5" t="s">
        <v>50</v>
      </c>
      <c r="E2284" s="5" t="s">
        <v>48</v>
      </c>
    </row>
    <row r="2285" spans="1:5">
      <c r="A2285" s="5">
        <v>2402440</v>
      </c>
      <c r="B2285" s="5">
        <v>122</v>
      </c>
      <c r="C2285" s="5">
        <v>10</v>
      </c>
      <c r="D2285" s="5" t="s">
        <v>50</v>
      </c>
      <c r="E2285" s="5" t="s">
        <v>48</v>
      </c>
    </row>
    <row r="2286" spans="1:5">
      <c r="A2286" s="5">
        <v>2402505</v>
      </c>
      <c r="B2286" s="5">
        <v>128</v>
      </c>
      <c r="C2286" s="5">
        <v>47</v>
      </c>
      <c r="D2286" s="5" t="s">
        <v>50</v>
      </c>
      <c r="E2286" s="5" t="s">
        <v>48</v>
      </c>
    </row>
    <row r="2287" spans="1:5">
      <c r="A2287" s="5">
        <v>2402564</v>
      </c>
      <c r="B2287" s="5">
        <v>116</v>
      </c>
      <c r="C2287" s="5">
        <v>22</v>
      </c>
      <c r="D2287" s="5" t="s">
        <v>50</v>
      </c>
      <c r="E2287" s="5" t="s">
        <v>48</v>
      </c>
    </row>
    <row r="2288" spans="1:5">
      <c r="A2288" s="5">
        <v>2405784</v>
      </c>
      <c r="B2288" s="5">
        <v>130</v>
      </c>
      <c r="C2288" s="5">
        <v>10</v>
      </c>
      <c r="D2288" s="5" t="s">
        <v>50</v>
      </c>
      <c r="E2288" s="5" t="s">
        <v>48</v>
      </c>
    </row>
    <row r="2289" spans="1:5">
      <c r="A2289" s="5">
        <v>2405946</v>
      </c>
      <c r="B2289" s="5">
        <v>108</v>
      </c>
      <c r="C2289" s="5">
        <v>121</v>
      </c>
      <c r="D2289" s="5" t="s">
        <v>50</v>
      </c>
      <c r="E2289" s="5" t="s">
        <v>48</v>
      </c>
    </row>
    <row r="2290" spans="1:5">
      <c r="A2290" s="5">
        <v>2407469</v>
      </c>
      <c r="B2290" s="5">
        <v>130</v>
      </c>
      <c r="C2290" s="5">
        <v>10</v>
      </c>
      <c r="D2290" s="5" t="s">
        <v>50</v>
      </c>
      <c r="E2290" s="5" t="s">
        <v>48</v>
      </c>
    </row>
    <row r="2291" spans="1:5">
      <c r="A2291" s="5">
        <v>2414074</v>
      </c>
      <c r="B2291" s="5">
        <v>126</v>
      </c>
      <c r="C2291" s="5">
        <v>19</v>
      </c>
      <c r="D2291" s="5" t="s">
        <v>50</v>
      </c>
      <c r="E2291" s="5" t="s">
        <v>48</v>
      </c>
    </row>
    <row r="2292" spans="1:5">
      <c r="A2292" s="5">
        <v>2414090</v>
      </c>
      <c r="B2292" s="5">
        <v>138</v>
      </c>
      <c r="C2292" s="5">
        <v>56</v>
      </c>
      <c r="D2292" s="5" t="s">
        <v>50</v>
      </c>
      <c r="E2292" s="5" t="s">
        <v>48</v>
      </c>
    </row>
    <row r="2293" spans="1:5">
      <c r="A2293" s="5">
        <v>2414139</v>
      </c>
      <c r="B2293" s="5">
        <v>146</v>
      </c>
      <c r="C2293" s="5">
        <v>18</v>
      </c>
      <c r="D2293" s="5" t="s">
        <v>50</v>
      </c>
      <c r="E2293" s="5" t="s">
        <v>48</v>
      </c>
    </row>
    <row r="2294" spans="1:5">
      <c r="A2294" s="5">
        <v>2414805</v>
      </c>
      <c r="B2294" s="5">
        <v>162</v>
      </c>
      <c r="C2294" s="5">
        <v>17</v>
      </c>
      <c r="D2294" s="5" t="s">
        <v>50</v>
      </c>
      <c r="E2294" s="5" t="s">
        <v>48</v>
      </c>
    </row>
    <row r="2295" spans="1:5">
      <c r="A2295" s="5">
        <v>2417057</v>
      </c>
      <c r="B2295" s="5">
        <v>104</v>
      </c>
      <c r="C2295" s="5">
        <v>57</v>
      </c>
      <c r="D2295" s="5" t="s">
        <v>50</v>
      </c>
      <c r="E2295" s="5" t="s">
        <v>48</v>
      </c>
    </row>
    <row r="2296" spans="1:5">
      <c r="A2296" s="5">
        <v>2417154</v>
      </c>
      <c r="B2296" s="5">
        <v>164</v>
      </c>
      <c r="C2296" s="5">
        <v>44</v>
      </c>
      <c r="D2296" s="5" t="s">
        <v>50</v>
      </c>
      <c r="E2296" s="5" t="s">
        <v>48</v>
      </c>
    </row>
    <row r="2297" spans="1:5">
      <c r="A2297" s="5">
        <v>2417170</v>
      </c>
      <c r="B2297" s="5">
        <v>136</v>
      </c>
      <c r="C2297" s="5">
        <v>65</v>
      </c>
      <c r="D2297" s="5" t="s">
        <v>50</v>
      </c>
      <c r="E2297" s="5" t="s">
        <v>48</v>
      </c>
    </row>
    <row r="2298" spans="1:5">
      <c r="A2298" s="5">
        <v>2417189</v>
      </c>
      <c r="B2298" s="5">
        <v>114</v>
      </c>
      <c r="C2298" s="5">
        <v>5</v>
      </c>
      <c r="D2298" s="5" t="s">
        <v>50</v>
      </c>
      <c r="E2298" s="5" t="s">
        <v>48</v>
      </c>
    </row>
    <row r="2299" spans="1:5">
      <c r="A2299" s="5">
        <v>2417286</v>
      </c>
      <c r="B2299" s="5">
        <v>122</v>
      </c>
      <c r="C2299" s="5">
        <v>11</v>
      </c>
      <c r="D2299" s="5" t="s">
        <v>50</v>
      </c>
      <c r="E2299" s="5" t="s">
        <v>48</v>
      </c>
    </row>
    <row r="2300" spans="1:5">
      <c r="A2300" s="5">
        <v>2417839</v>
      </c>
      <c r="B2300" s="5">
        <v>132</v>
      </c>
      <c r="C2300" s="5">
        <v>43</v>
      </c>
      <c r="D2300" s="5" t="s">
        <v>50</v>
      </c>
      <c r="E2300" s="5" t="s">
        <v>48</v>
      </c>
    </row>
    <row r="2301" spans="1:5">
      <c r="A2301" s="5">
        <v>2417855</v>
      </c>
      <c r="B2301" s="5">
        <v>120</v>
      </c>
      <c r="C2301" s="5">
        <v>28</v>
      </c>
      <c r="D2301" s="5" t="s">
        <v>50</v>
      </c>
      <c r="E2301" s="5" t="s">
        <v>48</v>
      </c>
    </row>
    <row r="2302" spans="1:5">
      <c r="A2302" s="5">
        <v>2425750</v>
      </c>
      <c r="B2302" s="5">
        <v>136</v>
      </c>
      <c r="C2302" s="5">
        <v>4</v>
      </c>
      <c r="D2302" s="5" t="s">
        <v>50</v>
      </c>
      <c r="E2302" s="5" t="s">
        <v>48</v>
      </c>
    </row>
    <row r="2303" spans="1:5">
      <c r="A2303" s="5">
        <v>2425785</v>
      </c>
      <c r="B2303" s="5">
        <v>126</v>
      </c>
      <c r="C2303" s="5">
        <v>13</v>
      </c>
      <c r="D2303" s="5" t="s">
        <v>50</v>
      </c>
      <c r="E2303" s="5" t="s">
        <v>48</v>
      </c>
    </row>
    <row r="2304" spans="1:5">
      <c r="A2304" s="5">
        <v>2425858</v>
      </c>
      <c r="B2304" s="5">
        <v>136</v>
      </c>
      <c r="C2304" s="5">
        <v>17</v>
      </c>
      <c r="D2304" s="5" t="s">
        <v>50</v>
      </c>
      <c r="E2304" s="5" t="s">
        <v>48</v>
      </c>
    </row>
    <row r="2305" spans="1:5">
      <c r="A2305" s="5">
        <v>2426188</v>
      </c>
      <c r="B2305" s="5">
        <v>118</v>
      </c>
      <c r="C2305" s="5">
        <v>64</v>
      </c>
      <c r="D2305" s="5" t="s">
        <v>50</v>
      </c>
      <c r="E2305" s="5" t="s">
        <v>48</v>
      </c>
    </row>
    <row r="2306" spans="1:5">
      <c r="A2306" s="5">
        <v>2426226</v>
      </c>
      <c r="B2306" s="5">
        <v>136</v>
      </c>
      <c r="C2306" s="5">
        <v>44</v>
      </c>
      <c r="D2306" s="5" t="s">
        <v>50</v>
      </c>
      <c r="E2306" s="5" t="s">
        <v>48</v>
      </c>
    </row>
    <row r="2307" spans="1:5">
      <c r="A2307" s="5">
        <v>2426269</v>
      </c>
      <c r="B2307" s="5">
        <v>128</v>
      </c>
      <c r="C2307" s="5">
        <v>15</v>
      </c>
      <c r="D2307" s="5" t="s">
        <v>50</v>
      </c>
      <c r="E2307" s="5" t="s">
        <v>48</v>
      </c>
    </row>
    <row r="2308" spans="1:5">
      <c r="A2308" s="5">
        <v>2426277</v>
      </c>
      <c r="B2308" s="5">
        <v>112</v>
      </c>
      <c r="C2308" s="5">
        <v>20</v>
      </c>
      <c r="D2308" s="5" t="s">
        <v>50</v>
      </c>
      <c r="E2308" s="5" t="s">
        <v>48</v>
      </c>
    </row>
    <row r="2309" spans="1:5">
      <c r="A2309" s="5">
        <v>2426757</v>
      </c>
      <c r="B2309" s="5">
        <v>124</v>
      </c>
      <c r="C2309" s="5">
        <v>7</v>
      </c>
      <c r="D2309" s="5" t="s">
        <v>50</v>
      </c>
      <c r="E2309" s="5" t="s">
        <v>48</v>
      </c>
    </row>
    <row r="2310" spans="1:5">
      <c r="A2310" s="5">
        <v>2429748</v>
      </c>
      <c r="B2310" s="5">
        <v>120</v>
      </c>
      <c r="C2310" s="5">
        <v>2</v>
      </c>
      <c r="D2310" s="5" t="s">
        <v>50</v>
      </c>
      <c r="E2310" s="5" t="s">
        <v>48</v>
      </c>
    </row>
    <row r="2311" spans="1:5">
      <c r="A2311" s="5">
        <v>2435764</v>
      </c>
      <c r="B2311" s="5">
        <v>162</v>
      </c>
      <c r="C2311" s="5">
        <v>23</v>
      </c>
      <c r="D2311" s="5" t="s">
        <v>50</v>
      </c>
      <c r="E2311" s="5" t="s">
        <v>48</v>
      </c>
    </row>
    <row r="2312" spans="1:5">
      <c r="A2312" s="5">
        <v>2435799</v>
      </c>
      <c r="B2312" s="5">
        <v>120</v>
      </c>
      <c r="C2312" s="5">
        <v>12</v>
      </c>
      <c r="D2312" s="5" t="s">
        <v>50</v>
      </c>
      <c r="E2312" s="5" t="s">
        <v>48</v>
      </c>
    </row>
    <row r="2313" spans="1:5">
      <c r="A2313" s="5">
        <v>2436965</v>
      </c>
      <c r="B2313" s="5">
        <v>144</v>
      </c>
      <c r="C2313" s="5">
        <v>11</v>
      </c>
      <c r="D2313" s="5" t="s">
        <v>50</v>
      </c>
      <c r="E2313" s="5" t="s">
        <v>48</v>
      </c>
    </row>
    <row r="2314" spans="1:5">
      <c r="A2314" s="5">
        <v>152382</v>
      </c>
      <c r="B2314" s="5">
        <v>168</v>
      </c>
      <c r="C2314" s="5">
        <v>19</v>
      </c>
      <c r="D2314" s="5" t="s">
        <v>50</v>
      </c>
      <c r="E2314" s="5" t="s">
        <v>49</v>
      </c>
    </row>
    <row r="2315" spans="1:5">
      <c r="A2315" s="5">
        <v>152412</v>
      </c>
      <c r="B2315" s="5">
        <v>104</v>
      </c>
      <c r="C2315" s="5">
        <v>22</v>
      </c>
      <c r="D2315" s="5" t="s">
        <v>50</v>
      </c>
      <c r="E2315" s="5" t="s">
        <v>49</v>
      </c>
    </row>
    <row r="2316" spans="1:5">
      <c r="A2316" s="5">
        <v>152455</v>
      </c>
      <c r="B2316" s="5">
        <v>164</v>
      </c>
      <c r="C2316" s="5">
        <v>25</v>
      </c>
      <c r="D2316" s="5" t="s">
        <v>50</v>
      </c>
      <c r="E2316" s="5" t="s">
        <v>49</v>
      </c>
    </row>
    <row r="2317" spans="1:5">
      <c r="A2317" s="5">
        <v>152463</v>
      </c>
      <c r="B2317" s="5">
        <v>164</v>
      </c>
      <c r="C2317" s="5">
        <v>53</v>
      </c>
      <c r="D2317" s="5" t="s">
        <v>50</v>
      </c>
      <c r="E2317" s="5" t="s">
        <v>49</v>
      </c>
    </row>
    <row r="2318" spans="1:5">
      <c r="A2318" s="5">
        <v>152471</v>
      </c>
      <c r="B2318" s="5">
        <v>112</v>
      </c>
      <c r="C2318" s="5">
        <v>30</v>
      </c>
      <c r="D2318" s="5" t="s">
        <v>50</v>
      </c>
      <c r="E2318" s="5" t="s">
        <v>49</v>
      </c>
    </row>
    <row r="2319" spans="1:5">
      <c r="A2319" s="5">
        <v>152498</v>
      </c>
      <c r="B2319" s="5">
        <v>116</v>
      </c>
      <c r="C2319" s="5">
        <v>54</v>
      </c>
      <c r="D2319" s="5" t="s">
        <v>50</v>
      </c>
      <c r="E2319" s="5" t="s">
        <v>49</v>
      </c>
    </row>
    <row r="2320" spans="1:5">
      <c r="A2320" s="5">
        <v>152587</v>
      </c>
      <c r="B2320" s="5">
        <v>106</v>
      </c>
      <c r="C2320" s="5">
        <v>59</v>
      </c>
      <c r="D2320" s="5" t="s">
        <v>50</v>
      </c>
      <c r="E2320" s="5" t="s">
        <v>49</v>
      </c>
    </row>
    <row r="2321" spans="1:5">
      <c r="A2321" s="5">
        <v>152595</v>
      </c>
      <c r="B2321" s="5">
        <v>124</v>
      </c>
      <c r="C2321" s="5">
        <v>31</v>
      </c>
      <c r="D2321" s="5" t="s">
        <v>50</v>
      </c>
      <c r="E2321" s="5" t="s">
        <v>49</v>
      </c>
    </row>
    <row r="2322" spans="1:5">
      <c r="A2322" s="5">
        <v>152617</v>
      </c>
      <c r="B2322" s="5">
        <v>122</v>
      </c>
      <c r="C2322" s="5">
        <v>32</v>
      </c>
      <c r="D2322" s="5" t="s">
        <v>50</v>
      </c>
      <c r="E2322" s="5" t="s">
        <v>49</v>
      </c>
    </row>
    <row r="2323" spans="1:5">
      <c r="A2323" s="5">
        <v>152633</v>
      </c>
      <c r="B2323" s="5">
        <v>134</v>
      </c>
      <c r="C2323" s="5">
        <v>33</v>
      </c>
      <c r="D2323" s="5" t="s">
        <v>50</v>
      </c>
      <c r="E2323" s="5" t="s">
        <v>49</v>
      </c>
    </row>
    <row r="2324" spans="1:5">
      <c r="A2324" s="5">
        <v>152749</v>
      </c>
      <c r="B2324" s="5">
        <v>160</v>
      </c>
      <c r="C2324" s="5">
        <v>8</v>
      </c>
      <c r="D2324" s="5" t="s">
        <v>50</v>
      </c>
      <c r="E2324" s="5" t="s">
        <v>49</v>
      </c>
    </row>
    <row r="2325" spans="1:5">
      <c r="A2325" s="5">
        <v>152757</v>
      </c>
      <c r="B2325" s="5">
        <v>128</v>
      </c>
      <c r="C2325" s="5">
        <v>20</v>
      </c>
      <c r="D2325" s="5" t="s">
        <v>50</v>
      </c>
      <c r="E2325" s="5" t="s">
        <v>49</v>
      </c>
    </row>
    <row r="2326" spans="1:5">
      <c r="A2326" s="5">
        <v>152765</v>
      </c>
      <c r="B2326" s="5">
        <v>176</v>
      </c>
      <c r="C2326" s="5">
        <v>19</v>
      </c>
      <c r="D2326" s="5" t="s">
        <v>50</v>
      </c>
      <c r="E2326" s="5" t="s">
        <v>49</v>
      </c>
    </row>
    <row r="2327" spans="1:5">
      <c r="A2327" s="5">
        <v>152846</v>
      </c>
      <c r="B2327" s="5">
        <v>122</v>
      </c>
      <c r="C2327" s="5">
        <v>28</v>
      </c>
      <c r="D2327" s="5" t="s">
        <v>50</v>
      </c>
      <c r="E2327" s="5" t="s">
        <v>49</v>
      </c>
    </row>
    <row r="2328" spans="1:5">
      <c r="A2328" s="5">
        <v>152889</v>
      </c>
      <c r="B2328" s="5">
        <v>110</v>
      </c>
      <c r="C2328" s="5">
        <v>38</v>
      </c>
      <c r="D2328" s="5" t="s">
        <v>50</v>
      </c>
      <c r="E2328" s="5" t="s">
        <v>49</v>
      </c>
    </row>
    <row r="2329" spans="1:5">
      <c r="A2329" s="5">
        <v>152943</v>
      </c>
      <c r="B2329" s="5">
        <v>144</v>
      </c>
      <c r="C2329" s="5">
        <v>28</v>
      </c>
      <c r="D2329" s="5" t="s">
        <v>50</v>
      </c>
      <c r="E2329" s="5" t="s">
        <v>49</v>
      </c>
    </row>
    <row r="2330" spans="1:5">
      <c r="A2330" s="5">
        <v>153001</v>
      </c>
      <c r="B2330" s="5">
        <v>102</v>
      </c>
      <c r="C2330" s="5">
        <v>37</v>
      </c>
      <c r="D2330" s="5" t="s">
        <v>50</v>
      </c>
      <c r="E2330" s="5" t="s">
        <v>49</v>
      </c>
    </row>
    <row r="2331" spans="1:5">
      <c r="A2331" s="5">
        <v>153028</v>
      </c>
      <c r="B2331" s="5">
        <v>120</v>
      </c>
      <c r="C2331" s="5">
        <v>31</v>
      </c>
      <c r="D2331" s="5" t="s">
        <v>50</v>
      </c>
      <c r="E2331" s="5" t="s">
        <v>49</v>
      </c>
    </row>
    <row r="2332" spans="1:5">
      <c r="A2332" s="5">
        <v>153036</v>
      </c>
      <c r="B2332" s="5">
        <v>104</v>
      </c>
      <c r="C2332" s="5">
        <v>23</v>
      </c>
      <c r="D2332" s="5" t="s">
        <v>50</v>
      </c>
      <c r="E2332" s="5" t="s">
        <v>49</v>
      </c>
    </row>
    <row r="2333" spans="1:5">
      <c r="A2333" s="5">
        <v>153052</v>
      </c>
      <c r="B2333" s="5">
        <v>106</v>
      </c>
      <c r="C2333" s="5">
        <v>5</v>
      </c>
      <c r="D2333" s="5" t="s">
        <v>50</v>
      </c>
      <c r="E2333" s="5" t="s">
        <v>49</v>
      </c>
    </row>
    <row r="2334" spans="1:5">
      <c r="A2334" s="5">
        <v>153060</v>
      </c>
      <c r="B2334" s="5">
        <v>164</v>
      </c>
      <c r="C2334" s="5">
        <v>17</v>
      </c>
      <c r="D2334" s="5" t="s">
        <v>50</v>
      </c>
      <c r="E2334" s="5" t="s">
        <v>49</v>
      </c>
    </row>
    <row r="2335" spans="1:5">
      <c r="A2335" s="5">
        <v>153141</v>
      </c>
      <c r="B2335" s="5">
        <v>126</v>
      </c>
      <c r="C2335" s="5">
        <v>37</v>
      </c>
      <c r="D2335" s="5" t="s">
        <v>50</v>
      </c>
      <c r="E2335" s="5" t="s">
        <v>49</v>
      </c>
    </row>
    <row r="2336" spans="1:5">
      <c r="A2336" s="5">
        <v>153168</v>
      </c>
      <c r="B2336" s="5">
        <v>104</v>
      </c>
      <c r="C2336" s="5">
        <v>37</v>
      </c>
      <c r="D2336" s="5" t="s">
        <v>50</v>
      </c>
      <c r="E2336" s="5" t="s">
        <v>49</v>
      </c>
    </row>
    <row r="2337" spans="1:5">
      <c r="A2337" s="5">
        <v>153192</v>
      </c>
      <c r="B2337" s="5">
        <v>132</v>
      </c>
      <c r="C2337" s="5">
        <v>9</v>
      </c>
      <c r="D2337" s="5" t="s">
        <v>50</v>
      </c>
      <c r="E2337" s="5" t="s">
        <v>49</v>
      </c>
    </row>
    <row r="2338" spans="1:5">
      <c r="A2338" s="5">
        <v>153222</v>
      </c>
      <c r="B2338" s="5">
        <v>180</v>
      </c>
      <c r="C2338" s="5">
        <v>22</v>
      </c>
      <c r="D2338" s="5" t="s">
        <v>50</v>
      </c>
      <c r="E2338" s="5" t="s">
        <v>49</v>
      </c>
    </row>
    <row r="2339" spans="1:5">
      <c r="A2339" s="5">
        <v>153230</v>
      </c>
      <c r="B2339" s="5">
        <v>110</v>
      </c>
      <c r="C2339" s="5">
        <v>68</v>
      </c>
      <c r="D2339" s="5" t="s">
        <v>50</v>
      </c>
      <c r="E2339" s="5" t="s">
        <v>49</v>
      </c>
    </row>
    <row r="2340" spans="1:5">
      <c r="A2340" s="5">
        <v>153281</v>
      </c>
      <c r="B2340" s="5">
        <v>116</v>
      </c>
      <c r="C2340" s="5">
        <v>46</v>
      </c>
      <c r="D2340" s="5" t="s">
        <v>50</v>
      </c>
      <c r="E2340" s="5" t="s">
        <v>49</v>
      </c>
    </row>
    <row r="2341" spans="1:5">
      <c r="A2341" s="5">
        <v>153338</v>
      </c>
      <c r="B2341" s="5">
        <v>154</v>
      </c>
      <c r="C2341" s="5">
        <v>58</v>
      </c>
      <c r="D2341" s="5" t="s">
        <v>50</v>
      </c>
      <c r="E2341" s="5" t="s">
        <v>49</v>
      </c>
    </row>
    <row r="2342" spans="1:5">
      <c r="A2342" s="5">
        <v>153362</v>
      </c>
      <c r="B2342" s="5">
        <v>128</v>
      </c>
      <c r="C2342" s="5">
        <v>7</v>
      </c>
      <c r="D2342" s="5" t="s">
        <v>50</v>
      </c>
      <c r="E2342" s="5" t="s">
        <v>49</v>
      </c>
    </row>
    <row r="2343" spans="1:5">
      <c r="A2343" s="5">
        <v>153400</v>
      </c>
      <c r="B2343" s="5">
        <v>144</v>
      </c>
      <c r="C2343" s="5">
        <v>63</v>
      </c>
      <c r="D2343" s="5" t="s">
        <v>50</v>
      </c>
      <c r="E2343" s="5" t="s">
        <v>49</v>
      </c>
    </row>
    <row r="2344" spans="1:5">
      <c r="A2344" s="5">
        <v>153427</v>
      </c>
      <c r="B2344" s="5">
        <v>124</v>
      </c>
      <c r="C2344" s="5">
        <v>51</v>
      </c>
      <c r="D2344" s="5" t="s">
        <v>50</v>
      </c>
      <c r="E2344" s="5" t="s">
        <v>49</v>
      </c>
    </row>
    <row r="2345" spans="1:5">
      <c r="A2345" s="5">
        <v>153435</v>
      </c>
      <c r="B2345" s="5">
        <v>112</v>
      </c>
      <c r="C2345" s="5">
        <v>69</v>
      </c>
      <c r="D2345" s="5" t="s">
        <v>50</v>
      </c>
      <c r="E2345" s="5" t="s">
        <v>49</v>
      </c>
    </row>
    <row r="2346" spans="1:5">
      <c r="A2346" s="5">
        <v>153478</v>
      </c>
      <c r="B2346" s="5">
        <v>136</v>
      </c>
      <c r="C2346" s="5">
        <v>37</v>
      </c>
      <c r="D2346" s="5" t="s">
        <v>50</v>
      </c>
      <c r="E2346" s="5" t="s">
        <v>49</v>
      </c>
    </row>
    <row r="2347" spans="1:5">
      <c r="A2347" s="5">
        <v>153567</v>
      </c>
      <c r="B2347" s="5">
        <v>144</v>
      </c>
      <c r="C2347" s="5">
        <v>37</v>
      </c>
      <c r="D2347" s="5" t="s">
        <v>50</v>
      </c>
      <c r="E2347" s="5" t="s">
        <v>49</v>
      </c>
    </row>
    <row r="2348" spans="1:5">
      <c r="A2348" s="5">
        <v>153575</v>
      </c>
      <c r="B2348" s="5">
        <v>116</v>
      </c>
      <c r="C2348" s="5">
        <v>40</v>
      </c>
      <c r="D2348" s="5" t="s">
        <v>50</v>
      </c>
      <c r="E2348" s="5" t="s">
        <v>49</v>
      </c>
    </row>
    <row r="2349" spans="1:5">
      <c r="A2349" s="5">
        <v>153583</v>
      </c>
      <c r="B2349" s="5">
        <v>124</v>
      </c>
      <c r="C2349" s="5">
        <v>30</v>
      </c>
      <c r="D2349" s="5" t="s">
        <v>50</v>
      </c>
      <c r="E2349" s="5" t="s">
        <v>49</v>
      </c>
    </row>
    <row r="2350" spans="1:5">
      <c r="A2350" s="5">
        <v>153591</v>
      </c>
      <c r="B2350" s="5">
        <v>130</v>
      </c>
      <c r="C2350" s="5">
        <v>38</v>
      </c>
      <c r="D2350" s="5" t="s">
        <v>50</v>
      </c>
      <c r="E2350" s="5" t="s">
        <v>49</v>
      </c>
    </row>
    <row r="2351" spans="1:5">
      <c r="A2351" s="5">
        <v>153605</v>
      </c>
      <c r="B2351" s="5">
        <v>164</v>
      </c>
      <c r="C2351" s="5">
        <v>17</v>
      </c>
      <c r="D2351" s="5" t="s">
        <v>50</v>
      </c>
      <c r="E2351" s="5" t="s">
        <v>49</v>
      </c>
    </row>
    <row r="2352" spans="1:5">
      <c r="A2352" s="5">
        <v>153621</v>
      </c>
      <c r="B2352" s="5">
        <v>160</v>
      </c>
      <c r="C2352" s="5">
        <v>48</v>
      </c>
      <c r="D2352" s="5" t="s">
        <v>50</v>
      </c>
      <c r="E2352" s="5" t="s">
        <v>49</v>
      </c>
    </row>
    <row r="2353" spans="1:5">
      <c r="A2353" s="5">
        <v>153648</v>
      </c>
      <c r="B2353" s="5">
        <v>144</v>
      </c>
      <c r="C2353" s="5">
        <v>50</v>
      </c>
      <c r="D2353" s="5" t="s">
        <v>50</v>
      </c>
      <c r="E2353" s="5" t="s">
        <v>49</v>
      </c>
    </row>
    <row r="2354" spans="1:5">
      <c r="A2354" s="5">
        <v>153664</v>
      </c>
      <c r="B2354" s="5">
        <v>160</v>
      </c>
      <c r="C2354" s="5">
        <v>12</v>
      </c>
      <c r="D2354" s="5" t="s">
        <v>50</v>
      </c>
      <c r="E2354" s="5" t="s">
        <v>49</v>
      </c>
    </row>
    <row r="2355" spans="1:5">
      <c r="A2355" s="5">
        <v>153672</v>
      </c>
      <c r="B2355" s="5">
        <v>170</v>
      </c>
      <c r="C2355" s="5">
        <v>37</v>
      </c>
      <c r="D2355" s="5" t="s">
        <v>50</v>
      </c>
      <c r="E2355" s="5" t="s">
        <v>49</v>
      </c>
    </row>
    <row r="2356" spans="1:5">
      <c r="A2356" s="5">
        <v>153680</v>
      </c>
      <c r="B2356" s="5">
        <v>114</v>
      </c>
      <c r="C2356" s="5">
        <v>15</v>
      </c>
      <c r="D2356" s="5" t="s">
        <v>50</v>
      </c>
      <c r="E2356" s="5" t="s">
        <v>49</v>
      </c>
    </row>
    <row r="2357" spans="1:5">
      <c r="A2357" s="5">
        <v>153745</v>
      </c>
      <c r="B2357" s="5">
        <v>168</v>
      </c>
      <c r="C2357" s="5">
        <v>35</v>
      </c>
      <c r="D2357" s="5" t="s">
        <v>50</v>
      </c>
      <c r="E2357" s="5" t="s">
        <v>49</v>
      </c>
    </row>
    <row r="2358" spans="1:5">
      <c r="A2358" s="5">
        <v>153796</v>
      </c>
      <c r="B2358" s="5">
        <v>116</v>
      </c>
      <c r="C2358" s="5">
        <v>33</v>
      </c>
      <c r="D2358" s="5" t="s">
        <v>50</v>
      </c>
      <c r="E2358" s="5" t="s">
        <v>49</v>
      </c>
    </row>
    <row r="2359" spans="1:5">
      <c r="A2359" s="5">
        <v>153877</v>
      </c>
      <c r="B2359" s="5">
        <v>104</v>
      </c>
      <c r="C2359" s="5">
        <v>29</v>
      </c>
      <c r="D2359" s="5" t="s">
        <v>50</v>
      </c>
      <c r="E2359" s="5" t="s">
        <v>49</v>
      </c>
    </row>
    <row r="2360" spans="1:5">
      <c r="A2360" s="5">
        <v>153893</v>
      </c>
      <c r="B2360" s="5">
        <v>110</v>
      </c>
      <c r="C2360" s="5">
        <v>40</v>
      </c>
      <c r="D2360" s="5" t="s">
        <v>50</v>
      </c>
      <c r="E2360" s="5" t="s">
        <v>49</v>
      </c>
    </row>
    <row r="2361" spans="1:5">
      <c r="A2361" s="5">
        <v>153915</v>
      </c>
      <c r="B2361" s="5">
        <v>168</v>
      </c>
      <c r="C2361" s="5">
        <v>69</v>
      </c>
      <c r="D2361" s="5" t="s">
        <v>50</v>
      </c>
      <c r="E2361" s="5" t="s">
        <v>49</v>
      </c>
    </row>
    <row r="2362" spans="1:5">
      <c r="A2362" s="5">
        <v>153923</v>
      </c>
      <c r="B2362" s="5">
        <v>168</v>
      </c>
      <c r="C2362" s="5">
        <v>37</v>
      </c>
      <c r="D2362" s="5" t="s">
        <v>50</v>
      </c>
      <c r="E2362" s="5" t="s">
        <v>49</v>
      </c>
    </row>
    <row r="2363" spans="1:5">
      <c r="A2363" s="5">
        <v>153966</v>
      </c>
      <c r="B2363" s="5">
        <v>112</v>
      </c>
      <c r="C2363" s="5">
        <v>43</v>
      </c>
      <c r="D2363" s="5" t="s">
        <v>50</v>
      </c>
      <c r="E2363" s="5" t="s">
        <v>49</v>
      </c>
    </row>
    <row r="2364" spans="1:5">
      <c r="A2364" s="5">
        <v>153974</v>
      </c>
      <c r="B2364" s="5">
        <v>138</v>
      </c>
      <c r="C2364" s="5">
        <v>92</v>
      </c>
      <c r="D2364" s="5" t="s">
        <v>50</v>
      </c>
      <c r="E2364" s="5" t="s">
        <v>49</v>
      </c>
    </row>
    <row r="2365" spans="1:5">
      <c r="A2365" s="5">
        <v>153982</v>
      </c>
      <c r="B2365" s="5">
        <v>152</v>
      </c>
      <c r="C2365" s="5">
        <v>37</v>
      </c>
      <c r="D2365" s="5" t="s">
        <v>50</v>
      </c>
      <c r="E2365" s="5" t="s">
        <v>49</v>
      </c>
    </row>
    <row r="2366" spans="1:5">
      <c r="A2366" s="5">
        <v>153990</v>
      </c>
      <c r="B2366" s="5">
        <v>112</v>
      </c>
      <c r="C2366" s="5">
        <v>37</v>
      </c>
      <c r="D2366" s="5" t="s">
        <v>50</v>
      </c>
      <c r="E2366" s="5" t="s">
        <v>49</v>
      </c>
    </row>
    <row r="2367" spans="1:5">
      <c r="A2367" s="5">
        <v>154008</v>
      </c>
      <c r="B2367" s="5">
        <v>136</v>
      </c>
      <c r="C2367" s="5">
        <v>62</v>
      </c>
      <c r="D2367" s="5" t="s">
        <v>50</v>
      </c>
      <c r="E2367" s="5" t="s">
        <v>49</v>
      </c>
    </row>
    <row r="2368" spans="1:5">
      <c r="A2368" s="5">
        <v>154032</v>
      </c>
      <c r="B2368" s="5">
        <v>126</v>
      </c>
      <c r="C2368" s="5">
        <v>41</v>
      </c>
      <c r="D2368" s="5" t="s">
        <v>50</v>
      </c>
      <c r="E2368" s="5" t="s">
        <v>49</v>
      </c>
    </row>
    <row r="2369" spans="1:5">
      <c r="A2369" s="5">
        <v>154075</v>
      </c>
      <c r="B2369" s="5">
        <v>114</v>
      </c>
      <c r="C2369" s="5">
        <v>68</v>
      </c>
      <c r="D2369" s="5" t="s">
        <v>50</v>
      </c>
      <c r="E2369" s="5" t="s">
        <v>49</v>
      </c>
    </row>
    <row r="2370" spans="1:5">
      <c r="A2370" s="5">
        <v>154105</v>
      </c>
      <c r="B2370" s="5">
        <v>104</v>
      </c>
      <c r="C2370" s="5">
        <v>38</v>
      </c>
      <c r="D2370" s="5" t="s">
        <v>50</v>
      </c>
      <c r="E2370" s="5" t="s">
        <v>49</v>
      </c>
    </row>
    <row r="2371" spans="1:5">
      <c r="A2371" s="5">
        <v>154121</v>
      </c>
      <c r="B2371" s="5">
        <v>130</v>
      </c>
      <c r="C2371" s="5">
        <v>37</v>
      </c>
      <c r="D2371" s="5" t="s">
        <v>50</v>
      </c>
      <c r="E2371" s="5" t="s">
        <v>49</v>
      </c>
    </row>
    <row r="2372" spans="1:5">
      <c r="A2372" s="5">
        <v>154148</v>
      </c>
      <c r="B2372" s="5">
        <v>108</v>
      </c>
      <c r="C2372" s="5">
        <v>36</v>
      </c>
      <c r="D2372" s="5" t="s">
        <v>50</v>
      </c>
      <c r="E2372" s="5" t="s">
        <v>49</v>
      </c>
    </row>
    <row r="2373" spans="1:5">
      <c r="A2373" s="5">
        <v>154164</v>
      </c>
      <c r="B2373" s="5">
        <v>146</v>
      </c>
      <c r="C2373" s="5">
        <v>36</v>
      </c>
      <c r="D2373" s="5" t="s">
        <v>50</v>
      </c>
      <c r="E2373" s="5" t="s">
        <v>49</v>
      </c>
    </row>
    <row r="2374" spans="1:5">
      <c r="A2374" s="5">
        <v>154172</v>
      </c>
      <c r="B2374" s="5">
        <v>124</v>
      </c>
      <c r="C2374" s="5">
        <v>61</v>
      </c>
      <c r="D2374" s="5" t="s">
        <v>50</v>
      </c>
      <c r="E2374" s="5" t="s">
        <v>49</v>
      </c>
    </row>
    <row r="2375" spans="1:5">
      <c r="A2375" s="5">
        <v>154180</v>
      </c>
      <c r="B2375" s="5">
        <v>130</v>
      </c>
      <c r="C2375" s="5">
        <v>56</v>
      </c>
      <c r="D2375" s="5" t="s">
        <v>50</v>
      </c>
      <c r="E2375" s="5" t="s">
        <v>49</v>
      </c>
    </row>
    <row r="2376" spans="1:5">
      <c r="A2376" s="5">
        <v>154199</v>
      </c>
      <c r="B2376" s="5">
        <v>106</v>
      </c>
      <c r="C2376" s="5">
        <v>53</v>
      </c>
      <c r="D2376" s="5" t="s">
        <v>50</v>
      </c>
      <c r="E2376" s="5" t="s">
        <v>49</v>
      </c>
    </row>
    <row r="2377" spans="1:5">
      <c r="A2377" s="5">
        <v>154202</v>
      </c>
      <c r="B2377" s="5">
        <v>156</v>
      </c>
      <c r="C2377" s="5">
        <v>42</v>
      </c>
      <c r="D2377" s="5" t="s">
        <v>50</v>
      </c>
      <c r="E2377" s="5" t="s">
        <v>49</v>
      </c>
    </row>
    <row r="2378" spans="1:5">
      <c r="A2378" s="5">
        <v>154210</v>
      </c>
      <c r="B2378" s="5">
        <v>148</v>
      </c>
      <c r="C2378" s="5">
        <v>67</v>
      </c>
      <c r="D2378" s="5" t="s">
        <v>50</v>
      </c>
      <c r="E2378" s="5" t="s">
        <v>49</v>
      </c>
    </row>
    <row r="2379" spans="1:5">
      <c r="A2379" s="5">
        <v>154229</v>
      </c>
      <c r="B2379" s="5">
        <v>102</v>
      </c>
      <c r="C2379" s="5">
        <v>42</v>
      </c>
      <c r="D2379" s="5" t="s">
        <v>50</v>
      </c>
      <c r="E2379" s="5" t="s">
        <v>49</v>
      </c>
    </row>
    <row r="2380" spans="1:5">
      <c r="A2380" s="5">
        <v>154253</v>
      </c>
      <c r="B2380" s="5">
        <v>154</v>
      </c>
      <c r="C2380" s="5">
        <v>23</v>
      </c>
      <c r="D2380" s="5" t="s">
        <v>50</v>
      </c>
      <c r="E2380" s="5" t="s">
        <v>49</v>
      </c>
    </row>
    <row r="2381" spans="1:5">
      <c r="A2381" s="5">
        <v>154318</v>
      </c>
      <c r="B2381" s="5">
        <v>112</v>
      </c>
      <c r="C2381" s="5">
        <v>52</v>
      </c>
      <c r="D2381" s="5" t="s">
        <v>50</v>
      </c>
      <c r="E2381" s="5" t="s">
        <v>49</v>
      </c>
    </row>
    <row r="2382" spans="1:5">
      <c r="A2382" s="5">
        <v>154350</v>
      </c>
      <c r="B2382" s="5">
        <v>110</v>
      </c>
      <c r="C2382" s="5">
        <v>55</v>
      </c>
      <c r="D2382" s="5" t="s">
        <v>50</v>
      </c>
      <c r="E2382" s="5" t="s">
        <v>49</v>
      </c>
    </row>
    <row r="2383" spans="1:5">
      <c r="A2383" s="5">
        <v>154369</v>
      </c>
      <c r="B2383" s="5">
        <v>134</v>
      </c>
      <c r="C2383" s="5">
        <v>36</v>
      </c>
      <c r="D2383" s="5" t="s">
        <v>50</v>
      </c>
      <c r="E2383" s="5" t="s">
        <v>49</v>
      </c>
    </row>
    <row r="2384" spans="1:5">
      <c r="A2384" s="5">
        <v>154377</v>
      </c>
      <c r="B2384" s="5">
        <v>106</v>
      </c>
      <c r="C2384" s="5">
        <v>54</v>
      </c>
      <c r="D2384" s="5" t="s">
        <v>50</v>
      </c>
      <c r="E2384" s="5" t="s">
        <v>49</v>
      </c>
    </row>
    <row r="2385" spans="1:5">
      <c r="A2385" s="5">
        <v>154393</v>
      </c>
      <c r="B2385" s="5">
        <v>122</v>
      </c>
      <c r="C2385" s="5">
        <v>50</v>
      </c>
      <c r="D2385" s="5" t="s">
        <v>50</v>
      </c>
      <c r="E2385" s="5" t="s">
        <v>49</v>
      </c>
    </row>
    <row r="2386" spans="1:5">
      <c r="A2386" s="5">
        <v>154407</v>
      </c>
      <c r="B2386" s="5">
        <v>116</v>
      </c>
      <c r="C2386" s="5">
        <v>57</v>
      </c>
      <c r="D2386" s="5" t="s">
        <v>50</v>
      </c>
      <c r="E2386" s="5" t="s">
        <v>49</v>
      </c>
    </row>
    <row r="2387" spans="1:5">
      <c r="A2387" s="5">
        <v>154474</v>
      </c>
      <c r="B2387" s="5">
        <v>128</v>
      </c>
      <c r="C2387" s="5">
        <v>32</v>
      </c>
      <c r="D2387" s="5" t="s">
        <v>50</v>
      </c>
      <c r="E2387" s="5" t="s">
        <v>49</v>
      </c>
    </row>
    <row r="2388" spans="1:5">
      <c r="A2388" s="5">
        <v>154482</v>
      </c>
      <c r="B2388" s="5">
        <v>150</v>
      </c>
      <c r="C2388" s="5">
        <v>20</v>
      </c>
      <c r="D2388" s="5" t="s">
        <v>50</v>
      </c>
      <c r="E2388" s="5" t="s">
        <v>49</v>
      </c>
    </row>
    <row r="2389" spans="1:5">
      <c r="A2389" s="5">
        <v>154504</v>
      </c>
      <c r="B2389" s="5">
        <v>116</v>
      </c>
      <c r="C2389" s="5">
        <v>58</v>
      </c>
      <c r="D2389" s="5" t="s">
        <v>50</v>
      </c>
      <c r="E2389" s="5" t="s">
        <v>49</v>
      </c>
    </row>
    <row r="2390" spans="1:5">
      <c r="A2390" s="5">
        <v>154512</v>
      </c>
      <c r="B2390" s="5">
        <v>108</v>
      </c>
      <c r="C2390" s="5">
        <v>28</v>
      </c>
      <c r="D2390" s="5" t="s">
        <v>50</v>
      </c>
      <c r="E2390" s="5" t="s">
        <v>49</v>
      </c>
    </row>
    <row r="2391" spans="1:5">
      <c r="A2391" s="5">
        <v>154520</v>
      </c>
      <c r="B2391" s="5">
        <v>114</v>
      </c>
      <c r="C2391" s="5">
        <v>61</v>
      </c>
      <c r="D2391" s="5" t="s">
        <v>50</v>
      </c>
      <c r="E2391" s="5" t="s">
        <v>49</v>
      </c>
    </row>
    <row r="2392" spans="1:5">
      <c r="A2392" s="5">
        <v>154539</v>
      </c>
      <c r="B2392" s="5">
        <v>148</v>
      </c>
      <c r="C2392" s="5">
        <v>54</v>
      </c>
      <c r="D2392" s="5" t="s">
        <v>50</v>
      </c>
      <c r="E2392" s="5" t="s">
        <v>49</v>
      </c>
    </row>
    <row r="2393" spans="1:5">
      <c r="A2393" s="5">
        <v>154547</v>
      </c>
      <c r="B2393" s="5">
        <v>106</v>
      </c>
      <c r="C2393" s="5">
        <v>26</v>
      </c>
      <c r="D2393" s="5" t="s">
        <v>50</v>
      </c>
      <c r="E2393" s="5" t="s">
        <v>49</v>
      </c>
    </row>
    <row r="2394" spans="1:5">
      <c r="A2394" s="5">
        <v>154563</v>
      </c>
      <c r="B2394" s="5">
        <v>176</v>
      </c>
      <c r="C2394" s="5">
        <v>67</v>
      </c>
      <c r="D2394" s="5" t="s">
        <v>50</v>
      </c>
      <c r="E2394" s="5" t="s">
        <v>49</v>
      </c>
    </row>
    <row r="2395" spans="1:5">
      <c r="A2395" s="5">
        <v>154571</v>
      </c>
      <c r="B2395" s="5">
        <v>110</v>
      </c>
      <c r="C2395" s="5">
        <v>50</v>
      </c>
      <c r="D2395" s="5" t="s">
        <v>50</v>
      </c>
      <c r="E2395" s="5" t="s">
        <v>49</v>
      </c>
    </row>
    <row r="2396" spans="1:5">
      <c r="A2396" s="5">
        <v>154598</v>
      </c>
      <c r="B2396" s="5">
        <v>136</v>
      </c>
      <c r="C2396" s="5">
        <v>15</v>
      </c>
      <c r="D2396" s="5" t="s">
        <v>50</v>
      </c>
      <c r="E2396" s="5" t="s">
        <v>49</v>
      </c>
    </row>
    <row r="2397" spans="1:5">
      <c r="A2397" s="5">
        <v>154644</v>
      </c>
      <c r="B2397" s="5">
        <v>120</v>
      </c>
      <c r="C2397" s="5">
        <v>37</v>
      </c>
      <c r="D2397" s="5" t="s">
        <v>50</v>
      </c>
      <c r="E2397" s="5" t="s">
        <v>49</v>
      </c>
    </row>
    <row r="2398" spans="1:5">
      <c r="A2398" s="5">
        <v>154652</v>
      </c>
      <c r="B2398" s="5">
        <v>130</v>
      </c>
      <c r="C2398" s="5">
        <v>60</v>
      </c>
      <c r="D2398" s="5" t="s">
        <v>50</v>
      </c>
      <c r="E2398" s="5" t="s">
        <v>49</v>
      </c>
    </row>
    <row r="2399" spans="1:5">
      <c r="A2399" s="5">
        <v>154679</v>
      </c>
      <c r="B2399" s="5">
        <v>120</v>
      </c>
      <c r="C2399" s="5">
        <v>83</v>
      </c>
      <c r="D2399" s="5" t="s">
        <v>50</v>
      </c>
      <c r="E2399" s="5" t="s">
        <v>49</v>
      </c>
    </row>
    <row r="2400" spans="1:5">
      <c r="A2400" s="5">
        <v>154717</v>
      </c>
      <c r="B2400" s="5">
        <v>112</v>
      </c>
      <c r="C2400" s="5">
        <v>46</v>
      </c>
      <c r="D2400" s="5" t="s">
        <v>50</v>
      </c>
      <c r="E2400" s="5" t="s">
        <v>49</v>
      </c>
    </row>
    <row r="2401" spans="1:5">
      <c r="A2401" s="5">
        <v>154725</v>
      </c>
      <c r="B2401" s="5">
        <v>130</v>
      </c>
      <c r="C2401" s="5">
        <v>43</v>
      </c>
      <c r="D2401" s="5" t="s">
        <v>50</v>
      </c>
      <c r="E2401" s="5" t="s">
        <v>49</v>
      </c>
    </row>
    <row r="2402" spans="1:5">
      <c r="A2402" s="5">
        <v>154733</v>
      </c>
      <c r="B2402" s="5">
        <v>136</v>
      </c>
      <c r="C2402" s="5">
        <v>46</v>
      </c>
      <c r="D2402" s="5" t="s">
        <v>50</v>
      </c>
      <c r="E2402" s="5" t="s">
        <v>49</v>
      </c>
    </row>
    <row r="2403" spans="1:5">
      <c r="A2403" s="5">
        <v>154741</v>
      </c>
      <c r="B2403" s="5">
        <v>156</v>
      </c>
      <c r="C2403" s="5">
        <v>14</v>
      </c>
      <c r="D2403" s="5" t="s">
        <v>50</v>
      </c>
      <c r="E2403" s="5" t="s">
        <v>49</v>
      </c>
    </row>
    <row r="2404" spans="1:5">
      <c r="A2404" s="5">
        <v>154806</v>
      </c>
      <c r="B2404" s="5">
        <v>102</v>
      </c>
      <c r="C2404" s="5">
        <v>47</v>
      </c>
      <c r="D2404" s="5" t="s">
        <v>50</v>
      </c>
      <c r="E2404" s="5" t="s">
        <v>49</v>
      </c>
    </row>
    <row r="2405" spans="1:5">
      <c r="A2405" s="5">
        <v>154814</v>
      </c>
      <c r="B2405" s="5">
        <v>112</v>
      </c>
      <c r="C2405" s="5">
        <v>31</v>
      </c>
      <c r="D2405" s="5" t="s">
        <v>50</v>
      </c>
      <c r="E2405" s="5" t="s">
        <v>49</v>
      </c>
    </row>
    <row r="2406" spans="1:5">
      <c r="A2406" s="5">
        <v>154822</v>
      </c>
      <c r="B2406" s="5">
        <v>118</v>
      </c>
      <c r="C2406" s="5">
        <v>42</v>
      </c>
      <c r="D2406" s="5" t="s">
        <v>50</v>
      </c>
      <c r="E2406" s="5" t="s">
        <v>49</v>
      </c>
    </row>
    <row r="2407" spans="1:5">
      <c r="A2407" s="5">
        <v>154830</v>
      </c>
      <c r="B2407" s="5">
        <v>164</v>
      </c>
      <c r="C2407" s="5">
        <v>40</v>
      </c>
      <c r="D2407" s="5" t="s">
        <v>50</v>
      </c>
      <c r="E2407" s="5" t="s">
        <v>49</v>
      </c>
    </row>
    <row r="2408" spans="1:5">
      <c r="A2408" s="5">
        <v>154849</v>
      </c>
      <c r="B2408" s="5">
        <v>154</v>
      </c>
      <c r="C2408" s="5">
        <v>46</v>
      </c>
      <c r="D2408" s="5" t="s">
        <v>50</v>
      </c>
      <c r="E2408" s="5" t="s">
        <v>49</v>
      </c>
    </row>
    <row r="2409" spans="1:5">
      <c r="A2409" s="5">
        <v>154857</v>
      </c>
      <c r="B2409" s="5">
        <v>104</v>
      </c>
      <c r="C2409" s="5">
        <v>43</v>
      </c>
      <c r="D2409" s="5" t="s">
        <v>50</v>
      </c>
      <c r="E2409" s="5" t="s">
        <v>49</v>
      </c>
    </row>
    <row r="2410" spans="1:5">
      <c r="A2410" s="5">
        <v>154873</v>
      </c>
      <c r="B2410" s="5">
        <v>180</v>
      </c>
      <c r="C2410" s="5">
        <v>40</v>
      </c>
      <c r="D2410" s="5" t="s">
        <v>50</v>
      </c>
      <c r="E2410" s="5" t="s">
        <v>49</v>
      </c>
    </row>
    <row r="2411" spans="1:5">
      <c r="A2411" s="5">
        <v>154881</v>
      </c>
      <c r="B2411" s="5">
        <v>148</v>
      </c>
      <c r="C2411" s="5">
        <v>76</v>
      </c>
      <c r="D2411" s="5" t="s">
        <v>50</v>
      </c>
      <c r="E2411" s="5" t="s">
        <v>49</v>
      </c>
    </row>
    <row r="2412" spans="1:5">
      <c r="A2412" s="5">
        <v>154903</v>
      </c>
      <c r="B2412" s="5">
        <v>180</v>
      </c>
      <c r="C2412" s="5">
        <v>60</v>
      </c>
      <c r="D2412" s="5" t="s">
        <v>50</v>
      </c>
      <c r="E2412" s="5" t="s">
        <v>49</v>
      </c>
    </row>
    <row r="2413" spans="1:5">
      <c r="A2413" s="5">
        <v>154911</v>
      </c>
      <c r="B2413" s="5">
        <v>164</v>
      </c>
      <c r="C2413" s="5">
        <v>61</v>
      </c>
      <c r="D2413" s="5" t="s">
        <v>50</v>
      </c>
      <c r="E2413" s="5" t="s">
        <v>49</v>
      </c>
    </row>
    <row r="2414" spans="1:5">
      <c r="A2414" s="5">
        <v>154938</v>
      </c>
      <c r="B2414" s="5">
        <v>106</v>
      </c>
      <c r="C2414" s="5">
        <v>37</v>
      </c>
      <c r="D2414" s="5" t="s">
        <v>50</v>
      </c>
      <c r="E2414" s="5" t="s">
        <v>49</v>
      </c>
    </row>
    <row r="2415" spans="1:5">
      <c r="A2415" s="5">
        <v>154946</v>
      </c>
      <c r="B2415" s="5">
        <v>148</v>
      </c>
      <c r="C2415" s="5">
        <v>20</v>
      </c>
      <c r="D2415" s="5" t="s">
        <v>50</v>
      </c>
      <c r="E2415" s="5" t="s">
        <v>49</v>
      </c>
    </row>
    <row r="2416" spans="1:5">
      <c r="A2416" s="5">
        <v>154954</v>
      </c>
      <c r="B2416" s="5">
        <v>160</v>
      </c>
      <c r="C2416" s="5">
        <v>49</v>
      </c>
      <c r="D2416" s="5" t="s">
        <v>50</v>
      </c>
      <c r="E2416" s="5" t="s">
        <v>49</v>
      </c>
    </row>
    <row r="2417" spans="1:5">
      <c r="A2417" s="5">
        <v>154970</v>
      </c>
      <c r="B2417" s="5">
        <v>118</v>
      </c>
      <c r="C2417" s="5">
        <v>33</v>
      </c>
      <c r="D2417" s="5" t="s">
        <v>50</v>
      </c>
      <c r="E2417" s="5" t="s">
        <v>49</v>
      </c>
    </row>
    <row r="2418" spans="1:5">
      <c r="A2418" s="5">
        <v>154997</v>
      </c>
      <c r="B2418" s="5">
        <v>116</v>
      </c>
      <c r="C2418" s="5">
        <v>11</v>
      </c>
      <c r="D2418" s="5" t="s">
        <v>50</v>
      </c>
      <c r="E2418" s="5" t="s">
        <v>49</v>
      </c>
    </row>
    <row r="2419" spans="1:5">
      <c r="A2419" s="5">
        <v>155004</v>
      </c>
      <c r="B2419" s="5">
        <v>136</v>
      </c>
      <c r="C2419" s="5">
        <v>54</v>
      </c>
      <c r="D2419" s="5" t="s">
        <v>50</v>
      </c>
      <c r="E2419" s="5" t="s">
        <v>49</v>
      </c>
    </row>
    <row r="2420" spans="1:5">
      <c r="A2420" s="5">
        <v>155012</v>
      </c>
      <c r="B2420" s="5">
        <v>162</v>
      </c>
      <c r="C2420" s="5">
        <v>32</v>
      </c>
      <c r="D2420" s="5" t="s">
        <v>50</v>
      </c>
      <c r="E2420" s="5" t="s">
        <v>49</v>
      </c>
    </row>
    <row r="2421" spans="1:5">
      <c r="A2421" s="5">
        <v>155098</v>
      </c>
      <c r="B2421" s="5">
        <v>124</v>
      </c>
      <c r="C2421" s="5">
        <v>46</v>
      </c>
      <c r="D2421" s="5" t="s">
        <v>50</v>
      </c>
      <c r="E2421" s="5" t="s">
        <v>49</v>
      </c>
    </row>
    <row r="2422" spans="1:5">
      <c r="A2422" s="5">
        <v>155101</v>
      </c>
      <c r="B2422" s="5">
        <v>136</v>
      </c>
      <c r="C2422" s="5">
        <v>71</v>
      </c>
      <c r="D2422" s="5" t="s">
        <v>50</v>
      </c>
      <c r="E2422" s="5" t="s">
        <v>49</v>
      </c>
    </row>
    <row r="2423" spans="1:5">
      <c r="A2423" s="5">
        <v>155136</v>
      </c>
      <c r="B2423" s="5">
        <v>152</v>
      </c>
      <c r="C2423" s="5">
        <v>59</v>
      </c>
      <c r="D2423" s="5" t="s">
        <v>50</v>
      </c>
      <c r="E2423" s="5" t="s">
        <v>49</v>
      </c>
    </row>
    <row r="2424" spans="1:5">
      <c r="A2424" s="5">
        <v>155160</v>
      </c>
      <c r="B2424" s="5">
        <v>130</v>
      </c>
      <c r="C2424" s="5">
        <v>42</v>
      </c>
      <c r="D2424" s="5" t="s">
        <v>50</v>
      </c>
      <c r="E2424" s="5" t="s">
        <v>49</v>
      </c>
    </row>
    <row r="2425" spans="1:5">
      <c r="A2425" s="5">
        <v>155179</v>
      </c>
      <c r="B2425" s="5">
        <v>104</v>
      </c>
      <c r="C2425" s="5">
        <v>43</v>
      </c>
      <c r="D2425" s="5" t="s">
        <v>50</v>
      </c>
      <c r="E2425" s="5" t="s">
        <v>49</v>
      </c>
    </row>
    <row r="2426" spans="1:5">
      <c r="A2426" s="5">
        <v>155195</v>
      </c>
      <c r="B2426" s="5">
        <v>148</v>
      </c>
      <c r="C2426" s="5">
        <v>41</v>
      </c>
      <c r="D2426" s="5" t="s">
        <v>50</v>
      </c>
      <c r="E2426" s="5" t="s">
        <v>49</v>
      </c>
    </row>
    <row r="2427" spans="1:5">
      <c r="A2427" s="5">
        <v>155209</v>
      </c>
      <c r="B2427" s="5">
        <v>166</v>
      </c>
      <c r="C2427" s="5">
        <v>58</v>
      </c>
      <c r="D2427" s="5" t="s">
        <v>50</v>
      </c>
      <c r="E2427" s="5" t="s">
        <v>49</v>
      </c>
    </row>
    <row r="2428" spans="1:5">
      <c r="A2428" s="5">
        <v>155276</v>
      </c>
      <c r="B2428" s="5">
        <v>128</v>
      </c>
      <c r="C2428" s="5">
        <v>38</v>
      </c>
      <c r="D2428" s="5" t="s">
        <v>50</v>
      </c>
      <c r="E2428" s="5" t="s">
        <v>49</v>
      </c>
    </row>
    <row r="2429" spans="1:5">
      <c r="A2429" s="5">
        <v>155284</v>
      </c>
      <c r="B2429" s="5">
        <v>108</v>
      </c>
      <c r="C2429" s="5">
        <v>38</v>
      </c>
      <c r="D2429" s="5" t="s">
        <v>50</v>
      </c>
      <c r="E2429" s="5" t="s">
        <v>49</v>
      </c>
    </row>
    <row r="2430" spans="1:5">
      <c r="A2430" s="5">
        <v>155322</v>
      </c>
      <c r="B2430" s="5">
        <v>102</v>
      </c>
      <c r="C2430" s="5">
        <v>58</v>
      </c>
      <c r="D2430" s="5" t="s">
        <v>50</v>
      </c>
      <c r="E2430" s="5" t="s">
        <v>49</v>
      </c>
    </row>
    <row r="2431" spans="1:5">
      <c r="A2431" s="5">
        <v>155381</v>
      </c>
      <c r="B2431" s="5">
        <v>122</v>
      </c>
      <c r="C2431" s="5">
        <v>29</v>
      </c>
      <c r="D2431" s="5" t="s">
        <v>50</v>
      </c>
      <c r="E2431" s="5" t="s">
        <v>49</v>
      </c>
    </row>
    <row r="2432" spans="1:5">
      <c r="A2432" s="5">
        <v>155403</v>
      </c>
      <c r="B2432" s="5">
        <v>180</v>
      </c>
      <c r="C2432" s="5">
        <v>64</v>
      </c>
      <c r="D2432" s="5" t="s">
        <v>50</v>
      </c>
      <c r="E2432" s="5" t="s">
        <v>49</v>
      </c>
    </row>
    <row r="2433" spans="1:5">
      <c r="A2433" s="5">
        <v>155470</v>
      </c>
      <c r="B2433" s="5">
        <v>128</v>
      </c>
      <c r="C2433" s="5">
        <v>58</v>
      </c>
      <c r="D2433" s="5" t="s">
        <v>50</v>
      </c>
      <c r="E2433" s="5" t="s">
        <v>49</v>
      </c>
    </row>
    <row r="2434" spans="1:5">
      <c r="A2434" s="5">
        <v>155497</v>
      </c>
      <c r="B2434" s="5">
        <v>116</v>
      </c>
      <c r="C2434" s="5">
        <v>44</v>
      </c>
      <c r="D2434" s="5" t="s">
        <v>50</v>
      </c>
      <c r="E2434" s="5" t="s">
        <v>49</v>
      </c>
    </row>
    <row r="2435" spans="1:5">
      <c r="A2435" s="5">
        <v>155500</v>
      </c>
      <c r="B2435" s="5">
        <v>164</v>
      </c>
      <c r="C2435" s="5">
        <v>66</v>
      </c>
      <c r="D2435" s="5" t="s">
        <v>50</v>
      </c>
      <c r="E2435" s="5" t="s">
        <v>49</v>
      </c>
    </row>
    <row r="2436" spans="1:5">
      <c r="A2436" s="5">
        <v>155519</v>
      </c>
      <c r="B2436" s="5">
        <v>104</v>
      </c>
      <c r="C2436" s="5">
        <v>66</v>
      </c>
      <c r="D2436" s="5" t="s">
        <v>50</v>
      </c>
      <c r="E2436" s="5" t="s">
        <v>49</v>
      </c>
    </row>
    <row r="2437" spans="1:5">
      <c r="A2437" s="5">
        <v>155527</v>
      </c>
      <c r="B2437" s="5">
        <v>144</v>
      </c>
      <c r="C2437" s="5">
        <v>72</v>
      </c>
      <c r="D2437" s="5" t="s">
        <v>50</v>
      </c>
      <c r="E2437" s="5" t="s">
        <v>49</v>
      </c>
    </row>
    <row r="2438" spans="1:5">
      <c r="A2438" s="5">
        <v>155535</v>
      </c>
      <c r="B2438" s="5">
        <v>140</v>
      </c>
      <c r="C2438" s="5">
        <v>3</v>
      </c>
      <c r="D2438" s="5" t="s">
        <v>50</v>
      </c>
      <c r="E2438" s="5" t="s">
        <v>49</v>
      </c>
    </row>
    <row r="2439" spans="1:5">
      <c r="A2439" s="5">
        <v>155543</v>
      </c>
      <c r="B2439" s="5">
        <v>122</v>
      </c>
      <c r="C2439" s="5">
        <v>78</v>
      </c>
      <c r="D2439" s="5" t="s">
        <v>50</v>
      </c>
      <c r="E2439" s="5" t="s">
        <v>49</v>
      </c>
    </row>
    <row r="2440" spans="1:5">
      <c r="A2440" s="5">
        <v>155551</v>
      </c>
      <c r="B2440" s="5">
        <v>112</v>
      </c>
      <c r="C2440" s="5">
        <v>2</v>
      </c>
      <c r="D2440" s="5" t="s">
        <v>50</v>
      </c>
      <c r="E2440" s="5" t="s">
        <v>49</v>
      </c>
    </row>
    <row r="2441" spans="1:5">
      <c r="A2441" s="5">
        <v>155578</v>
      </c>
      <c r="B2441" s="5">
        <v>176</v>
      </c>
      <c r="C2441" s="5">
        <v>88</v>
      </c>
      <c r="D2441" s="5" t="s">
        <v>50</v>
      </c>
      <c r="E2441" s="5" t="s">
        <v>49</v>
      </c>
    </row>
    <row r="2442" spans="1:5">
      <c r="A2442" s="5">
        <v>155586</v>
      </c>
      <c r="B2442" s="5">
        <v>180</v>
      </c>
      <c r="C2442" s="5">
        <v>97</v>
      </c>
      <c r="D2442" s="5" t="s">
        <v>50</v>
      </c>
      <c r="E2442" s="5" t="s">
        <v>49</v>
      </c>
    </row>
    <row r="2443" spans="1:5">
      <c r="A2443" s="5">
        <v>155594</v>
      </c>
      <c r="B2443" s="5">
        <v>122</v>
      </c>
      <c r="C2443" s="5">
        <v>29</v>
      </c>
      <c r="D2443" s="5" t="s">
        <v>50</v>
      </c>
      <c r="E2443" s="5" t="s">
        <v>49</v>
      </c>
    </row>
    <row r="2444" spans="1:5">
      <c r="A2444" s="5">
        <v>155608</v>
      </c>
      <c r="B2444" s="5">
        <v>106</v>
      </c>
      <c r="C2444" s="5">
        <v>58</v>
      </c>
      <c r="D2444" s="5" t="s">
        <v>50</v>
      </c>
      <c r="E2444" s="5" t="s">
        <v>49</v>
      </c>
    </row>
    <row r="2445" spans="1:5">
      <c r="A2445" s="5">
        <v>155616</v>
      </c>
      <c r="B2445" s="5">
        <v>144</v>
      </c>
      <c r="C2445" s="5">
        <v>40</v>
      </c>
      <c r="D2445" s="5" t="s">
        <v>50</v>
      </c>
      <c r="E2445" s="5" t="s">
        <v>49</v>
      </c>
    </row>
    <row r="2446" spans="1:5">
      <c r="A2446" s="5">
        <v>155659</v>
      </c>
      <c r="B2446" s="5">
        <v>164</v>
      </c>
      <c r="C2446" s="5">
        <v>60</v>
      </c>
      <c r="D2446" s="5" t="s">
        <v>50</v>
      </c>
      <c r="E2446" s="5" t="s">
        <v>49</v>
      </c>
    </row>
    <row r="2447" spans="1:5">
      <c r="A2447" s="5">
        <v>155667</v>
      </c>
      <c r="B2447" s="5">
        <v>146</v>
      </c>
      <c r="C2447" s="5">
        <v>22</v>
      </c>
      <c r="D2447" s="5" t="s">
        <v>50</v>
      </c>
      <c r="E2447" s="5" t="s">
        <v>49</v>
      </c>
    </row>
    <row r="2448" spans="1:5">
      <c r="A2448" s="5">
        <v>155675</v>
      </c>
      <c r="B2448" s="5">
        <v>122</v>
      </c>
      <c r="C2448" s="5">
        <v>60</v>
      </c>
      <c r="D2448" s="5" t="s">
        <v>50</v>
      </c>
      <c r="E2448" s="5" t="s">
        <v>49</v>
      </c>
    </row>
    <row r="2449" spans="1:5">
      <c r="A2449" s="5">
        <v>155683</v>
      </c>
      <c r="B2449" s="5">
        <v>116</v>
      </c>
      <c r="C2449" s="5">
        <v>32</v>
      </c>
      <c r="D2449" s="5" t="s">
        <v>50</v>
      </c>
      <c r="E2449" s="5" t="s">
        <v>49</v>
      </c>
    </row>
    <row r="2450" spans="1:5">
      <c r="A2450" s="5">
        <v>155691</v>
      </c>
      <c r="B2450" s="5">
        <v>180</v>
      </c>
      <c r="C2450" s="5">
        <v>43</v>
      </c>
      <c r="D2450" s="5" t="s">
        <v>50</v>
      </c>
      <c r="E2450" s="5" t="s">
        <v>49</v>
      </c>
    </row>
    <row r="2451" spans="1:5">
      <c r="A2451" s="5">
        <v>155721</v>
      </c>
      <c r="B2451" s="5">
        <v>160</v>
      </c>
      <c r="C2451" s="5">
        <v>57</v>
      </c>
      <c r="D2451" s="5" t="s">
        <v>50</v>
      </c>
      <c r="E2451" s="5" t="s">
        <v>49</v>
      </c>
    </row>
    <row r="2452" spans="1:5">
      <c r="A2452" s="5">
        <v>155756</v>
      </c>
      <c r="B2452" s="5">
        <v>178</v>
      </c>
      <c r="C2452" s="5">
        <v>9</v>
      </c>
      <c r="D2452" s="5" t="s">
        <v>50</v>
      </c>
      <c r="E2452" s="5" t="s">
        <v>49</v>
      </c>
    </row>
    <row r="2453" spans="1:5">
      <c r="A2453" s="5">
        <v>155764</v>
      </c>
      <c r="B2453" s="5">
        <v>176</v>
      </c>
      <c r="C2453" s="5">
        <v>18</v>
      </c>
      <c r="D2453" s="5" t="s">
        <v>50</v>
      </c>
      <c r="E2453" s="5" t="s">
        <v>49</v>
      </c>
    </row>
    <row r="2454" spans="1:5">
      <c r="A2454" s="5">
        <v>155780</v>
      </c>
      <c r="B2454" s="5">
        <v>150</v>
      </c>
      <c r="C2454" s="5">
        <v>32</v>
      </c>
      <c r="D2454" s="5" t="s">
        <v>50</v>
      </c>
      <c r="E2454" s="5" t="s">
        <v>49</v>
      </c>
    </row>
    <row r="2455" spans="1:5">
      <c r="A2455" s="5">
        <v>155810</v>
      </c>
      <c r="B2455" s="5">
        <v>104</v>
      </c>
      <c r="C2455" s="5">
        <v>114</v>
      </c>
      <c r="D2455" s="5" t="s">
        <v>50</v>
      </c>
      <c r="E2455" s="5" t="s">
        <v>49</v>
      </c>
    </row>
    <row r="2456" spans="1:5">
      <c r="A2456" s="5">
        <v>155829</v>
      </c>
      <c r="B2456" s="5">
        <v>136</v>
      </c>
      <c r="C2456" s="5">
        <v>35</v>
      </c>
      <c r="D2456" s="5" t="s">
        <v>50</v>
      </c>
      <c r="E2456" s="5" t="s">
        <v>49</v>
      </c>
    </row>
    <row r="2457" spans="1:5">
      <c r="A2457" s="5">
        <v>155845</v>
      </c>
      <c r="B2457" s="5">
        <v>132</v>
      </c>
      <c r="C2457" s="5">
        <v>59</v>
      </c>
      <c r="D2457" s="5" t="s">
        <v>50</v>
      </c>
      <c r="E2457" s="5" t="s">
        <v>49</v>
      </c>
    </row>
    <row r="2458" spans="1:5">
      <c r="A2458" s="5">
        <v>155853</v>
      </c>
      <c r="B2458" s="5">
        <v>128</v>
      </c>
      <c r="C2458" s="5">
        <v>37</v>
      </c>
      <c r="D2458" s="5" t="s">
        <v>50</v>
      </c>
      <c r="E2458" s="5" t="s">
        <v>49</v>
      </c>
    </row>
    <row r="2459" spans="1:5">
      <c r="A2459" s="5">
        <v>155861</v>
      </c>
      <c r="B2459" s="5">
        <v>142</v>
      </c>
      <c r="C2459" s="5">
        <v>54</v>
      </c>
      <c r="D2459" s="5" t="s">
        <v>50</v>
      </c>
      <c r="E2459" s="5" t="s">
        <v>49</v>
      </c>
    </row>
    <row r="2460" spans="1:5">
      <c r="A2460" s="5">
        <v>155888</v>
      </c>
      <c r="B2460" s="5">
        <v>162</v>
      </c>
      <c r="C2460" s="5">
        <v>42</v>
      </c>
      <c r="D2460" s="5" t="s">
        <v>50</v>
      </c>
      <c r="E2460" s="5" t="s">
        <v>49</v>
      </c>
    </row>
    <row r="2461" spans="1:5">
      <c r="A2461" s="5">
        <v>155896</v>
      </c>
      <c r="B2461" s="5">
        <v>142</v>
      </c>
      <c r="C2461" s="5">
        <v>62</v>
      </c>
      <c r="D2461" s="5" t="s">
        <v>50</v>
      </c>
      <c r="E2461" s="5" t="s">
        <v>49</v>
      </c>
    </row>
    <row r="2462" spans="1:5">
      <c r="A2462" s="5">
        <v>155918</v>
      </c>
      <c r="B2462" s="5">
        <v>168</v>
      </c>
      <c r="C2462" s="5">
        <v>81</v>
      </c>
      <c r="D2462" s="5" t="s">
        <v>50</v>
      </c>
      <c r="E2462" s="5" t="s">
        <v>49</v>
      </c>
    </row>
    <row r="2463" spans="1:5">
      <c r="A2463" s="5">
        <v>155926</v>
      </c>
      <c r="B2463" s="5">
        <v>136</v>
      </c>
      <c r="C2463" s="5">
        <v>60</v>
      </c>
      <c r="D2463" s="5" t="s">
        <v>50</v>
      </c>
      <c r="E2463" s="5" t="s">
        <v>49</v>
      </c>
    </row>
    <row r="2464" spans="1:5">
      <c r="A2464" s="5">
        <v>155934</v>
      </c>
      <c r="B2464" s="5">
        <v>110</v>
      </c>
      <c r="C2464" s="5">
        <v>48</v>
      </c>
      <c r="D2464" s="5" t="s">
        <v>50</v>
      </c>
      <c r="E2464" s="5" t="s">
        <v>49</v>
      </c>
    </row>
    <row r="2465" spans="1:5">
      <c r="A2465" s="5">
        <v>155942</v>
      </c>
      <c r="B2465" s="5">
        <v>104</v>
      </c>
      <c r="C2465" s="5">
        <v>70</v>
      </c>
      <c r="D2465" s="5" t="s">
        <v>50</v>
      </c>
      <c r="E2465" s="5" t="s">
        <v>49</v>
      </c>
    </row>
    <row r="2466" spans="1:5">
      <c r="A2466" s="5">
        <v>155950</v>
      </c>
      <c r="B2466" s="5">
        <v>104</v>
      </c>
      <c r="C2466" s="5">
        <v>32</v>
      </c>
      <c r="D2466" s="5" t="s">
        <v>50</v>
      </c>
      <c r="E2466" s="5" t="s">
        <v>49</v>
      </c>
    </row>
    <row r="2467" spans="1:5">
      <c r="A2467" s="5">
        <v>155993</v>
      </c>
      <c r="B2467" s="5">
        <v>138</v>
      </c>
      <c r="C2467" s="5">
        <v>12</v>
      </c>
      <c r="D2467" s="5" t="s">
        <v>50</v>
      </c>
      <c r="E2467" s="5" t="s">
        <v>49</v>
      </c>
    </row>
    <row r="2468" spans="1:5">
      <c r="A2468" s="5">
        <v>156000</v>
      </c>
      <c r="B2468" s="5">
        <v>122</v>
      </c>
      <c r="C2468" s="5">
        <v>62</v>
      </c>
      <c r="D2468" s="5" t="s">
        <v>50</v>
      </c>
      <c r="E2468" s="5" t="s">
        <v>49</v>
      </c>
    </row>
    <row r="2469" spans="1:5">
      <c r="A2469" s="5">
        <v>156124</v>
      </c>
      <c r="B2469" s="5">
        <v>104</v>
      </c>
      <c r="C2469" s="5">
        <v>57</v>
      </c>
      <c r="D2469" s="5" t="s">
        <v>50</v>
      </c>
      <c r="E2469" s="5" t="s">
        <v>49</v>
      </c>
    </row>
    <row r="2470" spans="1:5">
      <c r="A2470" s="5">
        <v>1469215</v>
      </c>
      <c r="B2470" s="5">
        <v>152</v>
      </c>
      <c r="C2470" s="5">
        <v>4</v>
      </c>
      <c r="D2470" s="5" t="s">
        <v>50</v>
      </c>
      <c r="E2470" s="5" t="s">
        <v>49</v>
      </c>
    </row>
    <row r="2471" spans="1:5">
      <c r="A2471" s="5">
        <v>1471090</v>
      </c>
      <c r="B2471" s="5">
        <v>112</v>
      </c>
      <c r="C2471" s="5">
        <v>19</v>
      </c>
      <c r="D2471" s="5" t="s">
        <v>50</v>
      </c>
      <c r="E2471" s="5" t="s">
        <v>49</v>
      </c>
    </row>
    <row r="2472" spans="1:5">
      <c r="A2472" s="5">
        <v>1476459</v>
      </c>
      <c r="B2472" s="5">
        <v>110</v>
      </c>
      <c r="C2472" s="5">
        <v>31</v>
      </c>
      <c r="D2472" s="5" t="s">
        <v>50</v>
      </c>
      <c r="E2472" s="5" t="s">
        <v>49</v>
      </c>
    </row>
    <row r="2473" spans="1:5">
      <c r="A2473" s="5">
        <v>1501011</v>
      </c>
      <c r="B2473" s="5">
        <v>132</v>
      </c>
      <c r="C2473" s="5">
        <v>38</v>
      </c>
      <c r="D2473" s="5" t="s">
        <v>50</v>
      </c>
      <c r="E2473" s="5" t="s">
        <v>49</v>
      </c>
    </row>
    <row r="2474" spans="1:5">
      <c r="A2474" s="5">
        <v>1509012</v>
      </c>
      <c r="B2474" s="5">
        <v>134</v>
      </c>
      <c r="C2474" s="5">
        <v>41</v>
      </c>
      <c r="D2474" s="5" t="s">
        <v>50</v>
      </c>
      <c r="E2474" s="5" t="s">
        <v>49</v>
      </c>
    </row>
    <row r="2475" spans="1:5">
      <c r="A2475" s="5">
        <v>1509047</v>
      </c>
      <c r="B2475" s="5">
        <v>116</v>
      </c>
      <c r="C2475" s="5">
        <v>44</v>
      </c>
      <c r="D2475" s="5" t="s">
        <v>50</v>
      </c>
      <c r="E2475" s="5" t="s">
        <v>49</v>
      </c>
    </row>
    <row r="2476" spans="1:5">
      <c r="A2476" s="5">
        <v>1509101</v>
      </c>
      <c r="B2476" s="5">
        <v>134</v>
      </c>
      <c r="C2476" s="5">
        <v>41</v>
      </c>
      <c r="D2476" s="5" t="s">
        <v>50</v>
      </c>
      <c r="E2476" s="5" t="s">
        <v>49</v>
      </c>
    </row>
    <row r="2477" spans="1:5">
      <c r="A2477" s="5">
        <v>1539663</v>
      </c>
      <c r="B2477" s="5">
        <v>134</v>
      </c>
      <c r="C2477" s="5">
        <v>59</v>
      </c>
      <c r="D2477" s="5" t="s">
        <v>50</v>
      </c>
      <c r="E2477" s="5" t="s">
        <v>49</v>
      </c>
    </row>
    <row r="2478" spans="1:5">
      <c r="A2478" s="5">
        <v>1546112</v>
      </c>
      <c r="B2478" s="5">
        <v>168</v>
      </c>
      <c r="C2478" s="5">
        <v>66</v>
      </c>
      <c r="D2478" s="5" t="s">
        <v>50</v>
      </c>
      <c r="E2478" s="5" t="s">
        <v>49</v>
      </c>
    </row>
    <row r="2479" spans="1:5">
      <c r="A2479" s="5">
        <v>1554891</v>
      </c>
      <c r="B2479" s="5">
        <v>106</v>
      </c>
      <c r="C2479" s="5">
        <v>101</v>
      </c>
      <c r="D2479" s="5" t="s">
        <v>50</v>
      </c>
      <c r="E2479" s="5" t="s">
        <v>49</v>
      </c>
    </row>
    <row r="2480" spans="1:5">
      <c r="A2480" s="5">
        <v>1555332</v>
      </c>
      <c r="B2480" s="5">
        <v>106</v>
      </c>
      <c r="C2480" s="5">
        <v>51</v>
      </c>
      <c r="D2480" s="5" t="s">
        <v>50</v>
      </c>
      <c r="E2480" s="5" t="s">
        <v>49</v>
      </c>
    </row>
    <row r="2481" spans="1:5">
      <c r="A2481" s="5">
        <v>1556150</v>
      </c>
      <c r="B2481" s="5">
        <v>168</v>
      </c>
      <c r="C2481" s="5">
        <v>53</v>
      </c>
      <c r="D2481" s="5" t="s">
        <v>50</v>
      </c>
      <c r="E2481" s="5" t="s">
        <v>49</v>
      </c>
    </row>
    <row r="2482" spans="1:5">
      <c r="A2482" s="5">
        <v>1557718</v>
      </c>
      <c r="B2482" s="5">
        <v>140</v>
      </c>
      <c r="C2482" s="5">
        <v>38</v>
      </c>
      <c r="D2482" s="5" t="s">
        <v>50</v>
      </c>
      <c r="E2482" s="5" t="s">
        <v>49</v>
      </c>
    </row>
    <row r="2483" spans="1:5">
      <c r="A2483" s="5">
        <v>1557769</v>
      </c>
      <c r="B2483" s="5">
        <v>124</v>
      </c>
      <c r="C2483" s="5">
        <v>39</v>
      </c>
      <c r="D2483" s="5" t="s">
        <v>50</v>
      </c>
      <c r="E2483" s="5" t="s">
        <v>49</v>
      </c>
    </row>
    <row r="2484" spans="1:5">
      <c r="A2484" s="5">
        <v>1557866</v>
      </c>
      <c r="B2484" s="5">
        <v>130</v>
      </c>
      <c r="C2484" s="5">
        <v>55</v>
      </c>
      <c r="D2484" s="5" t="s">
        <v>50</v>
      </c>
      <c r="E2484" s="5" t="s">
        <v>49</v>
      </c>
    </row>
    <row r="2485" spans="1:5">
      <c r="A2485" s="5">
        <v>1562827</v>
      </c>
      <c r="B2485" s="5">
        <v>146</v>
      </c>
      <c r="C2485" s="5">
        <v>68</v>
      </c>
      <c r="D2485" s="5" t="s">
        <v>50</v>
      </c>
      <c r="E2485" s="5" t="s">
        <v>49</v>
      </c>
    </row>
    <row r="2486" spans="1:5">
      <c r="A2486" s="5">
        <v>1565826</v>
      </c>
      <c r="B2486" s="5">
        <v>122</v>
      </c>
      <c r="C2486" s="5">
        <v>41</v>
      </c>
      <c r="D2486" s="5" t="s">
        <v>50</v>
      </c>
      <c r="E2486" s="5" t="s">
        <v>49</v>
      </c>
    </row>
    <row r="2487" spans="1:5">
      <c r="A2487" s="5">
        <v>1591517</v>
      </c>
      <c r="B2487" s="5">
        <v>102</v>
      </c>
      <c r="C2487" s="5">
        <v>48</v>
      </c>
      <c r="D2487" s="5" t="s">
        <v>50</v>
      </c>
      <c r="E2487" s="5" t="s">
        <v>49</v>
      </c>
    </row>
    <row r="2488" spans="1:5">
      <c r="A2488" s="5">
        <v>1592343</v>
      </c>
      <c r="B2488" s="5">
        <v>158</v>
      </c>
      <c r="C2488" s="5">
        <v>50</v>
      </c>
      <c r="D2488" s="5" t="s">
        <v>50</v>
      </c>
      <c r="E2488" s="5" t="s">
        <v>49</v>
      </c>
    </row>
    <row r="2489" spans="1:5">
      <c r="A2489" s="5">
        <v>1593935</v>
      </c>
      <c r="B2489" s="5">
        <v>140</v>
      </c>
      <c r="C2489" s="5">
        <v>62</v>
      </c>
      <c r="D2489" s="5" t="s">
        <v>50</v>
      </c>
      <c r="E2489" s="5" t="s">
        <v>49</v>
      </c>
    </row>
    <row r="2490" spans="1:5">
      <c r="A2490" s="5">
        <v>1601571</v>
      </c>
      <c r="B2490" s="5">
        <v>128</v>
      </c>
      <c r="C2490" s="5">
        <v>72</v>
      </c>
      <c r="D2490" s="5" t="s">
        <v>50</v>
      </c>
      <c r="E2490" s="5" t="s">
        <v>49</v>
      </c>
    </row>
    <row r="2491" spans="1:5">
      <c r="A2491" s="5">
        <v>1601849</v>
      </c>
      <c r="B2491" s="5">
        <v>150</v>
      </c>
      <c r="C2491" s="5">
        <v>31</v>
      </c>
      <c r="D2491" s="5" t="s">
        <v>50</v>
      </c>
      <c r="E2491" s="5" t="s">
        <v>49</v>
      </c>
    </row>
    <row r="2492" spans="1:5">
      <c r="A2492" s="5">
        <v>1601873</v>
      </c>
      <c r="B2492" s="5">
        <v>160</v>
      </c>
      <c r="C2492" s="5">
        <v>53</v>
      </c>
      <c r="D2492" s="5" t="s">
        <v>50</v>
      </c>
      <c r="E2492" s="5" t="s">
        <v>49</v>
      </c>
    </row>
    <row r="2493" spans="1:5">
      <c r="A2493" s="5">
        <v>1676865</v>
      </c>
      <c r="B2493" s="5">
        <v>124</v>
      </c>
      <c r="C2493" s="5">
        <v>71</v>
      </c>
      <c r="D2493" s="5" t="s">
        <v>50</v>
      </c>
      <c r="E2493" s="5" t="s">
        <v>49</v>
      </c>
    </row>
    <row r="2494" spans="1:5">
      <c r="A2494" s="5">
        <v>1722034</v>
      </c>
      <c r="B2494" s="5">
        <v>122</v>
      </c>
      <c r="C2494" s="5">
        <v>13</v>
      </c>
      <c r="D2494" s="5" t="s">
        <v>50</v>
      </c>
      <c r="E2494" s="5" t="s">
        <v>49</v>
      </c>
    </row>
    <row r="2495" spans="1:5">
      <c r="A2495" s="5">
        <v>1726811</v>
      </c>
      <c r="B2495" s="5">
        <v>180</v>
      </c>
      <c r="C2495" s="5">
        <v>6</v>
      </c>
      <c r="D2495" s="5" t="s">
        <v>50</v>
      </c>
      <c r="E2495" s="5" t="s">
        <v>49</v>
      </c>
    </row>
    <row r="2496" spans="1:5">
      <c r="A2496" s="5">
        <v>1727540</v>
      </c>
      <c r="B2496" s="5">
        <v>108</v>
      </c>
      <c r="C2496" s="5">
        <v>8</v>
      </c>
      <c r="D2496" s="5" t="s">
        <v>50</v>
      </c>
      <c r="E2496" s="5" t="s">
        <v>49</v>
      </c>
    </row>
    <row r="2497" spans="1:5">
      <c r="A2497" s="5">
        <v>1727796</v>
      </c>
      <c r="B2497" s="5">
        <v>152</v>
      </c>
      <c r="C2497" s="5">
        <v>2</v>
      </c>
      <c r="D2497" s="5" t="s">
        <v>50</v>
      </c>
      <c r="E2497" s="5" t="s">
        <v>49</v>
      </c>
    </row>
    <row r="2498" spans="1:5">
      <c r="A2498" s="5">
        <v>1737244</v>
      </c>
      <c r="B2498" s="5">
        <v>116</v>
      </c>
      <c r="C2498" s="5">
        <v>2</v>
      </c>
      <c r="D2498" s="5" t="s">
        <v>50</v>
      </c>
      <c r="E2498" s="5" t="s">
        <v>49</v>
      </c>
    </row>
    <row r="2499" spans="1:5">
      <c r="A2499" s="5">
        <v>1743929</v>
      </c>
      <c r="B2499" s="5">
        <v>156</v>
      </c>
      <c r="C2499" s="5">
        <v>10</v>
      </c>
      <c r="D2499" s="5" t="s">
        <v>50</v>
      </c>
      <c r="E2499" s="5" t="s">
        <v>49</v>
      </c>
    </row>
    <row r="2500" spans="1:5">
      <c r="A2500" s="5">
        <v>1745123</v>
      </c>
      <c r="B2500" s="5">
        <v>164</v>
      </c>
      <c r="C2500" s="5">
        <v>16</v>
      </c>
      <c r="D2500" s="5" t="s">
        <v>50</v>
      </c>
      <c r="E2500" s="5" t="s">
        <v>49</v>
      </c>
    </row>
    <row r="2501" spans="1:5">
      <c r="A2501" s="5">
        <v>1745166</v>
      </c>
      <c r="B2501" s="5">
        <v>128</v>
      </c>
      <c r="C2501" s="5">
        <v>3</v>
      </c>
      <c r="D2501" s="5" t="s">
        <v>50</v>
      </c>
      <c r="E2501" s="5" t="s">
        <v>49</v>
      </c>
    </row>
    <row r="2502" spans="1:5">
      <c r="A2502" s="5">
        <v>1756028</v>
      </c>
      <c r="B2502" s="5">
        <v>148</v>
      </c>
      <c r="C2502" s="5">
        <v>13</v>
      </c>
      <c r="D2502" s="5" t="s">
        <v>50</v>
      </c>
      <c r="E2502" s="5" t="s">
        <v>49</v>
      </c>
    </row>
    <row r="2503" spans="1:5">
      <c r="A2503" s="5">
        <v>1756648</v>
      </c>
      <c r="B2503" s="5">
        <v>140</v>
      </c>
      <c r="C2503" s="5">
        <v>4</v>
      </c>
      <c r="D2503" s="5" t="s">
        <v>50</v>
      </c>
      <c r="E2503" s="5" t="s">
        <v>49</v>
      </c>
    </row>
    <row r="2504" spans="1:5">
      <c r="A2504" s="5">
        <v>1757504</v>
      </c>
      <c r="B2504" s="5">
        <v>126</v>
      </c>
      <c r="C2504" s="5">
        <v>28</v>
      </c>
      <c r="D2504" s="5" t="s">
        <v>50</v>
      </c>
      <c r="E2504" s="5" t="s">
        <v>49</v>
      </c>
    </row>
    <row r="2505" spans="1:5">
      <c r="A2505" s="5">
        <v>1758624</v>
      </c>
      <c r="B2505" s="5">
        <v>108</v>
      </c>
      <c r="C2505" s="5">
        <v>12</v>
      </c>
      <c r="D2505" s="5" t="s">
        <v>50</v>
      </c>
      <c r="E2505" s="5" t="s">
        <v>49</v>
      </c>
    </row>
    <row r="2506" spans="1:5">
      <c r="A2506" s="5">
        <v>1773623</v>
      </c>
      <c r="B2506" s="5">
        <v>168</v>
      </c>
      <c r="C2506" s="5">
        <v>6</v>
      </c>
      <c r="D2506" s="5" t="s">
        <v>50</v>
      </c>
      <c r="E2506" s="5" t="s">
        <v>49</v>
      </c>
    </row>
    <row r="2507" spans="1:5">
      <c r="A2507" s="5">
        <v>1773682</v>
      </c>
      <c r="B2507" s="5">
        <v>136</v>
      </c>
      <c r="C2507" s="5">
        <v>13</v>
      </c>
      <c r="D2507" s="5" t="s">
        <v>50</v>
      </c>
      <c r="E2507" s="5" t="s">
        <v>49</v>
      </c>
    </row>
    <row r="2508" spans="1:5">
      <c r="A2508" s="5">
        <v>1773720</v>
      </c>
      <c r="B2508" s="5">
        <v>168</v>
      </c>
      <c r="C2508" s="5">
        <v>2</v>
      </c>
      <c r="D2508" s="5" t="s">
        <v>50</v>
      </c>
      <c r="E2508" s="5" t="s">
        <v>49</v>
      </c>
    </row>
    <row r="2509" spans="1:5">
      <c r="A2509" s="5">
        <v>1789678</v>
      </c>
      <c r="B2509" s="5">
        <v>180</v>
      </c>
      <c r="C2509" s="5">
        <v>7</v>
      </c>
      <c r="D2509" s="5" t="s">
        <v>50</v>
      </c>
      <c r="E2509" s="5" t="s">
        <v>49</v>
      </c>
    </row>
    <row r="2510" spans="1:5">
      <c r="A2510" s="5">
        <v>1789880</v>
      </c>
      <c r="B2510" s="5">
        <v>136</v>
      </c>
      <c r="C2510" s="5">
        <v>4</v>
      </c>
      <c r="D2510" s="5" t="s">
        <v>50</v>
      </c>
      <c r="E2510" s="5" t="s">
        <v>49</v>
      </c>
    </row>
    <row r="2511" spans="1:5">
      <c r="A2511" s="5">
        <v>1791389</v>
      </c>
      <c r="B2511" s="5">
        <v>120</v>
      </c>
      <c r="C2511" s="5">
        <v>21</v>
      </c>
      <c r="D2511" s="5" t="s">
        <v>50</v>
      </c>
      <c r="E2511" s="5" t="s">
        <v>49</v>
      </c>
    </row>
    <row r="2512" spans="1:5">
      <c r="A2512" s="5">
        <v>1791427</v>
      </c>
      <c r="B2512" s="5">
        <v>130</v>
      </c>
      <c r="C2512" s="5">
        <v>9</v>
      </c>
      <c r="D2512" s="5" t="s">
        <v>50</v>
      </c>
      <c r="E2512" s="5" t="s">
        <v>49</v>
      </c>
    </row>
    <row r="2513" spans="1:5">
      <c r="A2513" s="5">
        <v>1791583</v>
      </c>
      <c r="B2513" s="5">
        <v>168</v>
      </c>
      <c r="C2513" s="5">
        <v>7</v>
      </c>
      <c r="D2513" s="5" t="s">
        <v>50</v>
      </c>
      <c r="E2513" s="5" t="s">
        <v>49</v>
      </c>
    </row>
    <row r="2514" spans="1:5">
      <c r="A2514" s="5">
        <v>1793845</v>
      </c>
      <c r="B2514" s="5">
        <v>120</v>
      </c>
      <c r="C2514" s="5">
        <v>3</v>
      </c>
      <c r="D2514" s="5" t="s">
        <v>50</v>
      </c>
      <c r="E2514" s="5" t="s">
        <v>49</v>
      </c>
    </row>
    <row r="2515" spans="1:5">
      <c r="A2515" s="5">
        <v>1794531</v>
      </c>
      <c r="B2515" s="5">
        <v>112</v>
      </c>
      <c r="C2515" s="5">
        <v>10</v>
      </c>
      <c r="D2515" s="5" t="s">
        <v>50</v>
      </c>
      <c r="E2515" s="5" t="s">
        <v>49</v>
      </c>
    </row>
    <row r="2516" spans="1:5">
      <c r="A2516" s="5">
        <v>1795481</v>
      </c>
      <c r="B2516" s="5">
        <v>172</v>
      </c>
      <c r="C2516" s="5">
        <v>9</v>
      </c>
      <c r="D2516" s="5" t="s">
        <v>50</v>
      </c>
      <c r="E2516" s="5" t="s">
        <v>49</v>
      </c>
    </row>
    <row r="2517" spans="1:5">
      <c r="A2517" s="5">
        <v>1795651</v>
      </c>
      <c r="B2517" s="5">
        <v>152</v>
      </c>
      <c r="C2517" s="5">
        <v>8</v>
      </c>
      <c r="D2517" s="5" t="s">
        <v>50</v>
      </c>
      <c r="E2517" s="5" t="s">
        <v>49</v>
      </c>
    </row>
    <row r="2518" spans="1:5">
      <c r="A2518" s="5">
        <v>1798588</v>
      </c>
      <c r="B2518" s="5">
        <v>168</v>
      </c>
      <c r="C2518" s="5">
        <v>6</v>
      </c>
      <c r="D2518" s="5" t="s">
        <v>50</v>
      </c>
      <c r="E2518" s="5" t="s">
        <v>49</v>
      </c>
    </row>
    <row r="2519" spans="1:5">
      <c r="A2519" s="5">
        <v>1798693</v>
      </c>
      <c r="B2519" s="5">
        <v>136</v>
      </c>
      <c r="C2519" s="5">
        <v>4</v>
      </c>
      <c r="D2519" s="5" t="s">
        <v>50</v>
      </c>
      <c r="E2519" s="5" t="s">
        <v>49</v>
      </c>
    </row>
    <row r="2520" spans="1:5">
      <c r="A2520" s="5">
        <v>1799126</v>
      </c>
      <c r="B2520" s="5">
        <v>132</v>
      </c>
      <c r="C2520" s="5">
        <v>5</v>
      </c>
      <c r="D2520" s="5" t="s">
        <v>50</v>
      </c>
      <c r="E2520" s="5" t="s">
        <v>49</v>
      </c>
    </row>
    <row r="2521" spans="1:5">
      <c r="A2521" s="5">
        <v>1799231</v>
      </c>
      <c r="B2521" s="5">
        <v>128</v>
      </c>
      <c r="C2521" s="5">
        <v>9</v>
      </c>
      <c r="D2521" s="5" t="s">
        <v>50</v>
      </c>
      <c r="E2521" s="5" t="s">
        <v>49</v>
      </c>
    </row>
    <row r="2522" spans="1:5">
      <c r="A2522" s="5">
        <v>1799355</v>
      </c>
      <c r="B2522" s="5">
        <v>146</v>
      </c>
      <c r="C2522" s="5">
        <v>12</v>
      </c>
      <c r="D2522" s="5" t="s">
        <v>50</v>
      </c>
      <c r="E2522" s="5" t="s">
        <v>49</v>
      </c>
    </row>
    <row r="2523" spans="1:5">
      <c r="A2523" s="5">
        <v>1799401</v>
      </c>
      <c r="B2523" s="5">
        <v>152</v>
      </c>
      <c r="C2523" s="5">
        <v>5</v>
      </c>
      <c r="D2523" s="5" t="s">
        <v>50</v>
      </c>
      <c r="E2523" s="5" t="s">
        <v>49</v>
      </c>
    </row>
    <row r="2524" spans="1:5">
      <c r="A2524" s="5">
        <v>1801155</v>
      </c>
      <c r="B2524" s="5">
        <v>116</v>
      </c>
      <c r="C2524" s="5">
        <v>7</v>
      </c>
      <c r="D2524" s="5" t="s">
        <v>50</v>
      </c>
      <c r="E2524" s="5" t="s">
        <v>49</v>
      </c>
    </row>
    <row r="2525" spans="1:5">
      <c r="A2525" s="5">
        <v>1801368</v>
      </c>
      <c r="B2525" s="5">
        <v>140</v>
      </c>
      <c r="C2525" s="5">
        <v>4</v>
      </c>
      <c r="D2525" s="5" t="s">
        <v>50</v>
      </c>
      <c r="E2525" s="5" t="s">
        <v>49</v>
      </c>
    </row>
    <row r="2526" spans="1:5">
      <c r="A2526" s="5">
        <v>1801414</v>
      </c>
      <c r="B2526" s="5">
        <v>108</v>
      </c>
      <c r="C2526" s="5">
        <v>9</v>
      </c>
      <c r="D2526" s="5" t="s">
        <v>50</v>
      </c>
      <c r="E2526" s="5" t="s">
        <v>49</v>
      </c>
    </row>
    <row r="2527" spans="1:5">
      <c r="A2527" s="5">
        <v>1801597</v>
      </c>
      <c r="B2527" s="5">
        <v>152</v>
      </c>
      <c r="C2527" s="5">
        <v>5</v>
      </c>
      <c r="D2527" s="5" t="s">
        <v>50</v>
      </c>
      <c r="E2527" s="5" t="s">
        <v>49</v>
      </c>
    </row>
    <row r="2528" spans="1:5">
      <c r="A2528" s="5">
        <v>1802178</v>
      </c>
      <c r="B2528" s="5">
        <v>168</v>
      </c>
      <c r="C2528" s="5">
        <v>5</v>
      </c>
      <c r="D2528" s="5" t="s">
        <v>50</v>
      </c>
      <c r="E2528" s="5" t="s">
        <v>49</v>
      </c>
    </row>
    <row r="2529" spans="1:5">
      <c r="A2529" s="5">
        <v>1802275</v>
      </c>
      <c r="B2529" s="5">
        <v>178</v>
      </c>
      <c r="C2529" s="5">
        <v>10</v>
      </c>
      <c r="D2529" s="5" t="s">
        <v>50</v>
      </c>
      <c r="E2529" s="5" t="s">
        <v>49</v>
      </c>
    </row>
    <row r="2530" spans="1:5">
      <c r="A2530" s="5">
        <v>1815725</v>
      </c>
      <c r="B2530" s="5">
        <v>118</v>
      </c>
      <c r="C2530" s="5">
        <v>26</v>
      </c>
      <c r="D2530" s="5" t="s">
        <v>50</v>
      </c>
      <c r="E2530" s="5" t="s">
        <v>49</v>
      </c>
    </row>
    <row r="2531" spans="1:5">
      <c r="A2531" s="5">
        <v>1816128</v>
      </c>
      <c r="B2531" s="5">
        <v>144</v>
      </c>
      <c r="C2531" s="5">
        <v>6</v>
      </c>
      <c r="D2531" s="5" t="s">
        <v>50</v>
      </c>
      <c r="E2531" s="5" t="s">
        <v>49</v>
      </c>
    </row>
    <row r="2532" spans="1:5">
      <c r="A2532" s="5">
        <v>1816535</v>
      </c>
      <c r="B2532" s="5">
        <v>164</v>
      </c>
      <c r="C2532" s="5">
        <v>6</v>
      </c>
      <c r="D2532" s="5" t="s">
        <v>50</v>
      </c>
      <c r="E2532" s="5" t="s">
        <v>49</v>
      </c>
    </row>
    <row r="2533" spans="1:5">
      <c r="A2533" s="5">
        <v>1817671</v>
      </c>
      <c r="B2533" s="5">
        <v>122</v>
      </c>
      <c r="C2533" s="5">
        <v>14</v>
      </c>
      <c r="D2533" s="5" t="s">
        <v>50</v>
      </c>
      <c r="E2533" s="5" t="s">
        <v>49</v>
      </c>
    </row>
    <row r="2534" spans="1:5">
      <c r="A2534" s="5">
        <v>1824759</v>
      </c>
      <c r="B2534" s="5">
        <v>116</v>
      </c>
      <c r="C2534" s="5">
        <v>6</v>
      </c>
      <c r="D2534" s="5" t="s">
        <v>50</v>
      </c>
      <c r="E2534" s="5" t="s">
        <v>49</v>
      </c>
    </row>
    <row r="2535" spans="1:5">
      <c r="A2535" s="5">
        <v>1824848</v>
      </c>
      <c r="B2535" s="5">
        <v>172</v>
      </c>
      <c r="C2535" s="5">
        <v>8</v>
      </c>
      <c r="D2535" s="5" t="s">
        <v>50</v>
      </c>
      <c r="E2535" s="5" t="s">
        <v>49</v>
      </c>
    </row>
    <row r="2536" spans="1:5">
      <c r="A2536" s="5">
        <v>1825186</v>
      </c>
      <c r="B2536" s="5">
        <v>166</v>
      </c>
      <c r="C2536" s="5">
        <v>11</v>
      </c>
      <c r="D2536" s="5" t="s">
        <v>50</v>
      </c>
      <c r="E2536" s="5" t="s">
        <v>49</v>
      </c>
    </row>
    <row r="2537" spans="1:5">
      <c r="A2537" s="5">
        <v>1833154</v>
      </c>
      <c r="B2537" s="5">
        <v>124</v>
      </c>
      <c r="C2537" s="5">
        <v>4</v>
      </c>
      <c r="D2537" s="5" t="s">
        <v>50</v>
      </c>
      <c r="E2537" s="5" t="s">
        <v>49</v>
      </c>
    </row>
    <row r="2538" spans="1:5">
      <c r="A2538" s="5">
        <v>1833197</v>
      </c>
      <c r="B2538" s="5">
        <v>160</v>
      </c>
      <c r="C2538" s="5">
        <v>5</v>
      </c>
      <c r="D2538" s="5" t="s">
        <v>50</v>
      </c>
      <c r="E2538" s="5" t="s">
        <v>49</v>
      </c>
    </row>
    <row r="2539" spans="1:5">
      <c r="A2539" s="5">
        <v>1833235</v>
      </c>
      <c r="B2539" s="5">
        <v>124</v>
      </c>
      <c r="C2539" s="5">
        <v>5</v>
      </c>
      <c r="D2539" s="5" t="s">
        <v>50</v>
      </c>
      <c r="E2539" s="5" t="s">
        <v>49</v>
      </c>
    </row>
    <row r="2540" spans="1:5">
      <c r="A2540" s="5">
        <v>1833251</v>
      </c>
      <c r="B2540" s="5">
        <v>164</v>
      </c>
      <c r="C2540" s="5">
        <v>13</v>
      </c>
      <c r="D2540" s="5" t="s">
        <v>50</v>
      </c>
      <c r="E2540" s="5" t="s">
        <v>49</v>
      </c>
    </row>
    <row r="2541" spans="1:5">
      <c r="A2541" s="5">
        <v>1833316</v>
      </c>
      <c r="B2541" s="5">
        <v>180</v>
      </c>
      <c r="C2541" s="5">
        <v>12</v>
      </c>
      <c r="D2541" s="5" t="s">
        <v>50</v>
      </c>
      <c r="E2541" s="5" t="s">
        <v>49</v>
      </c>
    </row>
    <row r="2542" spans="1:5">
      <c r="A2542" s="5">
        <v>1833413</v>
      </c>
      <c r="B2542" s="5">
        <v>124</v>
      </c>
      <c r="C2542" s="5">
        <v>11</v>
      </c>
      <c r="D2542" s="5" t="s">
        <v>50</v>
      </c>
      <c r="E2542" s="5" t="s">
        <v>49</v>
      </c>
    </row>
    <row r="2543" spans="1:5">
      <c r="A2543" s="5">
        <v>1833537</v>
      </c>
      <c r="B2543" s="5">
        <v>108</v>
      </c>
      <c r="C2543" s="5">
        <v>9</v>
      </c>
      <c r="D2543" s="5" t="s">
        <v>50</v>
      </c>
      <c r="E2543" s="5" t="s">
        <v>49</v>
      </c>
    </row>
    <row r="2544" spans="1:5">
      <c r="A2544" s="5">
        <v>1838547</v>
      </c>
      <c r="B2544" s="5">
        <v>176</v>
      </c>
      <c r="C2544" s="5">
        <v>4</v>
      </c>
      <c r="D2544" s="5" t="s">
        <v>50</v>
      </c>
      <c r="E2544" s="5" t="s">
        <v>49</v>
      </c>
    </row>
    <row r="2545" spans="1:5">
      <c r="A2545" s="5">
        <v>1839586</v>
      </c>
      <c r="B2545" s="5">
        <v>120</v>
      </c>
      <c r="C2545" s="5">
        <v>9</v>
      </c>
      <c r="D2545" s="5" t="s">
        <v>50</v>
      </c>
      <c r="E2545" s="5" t="s">
        <v>49</v>
      </c>
    </row>
    <row r="2546" spans="1:5">
      <c r="A2546" s="5">
        <v>1841106</v>
      </c>
      <c r="B2546" s="5">
        <v>164</v>
      </c>
      <c r="C2546" s="5">
        <v>10</v>
      </c>
      <c r="D2546" s="5" t="s">
        <v>50</v>
      </c>
      <c r="E2546" s="5" t="s">
        <v>49</v>
      </c>
    </row>
    <row r="2547" spans="1:5">
      <c r="A2547" s="5">
        <v>1845624</v>
      </c>
      <c r="B2547" s="5">
        <v>116</v>
      </c>
      <c r="C2547" s="5">
        <v>9</v>
      </c>
      <c r="D2547" s="5" t="s">
        <v>50</v>
      </c>
      <c r="E2547" s="5" t="s">
        <v>49</v>
      </c>
    </row>
    <row r="2548" spans="1:5">
      <c r="A2548" s="5">
        <v>1846132</v>
      </c>
      <c r="B2548" s="5">
        <v>120</v>
      </c>
      <c r="C2548" s="5">
        <v>9</v>
      </c>
      <c r="D2548" s="5" t="s">
        <v>50</v>
      </c>
      <c r="E2548" s="5" t="s">
        <v>49</v>
      </c>
    </row>
    <row r="2549" spans="1:5">
      <c r="A2549" s="5">
        <v>1846957</v>
      </c>
      <c r="B2549" s="5">
        <v>116</v>
      </c>
      <c r="C2549" s="5">
        <v>7</v>
      </c>
      <c r="D2549" s="5" t="s">
        <v>50</v>
      </c>
      <c r="E2549" s="5" t="s">
        <v>49</v>
      </c>
    </row>
    <row r="2550" spans="1:5">
      <c r="A2550" s="5">
        <v>1856065</v>
      </c>
      <c r="B2550" s="5">
        <v>150</v>
      </c>
      <c r="C2550" s="5">
        <v>10</v>
      </c>
      <c r="D2550" s="5" t="s">
        <v>50</v>
      </c>
      <c r="E2550" s="5" t="s">
        <v>49</v>
      </c>
    </row>
    <row r="2551" spans="1:5">
      <c r="A2551" s="5">
        <v>1856227</v>
      </c>
      <c r="B2551" s="5">
        <v>160</v>
      </c>
      <c r="C2551" s="5">
        <v>7</v>
      </c>
      <c r="D2551" s="5" t="s">
        <v>50</v>
      </c>
      <c r="E2551" s="5" t="s">
        <v>49</v>
      </c>
    </row>
    <row r="2552" spans="1:5">
      <c r="A2552" s="5">
        <v>1856294</v>
      </c>
      <c r="B2552" s="5">
        <v>180</v>
      </c>
      <c r="C2552" s="5">
        <v>16</v>
      </c>
      <c r="D2552" s="5" t="s">
        <v>50</v>
      </c>
      <c r="E2552" s="5" t="s">
        <v>49</v>
      </c>
    </row>
    <row r="2553" spans="1:5">
      <c r="A2553" s="5">
        <v>1856626</v>
      </c>
      <c r="B2553" s="5">
        <v>132</v>
      </c>
      <c r="C2553" s="5">
        <v>5</v>
      </c>
      <c r="D2553" s="5" t="s">
        <v>50</v>
      </c>
      <c r="E2553" s="5" t="s">
        <v>49</v>
      </c>
    </row>
    <row r="2554" spans="1:5">
      <c r="A2554" s="5">
        <v>1861298</v>
      </c>
      <c r="B2554" s="5">
        <v>108</v>
      </c>
      <c r="C2554" s="5">
        <v>8</v>
      </c>
      <c r="D2554" s="5" t="s">
        <v>50</v>
      </c>
      <c r="E2554" s="5" t="s">
        <v>49</v>
      </c>
    </row>
    <row r="2555" spans="1:5">
      <c r="A2555" s="5">
        <v>1887076</v>
      </c>
      <c r="B2555" s="5">
        <v>176</v>
      </c>
      <c r="C2555" s="5">
        <v>3</v>
      </c>
      <c r="D2555" s="5" t="s">
        <v>50</v>
      </c>
      <c r="E2555" s="5" t="s">
        <v>49</v>
      </c>
    </row>
    <row r="2556" spans="1:5">
      <c r="A2556" s="5">
        <v>1887483</v>
      </c>
      <c r="B2556" s="5">
        <v>108</v>
      </c>
      <c r="C2556" s="5">
        <v>12</v>
      </c>
      <c r="D2556" s="5" t="s">
        <v>50</v>
      </c>
      <c r="E2556" s="5" t="s">
        <v>49</v>
      </c>
    </row>
    <row r="2557" spans="1:5">
      <c r="A2557" s="5">
        <v>1888447</v>
      </c>
      <c r="B2557" s="5">
        <v>132</v>
      </c>
      <c r="C2557" s="5">
        <v>3</v>
      </c>
      <c r="D2557" s="5" t="s">
        <v>50</v>
      </c>
      <c r="E2557" s="5" t="s">
        <v>49</v>
      </c>
    </row>
    <row r="2558" spans="1:5">
      <c r="A2558" s="5">
        <v>1888625</v>
      </c>
      <c r="B2558" s="5">
        <v>142</v>
      </c>
      <c r="C2558" s="5">
        <v>14</v>
      </c>
      <c r="D2558" s="5" t="s">
        <v>50</v>
      </c>
      <c r="E2558" s="5" t="s">
        <v>49</v>
      </c>
    </row>
    <row r="2559" spans="1:5">
      <c r="A2559" s="5">
        <v>1888838</v>
      </c>
      <c r="B2559" s="5">
        <v>166</v>
      </c>
      <c r="C2559" s="5">
        <v>3</v>
      </c>
      <c r="D2559" s="5" t="s">
        <v>50</v>
      </c>
      <c r="E2559" s="5" t="s">
        <v>49</v>
      </c>
    </row>
    <row r="2560" spans="1:5">
      <c r="A2560" s="5">
        <v>1888994</v>
      </c>
      <c r="B2560" s="5">
        <v>108</v>
      </c>
      <c r="C2560" s="5">
        <v>10</v>
      </c>
      <c r="D2560" s="5" t="s">
        <v>50</v>
      </c>
      <c r="E2560" s="5" t="s">
        <v>49</v>
      </c>
    </row>
    <row r="2561" spans="1:5">
      <c r="A2561" s="5">
        <v>1889281</v>
      </c>
      <c r="B2561" s="5">
        <v>114</v>
      </c>
      <c r="C2561" s="5">
        <v>14</v>
      </c>
      <c r="D2561" s="5" t="s">
        <v>50</v>
      </c>
      <c r="E2561" s="5" t="s">
        <v>49</v>
      </c>
    </row>
    <row r="2562" spans="1:5">
      <c r="A2562" s="5">
        <v>2039087</v>
      </c>
      <c r="B2562" s="5">
        <v>136</v>
      </c>
      <c r="C2562" s="5">
        <v>4</v>
      </c>
      <c r="D2562" s="5" t="s">
        <v>50</v>
      </c>
      <c r="E2562" s="5" t="s">
        <v>49</v>
      </c>
    </row>
    <row r="2563" spans="1:5">
      <c r="A2563" s="5">
        <v>2110156</v>
      </c>
      <c r="B2563" s="5">
        <v>160</v>
      </c>
      <c r="C2563" s="5">
        <v>19</v>
      </c>
      <c r="D2563" s="5" t="s">
        <v>50</v>
      </c>
      <c r="E2563" s="5" t="s">
        <v>49</v>
      </c>
    </row>
    <row r="2564" spans="1:5">
      <c r="A2564" s="5">
        <v>2113651</v>
      </c>
      <c r="B2564" s="5">
        <v>180</v>
      </c>
      <c r="C2564" s="5">
        <v>5</v>
      </c>
      <c r="D2564" s="5" t="s">
        <v>50</v>
      </c>
      <c r="E2564" s="5" t="s">
        <v>49</v>
      </c>
    </row>
    <row r="2565" spans="1:5">
      <c r="A2565" s="5">
        <v>2172305</v>
      </c>
      <c r="B2565" s="5">
        <v>122</v>
      </c>
      <c r="C2565" s="5">
        <v>41</v>
      </c>
      <c r="D2565" s="5" t="s">
        <v>50</v>
      </c>
      <c r="E2565" s="5" t="s">
        <v>49</v>
      </c>
    </row>
    <row r="2566" spans="1:5">
      <c r="A2566" s="5">
        <v>2238241</v>
      </c>
      <c r="B2566" s="5">
        <v>156</v>
      </c>
      <c r="C2566" s="5">
        <v>6</v>
      </c>
      <c r="D2566" s="5" t="s">
        <v>50</v>
      </c>
      <c r="E2566" s="5" t="s">
        <v>49</v>
      </c>
    </row>
    <row r="2567" spans="1:5">
      <c r="A2567" s="5">
        <v>2269236</v>
      </c>
      <c r="B2567" s="5">
        <v>118</v>
      </c>
      <c r="C2567" s="5">
        <v>16</v>
      </c>
      <c r="D2567" s="5" t="s">
        <v>50</v>
      </c>
      <c r="E2567" s="5" t="s">
        <v>49</v>
      </c>
    </row>
    <row r="2568" spans="1:5">
      <c r="A2568" s="5">
        <v>2301857</v>
      </c>
      <c r="B2568" s="5">
        <v>120</v>
      </c>
      <c r="C2568" s="5">
        <v>13</v>
      </c>
      <c r="D2568" s="5" t="s">
        <v>50</v>
      </c>
      <c r="E2568" s="5" t="s">
        <v>49</v>
      </c>
    </row>
    <row r="2569" spans="1:5">
      <c r="A2569" s="5">
        <v>2314096</v>
      </c>
      <c r="B2569" s="5">
        <v>152</v>
      </c>
      <c r="C2569" s="5">
        <v>8</v>
      </c>
      <c r="D2569" s="5" t="s">
        <v>50</v>
      </c>
      <c r="E2569" s="5" t="s">
        <v>49</v>
      </c>
    </row>
    <row r="2570" spans="1:5">
      <c r="A2570" s="5">
        <v>2333996</v>
      </c>
      <c r="B2570" s="5">
        <v>106</v>
      </c>
      <c r="C2570" s="5">
        <v>82</v>
      </c>
      <c r="D2570" s="5" t="s">
        <v>50</v>
      </c>
      <c r="E2570" s="5" t="s">
        <v>49</v>
      </c>
    </row>
    <row r="2571" spans="1:5">
      <c r="A2571" s="5">
        <v>2334305</v>
      </c>
      <c r="B2571" s="5">
        <v>128</v>
      </c>
      <c r="C2571" s="5">
        <v>13</v>
      </c>
      <c r="D2571" s="5" t="s">
        <v>50</v>
      </c>
      <c r="E2571" s="5" t="s">
        <v>49</v>
      </c>
    </row>
    <row r="2572" spans="1:5">
      <c r="A2572" s="5">
        <v>2348721</v>
      </c>
      <c r="B2572" s="5">
        <v>176</v>
      </c>
      <c r="C2572" s="5">
        <v>6</v>
      </c>
      <c r="D2572" s="5" t="s">
        <v>50</v>
      </c>
      <c r="E2572" s="5" t="s">
        <v>49</v>
      </c>
    </row>
    <row r="2573" spans="1:5">
      <c r="A2573" s="5">
        <v>2399229</v>
      </c>
      <c r="B2573" s="5">
        <v>126</v>
      </c>
      <c r="C2573" s="5">
        <v>30</v>
      </c>
      <c r="D2573" s="5" t="s">
        <v>50</v>
      </c>
      <c r="E2573" s="5" t="s">
        <v>49</v>
      </c>
    </row>
    <row r="2574" spans="1:5">
      <c r="A2574" s="5">
        <v>2399288</v>
      </c>
      <c r="B2574" s="5">
        <v>140</v>
      </c>
      <c r="C2574" s="5">
        <v>29</v>
      </c>
      <c r="D2574" s="5" t="s">
        <v>50</v>
      </c>
      <c r="E2574" s="5" t="s">
        <v>49</v>
      </c>
    </row>
    <row r="2575" spans="1:5">
      <c r="A2575" s="5">
        <v>2399296</v>
      </c>
      <c r="B2575" s="5">
        <v>168</v>
      </c>
      <c r="C2575" s="5">
        <v>23</v>
      </c>
      <c r="D2575" s="5" t="s">
        <v>50</v>
      </c>
      <c r="E2575" s="5" t="s">
        <v>49</v>
      </c>
    </row>
    <row r="2576" spans="1:5">
      <c r="A2576" s="5">
        <v>2399318</v>
      </c>
      <c r="B2576" s="5">
        <v>140</v>
      </c>
      <c r="C2576" s="5">
        <v>47</v>
      </c>
      <c r="D2576" s="5" t="s">
        <v>50</v>
      </c>
      <c r="E2576" s="5" t="s">
        <v>49</v>
      </c>
    </row>
    <row r="2577" spans="1:5">
      <c r="A2577" s="5">
        <v>2399709</v>
      </c>
      <c r="B2577" s="5">
        <v>124</v>
      </c>
      <c r="C2577" s="5">
        <v>101</v>
      </c>
      <c r="D2577" s="5" t="s">
        <v>50</v>
      </c>
      <c r="E2577" s="5" t="s">
        <v>49</v>
      </c>
    </row>
    <row r="2578" spans="1:5">
      <c r="A2578" s="5">
        <v>2399725</v>
      </c>
      <c r="B2578" s="5">
        <v>130</v>
      </c>
      <c r="C2578" s="5">
        <v>62</v>
      </c>
      <c r="D2578" s="5" t="s">
        <v>50</v>
      </c>
      <c r="E2578" s="5" t="s">
        <v>49</v>
      </c>
    </row>
    <row r="2579" spans="1:5">
      <c r="A2579" s="5">
        <v>2399733</v>
      </c>
      <c r="B2579" s="5">
        <v>124</v>
      </c>
      <c r="C2579" s="5">
        <v>21</v>
      </c>
      <c r="D2579" s="5" t="s">
        <v>50</v>
      </c>
      <c r="E2579" s="5" t="s">
        <v>49</v>
      </c>
    </row>
    <row r="2580" spans="1:5">
      <c r="A2580" s="5">
        <v>2399776</v>
      </c>
      <c r="B2580" s="5">
        <v>124</v>
      </c>
      <c r="C2580" s="5">
        <v>80</v>
      </c>
      <c r="D2580" s="5" t="s">
        <v>50</v>
      </c>
      <c r="E2580" s="5" t="s">
        <v>49</v>
      </c>
    </row>
    <row r="2581" spans="1:5">
      <c r="A2581" s="5">
        <v>2399784</v>
      </c>
      <c r="B2581" s="5">
        <v>116</v>
      </c>
      <c r="C2581" s="5">
        <v>14</v>
      </c>
      <c r="D2581" s="5" t="s">
        <v>50</v>
      </c>
      <c r="E2581" s="5" t="s">
        <v>49</v>
      </c>
    </row>
    <row r="2582" spans="1:5">
      <c r="A2582" s="5">
        <v>2399806</v>
      </c>
      <c r="B2582" s="5">
        <v>106</v>
      </c>
      <c r="C2582" s="5">
        <v>70</v>
      </c>
      <c r="D2582" s="5" t="s">
        <v>50</v>
      </c>
      <c r="E2582" s="5" t="s">
        <v>49</v>
      </c>
    </row>
    <row r="2583" spans="1:5">
      <c r="A2583" s="5">
        <v>2399822</v>
      </c>
      <c r="B2583" s="5">
        <v>116</v>
      </c>
      <c r="C2583" s="5">
        <v>10</v>
      </c>
      <c r="D2583" s="5" t="s">
        <v>50</v>
      </c>
      <c r="E2583" s="5" t="s">
        <v>49</v>
      </c>
    </row>
    <row r="2584" spans="1:5">
      <c r="A2584" s="5">
        <v>2399830</v>
      </c>
      <c r="B2584" s="5">
        <v>132</v>
      </c>
      <c r="C2584" s="5">
        <v>59</v>
      </c>
      <c r="D2584" s="5" t="s">
        <v>50</v>
      </c>
      <c r="E2584" s="5" t="s">
        <v>49</v>
      </c>
    </row>
    <row r="2585" spans="1:5">
      <c r="A2585" s="5">
        <v>2399857</v>
      </c>
      <c r="B2585" s="5">
        <v>136</v>
      </c>
      <c r="C2585" s="5">
        <v>69</v>
      </c>
      <c r="D2585" s="5" t="s">
        <v>50</v>
      </c>
      <c r="E2585" s="5" t="s">
        <v>49</v>
      </c>
    </row>
    <row r="2586" spans="1:5">
      <c r="A2586" s="5">
        <v>2400111</v>
      </c>
      <c r="B2586" s="5">
        <v>160</v>
      </c>
      <c r="C2586" s="5">
        <v>9</v>
      </c>
      <c r="D2586" s="5" t="s">
        <v>50</v>
      </c>
      <c r="E2586" s="5" t="s">
        <v>49</v>
      </c>
    </row>
    <row r="2587" spans="1:5">
      <c r="A2587" s="5">
        <v>2400138</v>
      </c>
      <c r="B2587" s="5">
        <v>144</v>
      </c>
      <c r="C2587" s="5">
        <v>14</v>
      </c>
      <c r="D2587" s="5" t="s">
        <v>50</v>
      </c>
      <c r="E2587" s="5" t="s">
        <v>49</v>
      </c>
    </row>
    <row r="2588" spans="1:5">
      <c r="A2588" s="5">
        <v>2400146</v>
      </c>
      <c r="B2588" s="5">
        <v>168</v>
      </c>
      <c r="C2588" s="5">
        <v>24</v>
      </c>
      <c r="D2588" s="5" t="s">
        <v>50</v>
      </c>
      <c r="E2588" s="5" t="s">
        <v>49</v>
      </c>
    </row>
    <row r="2589" spans="1:5">
      <c r="A2589" s="5">
        <v>2400154</v>
      </c>
      <c r="B2589" s="5">
        <v>108</v>
      </c>
      <c r="C2589" s="5">
        <v>12</v>
      </c>
      <c r="D2589" s="5" t="s">
        <v>50</v>
      </c>
      <c r="E2589" s="5" t="s">
        <v>49</v>
      </c>
    </row>
    <row r="2590" spans="1:5">
      <c r="A2590" s="5">
        <v>2400359</v>
      </c>
      <c r="B2590" s="5">
        <v>168</v>
      </c>
      <c r="C2590" s="5">
        <v>38</v>
      </c>
      <c r="D2590" s="5" t="s">
        <v>50</v>
      </c>
      <c r="E2590" s="5" t="s">
        <v>49</v>
      </c>
    </row>
    <row r="2591" spans="1:5">
      <c r="A2591" s="5">
        <v>2400375</v>
      </c>
      <c r="B2591" s="5">
        <v>112</v>
      </c>
      <c r="C2591" s="5">
        <v>4</v>
      </c>
      <c r="D2591" s="5" t="s">
        <v>50</v>
      </c>
      <c r="E2591" s="5" t="s">
        <v>49</v>
      </c>
    </row>
    <row r="2592" spans="1:5">
      <c r="A2592" s="5">
        <v>2400634</v>
      </c>
      <c r="B2592" s="5">
        <v>142</v>
      </c>
      <c r="C2592" s="5">
        <v>18</v>
      </c>
      <c r="D2592" s="5" t="s">
        <v>50</v>
      </c>
      <c r="E2592" s="5" t="s">
        <v>49</v>
      </c>
    </row>
    <row r="2593" spans="1:5">
      <c r="A2593" s="5">
        <v>2400650</v>
      </c>
      <c r="B2593" s="5">
        <v>124</v>
      </c>
      <c r="C2593" s="5">
        <v>54</v>
      </c>
      <c r="D2593" s="5" t="s">
        <v>50</v>
      </c>
      <c r="E2593" s="5" t="s">
        <v>49</v>
      </c>
    </row>
    <row r="2594" spans="1:5">
      <c r="A2594" s="5">
        <v>2400677</v>
      </c>
      <c r="B2594" s="5">
        <v>124</v>
      </c>
      <c r="C2594" s="5">
        <v>5</v>
      </c>
      <c r="D2594" s="5" t="s">
        <v>50</v>
      </c>
      <c r="E2594" s="5" t="s">
        <v>49</v>
      </c>
    </row>
    <row r="2595" spans="1:5">
      <c r="A2595" s="5">
        <v>2400707</v>
      </c>
      <c r="B2595" s="5">
        <v>144</v>
      </c>
      <c r="C2595" s="5">
        <v>32</v>
      </c>
      <c r="D2595" s="5" t="s">
        <v>50</v>
      </c>
      <c r="E2595" s="5" t="s">
        <v>49</v>
      </c>
    </row>
    <row r="2596" spans="1:5">
      <c r="A2596" s="5">
        <v>2400766</v>
      </c>
      <c r="B2596" s="5">
        <v>158</v>
      </c>
      <c r="C2596" s="5">
        <v>2</v>
      </c>
      <c r="D2596" s="5" t="s">
        <v>50</v>
      </c>
      <c r="E2596" s="5" t="s">
        <v>49</v>
      </c>
    </row>
    <row r="2597" spans="1:5">
      <c r="A2597" s="5">
        <v>2400774</v>
      </c>
      <c r="B2597" s="5">
        <v>148</v>
      </c>
      <c r="C2597" s="5">
        <v>12</v>
      </c>
      <c r="D2597" s="5" t="s">
        <v>50</v>
      </c>
      <c r="E2597" s="5" t="s">
        <v>49</v>
      </c>
    </row>
    <row r="2598" spans="1:5">
      <c r="A2598" s="5">
        <v>2400790</v>
      </c>
      <c r="B2598" s="5">
        <v>114</v>
      </c>
      <c r="C2598" s="5">
        <v>45</v>
      </c>
      <c r="D2598" s="5" t="s">
        <v>50</v>
      </c>
      <c r="E2598" s="5" t="s">
        <v>49</v>
      </c>
    </row>
    <row r="2599" spans="1:5">
      <c r="A2599" s="5">
        <v>2400820</v>
      </c>
      <c r="B2599" s="5">
        <v>110</v>
      </c>
      <c r="C2599" s="5">
        <v>68</v>
      </c>
      <c r="D2599" s="5" t="s">
        <v>50</v>
      </c>
      <c r="E2599" s="5" t="s">
        <v>49</v>
      </c>
    </row>
    <row r="2600" spans="1:5">
      <c r="A2600" s="5">
        <v>2400839</v>
      </c>
      <c r="B2600" s="5">
        <v>138</v>
      </c>
      <c r="C2600" s="5">
        <v>11</v>
      </c>
      <c r="D2600" s="5" t="s">
        <v>50</v>
      </c>
      <c r="E2600" s="5" t="s">
        <v>49</v>
      </c>
    </row>
    <row r="2601" spans="1:5">
      <c r="A2601" s="5">
        <v>2400898</v>
      </c>
      <c r="B2601" s="5">
        <v>152</v>
      </c>
      <c r="C2601" s="5">
        <v>13</v>
      </c>
      <c r="D2601" s="5" t="s">
        <v>50</v>
      </c>
      <c r="E2601" s="5" t="s">
        <v>49</v>
      </c>
    </row>
    <row r="2602" spans="1:5">
      <c r="A2602" s="5">
        <v>2401274</v>
      </c>
      <c r="B2602" s="5">
        <v>124</v>
      </c>
      <c r="C2602" s="5">
        <v>28</v>
      </c>
      <c r="D2602" s="5" t="s">
        <v>50</v>
      </c>
      <c r="E2602" s="5" t="s">
        <v>49</v>
      </c>
    </row>
    <row r="2603" spans="1:5">
      <c r="A2603" s="5">
        <v>2401312</v>
      </c>
      <c r="B2603" s="5">
        <v>144</v>
      </c>
      <c r="C2603" s="5">
        <v>64</v>
      </c>
      <c r="D2603" s="5" t="s">
        <v>50</v>
      </c>
      <c r="E2603" s="5" t="s">
        <v>49</v>
      </c>
    </row>
    <row r="2604" spans="1:5">
      <c r="A2604" s="5">
        <v>2402270</v>
      </c>
      <c r="B2604" s="5">
        <v>156</v>
      </c>
      <c r="C2604" s="5">
        <v>48</v>
      </c>
      <c r="D2604" s="5" t="s">
        <v>50</v>
      </c>
      <c r="E2604" s="5" t="s">
        <v>49</v>
      </c>
    </row>
    <row r="2605" spans="1:5">
      <c r="A2605" s="5">
        <v>2402300</v>
      </c>
      <c r="B2605" s="5">
        <v>104</v>
      </c>
      <c r="C2605" s="5">
        <v>14</v>
      </c>
      <c r="D2605" s="5" t="s">
        <v>50</v>
      </c>
      <c r="E2605" s="5" t="s">
        <v>49</v>
      </c>
    </row>
    <row r="2606" spans="1:5">
      <c r="A2606" s="5">
        <v>2402386</v>
      </c>
      <c r="B2606" s="5">
        <v>180</v>
      </c>
      <c r="C2606" s="5">
        <v>3</v>
      </c>
      <c r="D2606" s="5" t="s">
        <v>50</v>
      </c>
      <c r="E2606" s="5" t="s">
        <v>49</v>
      </c>
    </row>
    <row r="2607" spans="1:5">
      <c r="A2607" s="5">
        <v>2402408</v>
      </c>
      <c r="B2607" s="5">
        <v>102</v>
      </c>
      <c r="C2607" s="5">
        <v>6</v>
      </c>
      <c r="D2607" s="5" t="s">
        <v>50</v>
      </c>
      <c r="E2607" s="5" t="s">
        <v>49</v>
      </c>
    </row>
    <row r="2608" spans="1:5">
      <c r="A2608" s="5">
        <v>2402505</v>
      </c>
      <c r="B2608" s="5">
        <v>164</v>
      </c>
      <c r="C2608" s="5">
        <v>10</v>
      </c>
      <c r="D2608" s="5" t="s">
        <v>50</v>
      </c>
      <c r="E2608" s="5" t="s">
        <v>49</v>
      </c>
    </row>
    <row r="2609" spans="1:5">
      <c r="A2609" s="5">
        <v>2402564</v>
      </c>
      <c r="B2609" s="5">
        <v>108</v>
      </c>
      <c r="C2609" s="5">
        <v>23</v>
      </c>
      <c r="D2609" s="5" t="s">
        <v>50</v>
      </c>
      <c r="E2609" s="5" t="s">
        <v>49</v>
      </c>
    </row>
    <row r="2610" spans="1:5">
      <c r="A2610" s="5">
        <v>2414066</v>
      </c>
      <c r="B2610" s="5">
        <v>176</v>
      </c>
      <c r="C2610" s="5">
        <v>24</v>
      </c>
      <c r="D2610" s="5" t="s">
        <v>50</v>
      </c>
      <c r="E2610" s="5" t="s">
        <v>49</v>
      </c>
    </row>
    <row r="2611" spans="1:5">
      <c r="A2611" s="5">
        <v>2414074</v>
      </c>
      <c r="B2611" s="5">
        <v>180</v>
      </c>
      <c r="C2611" s="5">
        <v>57</v>
      </c>
      <c r="D2611" s="5" t="s">
        <v>50</v>
      </c>
      <c r="E2611" s="5" t="s">
        <v>49</v>
      </c>
    </row>
    <row r="2612" spans="1:5">
      <c r="A2612" s="5">
        <v>2414090</v>
      </c>
      <c r="B2612" s="5">
        <v>112</v>
      </c>
      <c r="C2612" s="5">
        <v>69</v>
      </c>
      <c r="D2612" s="5" t="s">
        <v>50</v>
      </c>
      <c r="E2612" s="5" t="s">
        <v>49</v>
      </c>
    </row>
    <row r="2613" spans="1:5">
      <c r="A2613" s="5">
        <v>2414139</v>
      </c>
      <c r="B2613" s="5">
        <v>148</v>
      </c>
      <c r="C2613" s="5">
        <v>23</v>
      </c>
      <c r="D2613" s="5" t="s">
        <v>50</v>
      </c>
      <c r="E2613" s="5" t="s">
        <v>49</v>
      </c>
    </row>
    <row r="2614" spans="1:5">
      <c r="A2614" s="5">
        <v>2414805</v>
      </c>
      <c r="B2614" s="5">
        <v>144</v>
      </c>
      <c r="C2614" s="5">
        <v>19</v>
      </c>
      <c r="D2614" s="5" t="s">
        <v>50</v>
      </c>
      <c r="E2614" s="5" t="s">
        <v>49</v>
      </c>
    </row>
    <row r="2615" spans="1:5">
      <c r="A2615" s="5">
        <v>2417049</v>
      </c>
      <c r="B2615" s="5">
        <v>106</v>
      </c>
      <c r="C2615" s="5">
        <v>91</v>
      </c>
      <c r="D2615" s="5" t="s">
        <v>50</v>
      </c>
      <c r="E2615" s="5" t="s">
        <v>49</v>
      </c>
    </row>
    <row r="2616" spans="1:5">
      <c r="A2616" s="5">
        <v>2417057</v>
      </c>
      <c r="B2616" s="5">
        <v>118</v>
      </c>
      <c r="C2616" s="5">
        <v>71</v>
      </c>
      <c r="D2616" s="5" t="s">
        <v>50</v>
      </c>
      <c r="E2616" s="5" t="s">
        <v>49</v>
      </c>
    </row>
    <row r="2617" spans="1:5">
      <c r="A2617" s="5">
        <v>2417154</v>
      </c>
      <c r="B2617" s="5">
        <v>144</v>
      </c>
      <c r="C2617" s="5">
        <v>73</v>
      </c>
      <c r="D2617" s="5" t="s">
        <v>50</v>
      </c>
      <c r="E2617" s="5" t="s">
        <v>49</v>
      </c>
    </row>
    <row r="2618" spans="1:5">
      <c r="A2618" s="5">
        <v>2417170</v>
      </c>
      <c r="B2618" s="5">
        <v>174</v>
      </c>
      <c r="C2618" s="5">
        <v>94</v>
      </c>
      <c r="D2618" s="5" t="s">
        <v>50</v>
      </c>
      <c r="E2618" s="5" t="s">
        <v>49</v>
      </c>
    </row>
    <row r="2619" spans="1:5">
      <c r="A2619" s="5">
        <v>2417855</v>
      </c>
      <c r="B2619" s="5">
        <v>110</v>
      </c>
      <c r="C2619" s="5">
        <v>27</v>
      </c>
      <c r="D2619" s="5" t="s">
        <v>50</v>
      </c>
      <c r="E2619" s="5" t="s">
        <v>49</v>
      </c>
    </row>
    <row r="2620" spans="1:5">
      <c r="A2620" s="5">
        <v>2421011</v>
      </c>
      <c r="B2620" s="5">
        <v>124</v>
      </c>
      <c r="C2620" s="5">
        <v>25</v>
      </c>
      <c r="D2620" s="5" t="s">
        <v>50</v>
      </c>
      <c r="E2620" s="5" t="s">
        <v>49</v>
      </c>
    </row>
    <row r="2621" spans="1:5">
      <c r="A2621" s="5">
        <v>2421038</v>
      </c>
      <c r="B2621" s="5">
        <v>178</v>
      </c>
      <c r="C2621" s="5">
        <v>9</v>
      </c>
      <c r="D2621" s="5" t="s">
        <v>50</v>
      </c>
      <c r="E2621" s="5" t="s">
        <v>49</v>
      </c>
    </row>
    <row r="2622" spans="1:5">
      <c r="A2622" s="5">
        <v>2425165</v>
      </c>
      <c r="B2622" s="5">
        <v>120</v>
      </c>
      <c r="C2622" s="5">
        <v>41</v>
      </c>
      <c r="D2622" s="5" t="s">
        <v>50</v>
      </c>
      <c r="E2622" s="5" t="s">
        <v>49</v>
      </c>
    </row>
    <row r="2623" spans="1:5">
      <c r="A2623" s="5">
        <v>2425750</v>
      </c>
      <c r="B2623" s="5">
        <v>114</v>
      </c>
      <c r="C2623" s="5">
        <v>7</v>
      </c>
      <c r="D2623" s="5" t="s">
        <v>50</v>
      </c>
      <c r="E2623" s="5" t="s">
        <v>49</v>
      </c>
    </row>
    <row r="2624" spans="1:5">
      <c r="A2624" s="5">
        <v>2425858</v>
      </c>
      <c r="B2624" s="5">
        <v>102</v>
      </c>
      <c r="C2624" s="5">
        <v>19</v>
      </c>
      <c r="D2624" s="5" t="s">
        <v>50</v>
      </c>
      <c r="E2624" s="5" t="s">
        <v>49</v>
      </c>
    </row>
    <row r="2625" spans="1:5">
      <c r="A2625" s="5">
        <v>2426188</v>
      </c>
      <c r="B2625" s="5">
        <v>136</v>
      </c>
      <c r="C2625" s="5">
        <v>59</v>
      </c>
      <c r="D2625" s="5" t="s">
        <v>50</v>
      </c>
      <c r="E2625" s="5" t="s">
        <v>49</v>
      </c>
    </row>
    <row r="2626" spans="1:5">
      <c r="A2626" s="5">
        <v>2426226</v>
      </c>
      <c r="B2626" s="5">
        <v>136</v>
      </c>
      <c r="C2626" s="5">
        <v>16</v>
      </c>
      <c r="D2626" s="5" t="s">
        <v>50</v>
      </c>
      <c r="E2626" s="5" t="s">
        <v>49</v>
      </c>
    </row>
    <row r="2627" spans="1:5">
      <c r="A2627" s="5">
        <v>2429527</v>
      </c>
      <c r="B2627" s="5">
        <v>144</v>
      </c>
      <c r="C2627" s="5">
        <v>1</v>
      </c>
      <c r="D2627" s="5" t="s">
        <v>50</v>
      </c>
      <c r="E2627" s="5" t="s">
        <v>49</v>
      </c>
    </row>
    <row r="2628" spans="1:5">
      <c r="A2628" s="5">
        <v>2429748</v>
      </c>
      <c r="B2628" s="5">
        <v>172</v>
      </c>
      <c r="C2628" s="5">
        <v>11</v>
      </c>
      <c r="D2628" s="5" t="s">
        <v>50</v>
      </c>
      <c r="E2628" s="5" t="s">
        <v>49</v>
      </c>
    </row>
    <row r="2629" spans="1:5">
      <c r="A2629" s="5">
        <v>2435748</v>
      </c>
      <c r="B2629" s="5">
        <v>154</v>
      </c>
      <c r="C2629" s="5">
        <v>61</v>
      </c>
      <c r="D2629" s="5" t="s">
        <v>50</v>
      </c>
      <c r="E2629" s="5" t="s">
        <v>49</v>
      </c>
    </row>
    <row r="2630" spans="1:5">
      <c r="A2630" s="5">
        <v>2435780</v>
      </c>
      <c r="B2630" s="5">
        <v>116</v>
      </c>
      <c r="C2630" s="5">
        <v>37</v>
      </c>
      <c r="D2630" s="5" t="s">
        <v>50</v>
      </c>
      <c r="E2630" s="5" t="s">
        <v>49</v>
      </c>
    </row>
    <row r="2631" spans="1:5">
      <c r="A2631" s="5">
        <v>2435799</v>
      </c>
      <c r="B2631" s="5">
        <v>126</v>
      </c>
      <c r="C2631" s="5">
        <v>65</v>
      </c>
      <c r="D2631" s="5" t="s">
        <v>50</v>
      </c>
      <c r="E2631" s="5" t="s">
        <v>49</v>
      </c>
    </row>
    <row r="2632" spans="1:5">
      <c r="A2632" s="5">
        <v>2435802</v>
      </c>
      <c r="B2632" s="5">
        <v>150</v>
      </c>
      <c r="C2632" s="5">
        <v>29</v>
      </c>
      <c r="D2632" s="5" t="s">
        <v>50</v>
      </c>
      <c r="E2632" s="5" t="s">
        <v>49</v>
      </c>
    </row>
    <row r="2633" spans="1:5">
      <c r="A2633" s="5">
        <v>2436965</v>
      </c>
      <c r="B2633" s="5">
        <v>128</v>
      </c>
      <c r="C2633" s="5">
        <v>21</v>
      </c>
      <c r="D2633" s="5" t="s">
        <v>50</v>
      </c>
      <c r="E2633" s="5" t="s">
        <v>49</v>
      </c>
    </row>
    <row r="2634" spans="1:5">
      <c r="A2634" s="5">
        <v>2437759</v>
      </c>
      <c r="B2634" s="5">
        <v>172</v>
      </c>
      <c r="C2634" s="5">
        <v>24</v>
      </c>
      <c r="D2634" s="5" t="s">
        <v>50</v>
      </c>
      <c r="E2634" s="5" t="s">
        <v>49</v>
      </c>
    </row>
    <row r="2635" spans="1:5">
      <c r="A2635" s="5">
        <v>2437767</v>
      </c>
      <c r="B2635" s="5">
        <v>148</v>
      </c>
      <c r="C2635" s="5">
        <v>13</v>
      </c>
      <c r="D2635" s="5" t="s">
        <v>50</v>
      </c>
      <c r="E2635" s="5" t="s">
        <v>49</v>
      </c>
    </row>
    <row r="2636" spans="1:5">
      <c r="A2636" s="5">
        <v>2438038</v>
      </c>
      <c r="B2636" s="5">
        <v>132</v>
      </c>
      <c r="C2636" s="5">
        <v>3</v>
      </c>
      <c r="D2636" s="5" t="s">
        <v>50</v>
      </c>
      <c r="E2636" s="5" t="s">
        <v>49</v>
      </c>
    </row>
    <row r="2637" spans="1:5">
      <c r="A2637" s="5">
        <v>2448041</v>
      </c>
      <c r="B2637" s="5">
        <v>152</v>
      </c>
      <c r="C2637" s="5">
        <v>2</v>
      </c>
      <c r="D2637" s="5" t="s">
        <v>50</v>
      </c>
      <c r="E2637" s="5" t="s">
        <v>49</v>
      </c>
    </row>
    <row r="2638" spans="1:5">
      <c r="A2638" s="5">
        <v>152692</v>
      </c>
      <c r="B2638" s="5">
        <v>0</v>
      </c>
      <c r="C2638" s="5">
        <v>1</v>
      </c>
      <c r="D2638" s="5" t="s">
        <v>51</v>
      </c>
      <c r="E2638" s="5" t="s">
        <v>47</v>
      </c>
    </row>
    <row r="2639" spans="1:5">
      <c r="A2639" s="5">
        <v>152749</v>
      </c>
      <c r="B2639" s="5">
        <v>182</v>
      </c>
      <c r="C2639" s="5">
        <v>11</v>
      </c>
      <c r="D2639" s="5" t="s">
        <v>52</v>
      </c>
      <c r="E2639" s="5" t="s">
        <v>45</v>
      </c>
    </row>
    <row r="2640" spans="1:5">
      <c r="A2640" s="5">
        <v>152781</v>
      </c>
      <c r="B2640" s="5">
        <v>192</v>
      </c>
      <c r="C2640" s="5">
        <v>9</v>
      </c>
      <c r="D2640" s="5" t="s">
        <v>52</v>
      </c>
      <c r="E2640" s="5" t="s">
        <v>49</v>
      </c>
    </row>
    <row r="2641" spans="1:5">
      <c r="A2641" s="5">
        <v>152862</v>
      </c>
      <c r="B2641" s="5">
        <v>40</v>
      </c>
      <c r="C2641" s="5">
        <v>32</v>
      </c>
      <c r="D2641" s="5" t="s">
        <v>51</v>
      </c>
      <c r="E2641" s="5" t="s">
        <v>46</v>
      </c>
    </row>
    <row r="2642" spans="1:5">
      <c r="A2642" s="5">
        <v>152951</v>
      </c>
      <c r="B2642" s="5">
        <v>36</v>
      </c>
      <c r="C2642" s="5">
        <v>3</v>
      </c>
      <c r="D2642" s="5" t="s">
        <v>51</v>
      </c>
      <c r="E2642" s="5" t="s">
        <v>46</v>
      </c>
    </row>
    <row r="2643" spans="1:5">
      <c r="A2643" s="5">
        <v>153087</v>
      </c>
      <c r="B2643" s="5">
        <v>36</v>
      </c>
      <c r="C2643" s="5">
        <v>41</v>
      </c>
      <c r="D2643" s="5" t="s">
        <v>51</v>
      </c>
      <c r="E2643" s="5" t="s">
        <v>48</v>
      </c>
    </row>
    <row r="2644" spans="1:5">
      <c r="A2644" s="5">
        <v>153109</v>
      </c>
      <c r="B2644" s="5">
        <v>40</v>
      </c>
      <c r="C2644" s="5">
        <v>7</v>
      </c>
      <c r="D2644" s="5" t="s">
        <v>51</v>
      </c>
      <c r="E2644" s="5" t="s">
        <v>47</v>
      </c>
    </row>
    <row r="2645" spans="1:5">
      <c r="A2645" s="5">
        <v>153109</v>
      </c>
      <c r="B2645" s="5">
        <v>40</v>
      </c>
      <c r="C2645" s="5">
        <v>7</v>
      </c>
      <c r="D2645" s="5" t="s">
        <v>51</v>
      </c>
      <c r="E2645" s="5" t="s">
        <v>48</v>
      </c>
    </row>
    <row r="2646" spans="1:5">
      <c r="A2646" s="5">
        <v>153109</v>
      </c>
      <c r="B2646" s="5">
        <v>34</v>
      </c>
      <c r="C2646" s="5">
        <v>11</v>
      </c>
      <c r="D2646" s="5" t="s">
        <v>51</v>
      </c>
      <c r="E2646" s="5" t="s">
        <v>49</v>
      </c>
    </row>
    <row r="2647" spans="1:5">
      <c r="A2647" s="5">
        <v>153117</v>
      </c>
      <c r="B2647" s="5">
        <v>40</v>
      </c>
      <c r="C2647" s="5">
        <v>44</v>
      </c>
      <c r="D2647" s="5" t="s">
        <v>51</v>
      </c>
      <c r="E2647" s="5" t="s">
        <v>49</v>
      </c>
    </row>
    <row r="2648" spans="1:5">
      <c r="A2648" s="5">
        <v>153125</v>
      </c>
      <c r="B2648" s="5">
        <v>40</v>
      </c>
      <c r="C2648" s="5">
        <v>28</v>
      </c>
      <c r="D2648" s="5" t="s">
        <v>51</v>
      </c>
      <c r="E2648" s="5" t="s">
        <v>47</v>
      </c>
    </row>
    <row r="2649" spans="1:5">
      <c r="A2649" s="5">
        <v>153176</v>
      </c>
      <c r="B2649" s="5">
        <v>40</v>
      </c>
      <c r="C2649" s="5">
        <v>43</v>
      </c>
      <c r="D2649" s="5" t="s">
        <v>51</v>
      </c>
      <c r="E2649" s="5" t="s">
        <v>46</v>
      </c>
    </row>
    <row r="2650" spans="1:5">
      <c r="A2650" s="5">
        <v>153192</v>
      </c>
      <c r="B2650" s="5">
        <v>32</v>
      </c>
      <c r="C2650" s="5">
        <v>3</v>
      </c>
      <c r="D2650" s="5" t="s">
        <v>51</v>
      </c>
      <c r="E2650" s="5" t="s">
        <v>48</v>
      </c>
    </row>
    <row r="2651" spans="1:5">
      <c r="A2651" s="5">
        <v>153206</v>
      </c>
      <c r="B2651" s="5">
        <v>184</v>
      </c>
      <c r="C2651" s="5">
        <v>4</v>
      </c>
      <c r="D2651" s="5" t="s">
        <v>52</v>
      </c>
      <c r="E2651" s="5" t="s">
        <v>49</v>
      </c>
    </row>
    <row r="2652" spans="1:5">
      <c r="A2652" s="5">
        <v>153222</v>
      </c>
      <c r="B2652" s="5">
        <v>186</v>
      </c>
      <c r="C2652" s="5">
        <v>1</v>
      </c>
      <c r="D2652" s="5" t="s">
        <v>52</v>
      </c>
      <c r="E2652" s="5" t="s">
        <v>46</v>
      </c>
    </row>
    <row r="2653" spans="1:5">
      <c r="A2653" s="5">
        <v>153257</v>
      </c>
      <c r="B2653" s="5">
        <v>186</v>
      </c>
      <c r="C2653" s="5">
        <v>3</v>
      </c>
      <c r="D2653" s="5" t="s">
        <v>52</v>
      </c>
      <c r="E2653" s="5" t="s">
        <v>46</v>
      </c>
    </row>
    <row r="2654" spans="1:5">
      <c r="A2654" s="5">
        <v>153346</v>
      </c>
      <c r="B2654" s="5">
        <v>24</v>
      </c>
      <c r="C2654" s="5">
        <v>2</v>
      </c>
      <c r="D2654" s="5" t="s">
        <v>51</v>
      </c>
      <c r="E2654" s="5" t="s">
        <v>47</v>
      </c>
    </row>
    <row r="2655" spans="1:5">
      <c r="A2655" s="5">
        <v>153346</v>
      </c>
      <c r="B2655" s="5">
        <v>20</v>
      </c>
      <c r="C2655" s="5">
        <v>9</v>
      </c>
      <c r="D2655" s="5" t="s">
        <v>51</v>
      </c>
      <c r="E2655" s="5" t="s">
        <v>49</v>
      </c>
    </row>
    <row r="2656" spans="1:5">
      <c r="A2656" s="5">
        <v>153362</v>
      </c>
      <c r="B2656" s="5">
        <v>192</v>
      </c>
      <c r="C2656" s="5">
        <v>26</v>
      </c>
      <c r="D2656" s="5" t="s">
        <v>52</v>
      </c>
      <c r="E2656" s="5" t="s">
        <v>47</v>
      </c>
    </row>
    <row r="2657" spans="1:5">
      <c r="A2657" s="5">
        <v>153362</v>
      </c>
      <c r="B2657" s="5">
        <v>194</v>
      </c>
      <c r="C2657" s="5">
        <v>12</v>
      </c>
      <c r="D2657" s="5" t="s">
        <v>52</v>
      </c>
      <c r="E2657" s="5" t="s">
        <v>48</v>
      </c>
    </row>
    <row r="2658" spans="1:5">
      <c r="A2658" s="5">
        <v>153419</v>
      </c>
      <c r="B2658" s="5">
        <v>40</v>
      </c>
      <c r="C2658" s="5">
        <v>50</v>
      </c>
      <c r="D2658" s="5" t="s">
        <v>51</v>
      </c>
      <c r="E2658" s="5" t="s">
        <v>45</v>
      </c>
    </row>
    <row r="2659" spans="1:5">
      <c r="A2659" s="5">
        <v>153451</v>
      </c>
      <c r="B2659" s="5">
        <v>182</v>
      </c>
      <c r="C2659" s="5">
        <v>51</v>
      </c>
      <c r="D2659" s="5" t="s">
        <v>52</v>
      </c>
      <c r="E2659" s="5" t="s">
        <v>49</v>
      </c>
    </row>
    <row r="2660" spans="1:5">
      <c r="A2660" s="5">
        <v>153524</v>
      </c>
      <c r="B2660" s="5">
        <v>196</v>
      </c>
      <c r="C2660" s="5">
        <v>77</v>
      </c>
      <c r="D2660" s="5" t="s">
        <v>52</v>
      </c>
      <c r="E2660" s="5" t="s">
        <v>49</v>
      </c>
    </row>
    <row r="2661" spans="1:5">
      <c r="A2661" s="5">
        <v>153591</v>
      </c>
      <c r="B2661" s="5">
        <v>192</v>
      </c>
      <c r="C2661" s="5">
        <v>66</v>
      </c>
      <c r="D2661" s="5" t="s">
        <v>52</v>
      </c>
      <c r="E2661" s="5" t="s">
        <v>48</v>
      </c>
    </row>
    <row r="2662" spans="1:5">
      <c r="A2662" s="5">
        <v>153699</v>
      </c>
      <c r="B2662" s="5">
        <v>40</v>
      </c>
      <c r="C2662" s="5">
        <v>49</v>
      </c>
      <c r="D2662" s="5" t="s">
        <v>51</v>
      </c>
      <c r="E2662" s="5" t="s">
        <v>47</v>
      </c>
    </row>
    <row r="2663" spans="1:5">
      <c r="A2663" s="5">
        <v>153737</v>
      </c>
      <c r="B2663" s="5">
        <v>40</v>
      </c>
      <c r="C2663" s="5">
        <v>16</v>
      </c>
      <c r="D2663" s="5" t="s">
        <v>51</v>
      </c>
      <c r="E2663" s="5" t="s">
        <v>46</v>
      </c>
    </row>
    <row r="2664" spans="1:5">
      <c r="A2664" s="5">
        <v>153745</v>
      </c>
      <c r="B2664" s="5">
        <v>182</v>
      </c>
      <c r="C2664" s="5">
        <v>57</v>
      </c>
      <c r="D2664" s="5" t="s">
        <v>52</v>
      </c>
      <c r="E2664" s="5" t="s">
        <v>47</v>
      </c>
    </row>
    <row r="2665" spans="1:5">
      <c r="A2665" s="5">
        <v>153745</v>
      </c>
      <c r="B2665" s="5">
        <v>184</v>
      </c>
      <c r="C2665" s="5">
        <v>96</v>
      </c>
      <c r="D2665" s="5" t="s">
        <v>52</v>
      </c>
      <c r="E2665" s="5" t="s">
        <v>48</v>
      </c>
    </row>
    <row r="2666" spans="1:5">
      <c r="A2666" s="5">
        <v>153850</v>
      </c>
      <c r="B2666" s="5">
        <v>40</v>
      </c>
      <c r="C2666" s="5">
        <v>59</v>
      </c>
      <c r="D2666" s="5" t="s">
        <v>51</v>
      </c>
      <c r="E2666" s="5" t="s">
        <v>46</v>
      </c>
    </row>
    <row r="2667" spans="1:5">
      <c r="A2667" s="5">
        <v>153850</v>
      </c>
      <c r="B2667" s="5">
        <v>40</v>
      </c>
      <c r="C2667" s="5">
        <v>77</v>
      </c>
      <c r="D2667" s="5" t="s">
        <v>51</v>
      </c>
      <c r="E2667" s="5" t="s">
        <v>47</v>
      </c>
    </row>
    <row r="2668" spans="1:5">
      <c r="A2668" s="5">
        <v>153958</v>
      </c>
      <c r="B2668" s="5">
        <v>40</v>
      </c>
      <c r="C2668" s="5">
        <v>8</v>
      </c>
      <c r="D2668" s="5" t="s">
        <v>51</v>
      </c>
      <c r="E2668" s="5" t="s">
        <v>46</v>
      </c>
    </row>
    <row r="2669" spans="1:5">
      <c r="A2669" s="5">
        <v>153974</v>
      </c>
      <c r="B2669" s="5">
        <v>40</v>
      </c>
      <c r="C2669" s="5">
        <v>42</v>
      </c>
      <c r="D2669" s="5" t="s">
        <v>51</v>
      </c>
      <c r="E2669" s="5" t="s">
        <v>46</v>
      </c>
    </row>
    <row r="2670" spans="1:5">
      <c r="A2670" s="5">
        <v>154024</v>
      </c>
      <c r="B2670" s="5">
        <v>188</v>
      </c>
      <c r="C2670" s="5">
        <v>5</v>
      </c>
      <c r="D2670" s="5" t="s">
        <v>52</v>
      </c>
      <c r="E2670" s="5" t="s">
        <v>46</v>
      </c>
    </row>
    <row r="2671" spans="1:5">
      <c r="A2671" s="5">
        <v>154431</v>
      </c>
      <c r="B2671" s="5">
        <v>192</v>
      </c>
      <c r="C2671" s="5">
        <v>71</v>
      </c>
      <c r="D2671" s="5" t="s">
        <v>52</v>
      </c>
      <c r="E2671" s="5" t="s">
        <v>49</v>
      </c>
    </row>
    <row r="2672" spans="1:5">
      <c r="A2672" s="5">
        <v>154458</v>
      </c>
      <c r="B2672" s="5">
        <v>38</v>
      </c>
      <c r="C2672" s="5">
        <v>52</v>
      </c>
      <c r="D2672" s="5" t="s">
        <v>51</v>
      </c>
      <c r="E2672" s="5" t="s">
        <v>46</v>
      </c>
    </row>
    <row r="2673" spans="1:5">
      <c r="A2673" s="5">
        <v>154601</v>
      </c>
      <c r="B2673" s="5">
        <v>196</v>
      </c>
      <c r="C2673" s="5">
        <v>19</v>
      </c>
      <c r="D2673" s="5" t="s">
        <v>52</v>
      </c>
      <c r="E2673" s="5" t="s">
        <v>46</v>
      </c>
    </row>
    <row r="2674" spans="1:5">
      <c r="A2674" s="5">
        <v>154601</v>
      </c>
      <c r="B2674" s="5">
        <v>184</v>
      </c>
      <c r="C2674" s="5">
        <v>33</v>
      </c>
      <c r="D2674" s="5" t="s">
        <v>52</v>
      </c>
      <c r="E2674" s="5" t="s">
        <v>49</v>
      </c>
    </row>
    <row r="2675" spans="1:5">
      <c r="A2675" s="5">
        <v>154652</v>
      </c>
      <c r="B2675" s="5">
        <v>40</v>
      </c>
      <c r="C2675" s="5">
        <v>56</v>
      </c>
      <c r="D2675" s="5" t="s">
        <v>51</v>
      </c>
      <c r="E2675" s="5" t="s">
        <v>46</v>
      </c>
    </row>
    <row r="2676" spans="1:5">
      <c r="A2676" s="5">
        <v>155098</v>
      </c>
      <c r="B2676" s="5">
        <v>40</v>
      </c>
      <c r="C2676" s="5">
        <v>62</v>
      </c>
      <c r="D2676" s="5" t="s">
        <v>51</v>
      </c>
      <c r="E2676" s="5" t="s">
        <v>47</v>
      </c>
    </row>
    <row r="2677" spans="1:5">
      <c r="A2677" s="5">
        <v>155128</v>
      </c>
      <c r="B2677" s="5">
        <v>196</v>
      </c>
      <c r="C2677" s="5">
        <v>86</v>
      </c>
      <c r="D2677" s="5" t="s">
        <v>52</v>
      </c>
      <c r="E2677" s="5" t="s">
        <v>49</v>
      </c>
    </row>
    <row r="2678" spans="1:5">
      <c r="A2678" s="5">
        <v>155187</v>
      </c>
      <c r="B2678" s="5">
        <v>40</v>
      </c>
      <c r="C2678" s="5">
        <v>24</v>
      </c>
      <c r="D2678" s="5" t="s">
        <v>51</v>
      </c>
      <c r="E2678" s="5" t="s">
        <v>45</v>
      </c>
    </row>
    <row r="2679" spans="1:5">
      <c r="A2679" s="5">
        <v>155187</v>
      </c>
      <c r="B2679" s="5">
        <v>40</v>
      </c>
      <c r="C2679" s="5">
        <v>41</v>
      </c>
      <c r="D2679" s="5" t="s">
        <v>51</v>
      </c>
      <c r="E2679" s="5" t="s">
        <v>47</v>
      </c>
    </row>
    <row r="2680" spans="1:5">
      <c r="A2680" s="5">
        <v>155268</v>
      </c>
      <c r="B2680" s="5">
        <v>36</v>
      </c>
      <c r="C2680" s="5">
        <v>2</v>
      </c>
      <c r="D2680" s="5" t="s">
        <v>51</v>
      </c>
      <c r="E2680" s="5" t="s">
        <v>48</v>
      </c>
    </row>
    <row r="2681" spans="1:5">
      <c r="A2681" s="5">
        <v>155330</v>
      </c>
      <c r="B2681" s="5">
        <v>182</v>
      </c>
      <c r="C2681" s="5">
        <v>45</v>
      </c>
      <c r="D2681" s="5" t="s">
        <v>52</v>
      </c>
      <c r="E2681" s="5" t="s">
        <v>49</v>
      </c>
    </row>
    <row r="2682" spans="1:5">
      <c r="A2682" s="5">
        <v>155365</v>
      </c>
      <c r="B2682" s="5">
        <v>40</v>
      </c>
      <c r="C2682" s="5">
        <v>25</v>
      </c>
      <c r="D2682" s="5" t="s">
        <v>51</v>
      </c>
      <c r="E2682" s="5" t="s">
        <v>46</v>
      </c>
    </row>
    <row r="2683" spans="1:5">
      <c r="A2683" s="5">
        <v>155438</v>
      </c>
      <c r="B2683" s="5">
        <v>196</v>
      </c>
      <c r="C2683" s="5">
        <v>19</v>
      </c>
      <c r="D2683" s="5" t="s">
        <v>52</v>
      </c>
      <c r="E2683" s="5" t="s">
        <v>49</v>
      </c>
    </row>
    <row r="2684" spans="1:5">
      <c r="A2684" s="5">
        <v>1513702</v>
      </c>
      <c r="B2684" s="5">
        <v>198</v>
      </c>
      <c r="C2684" s="5">
        <v>9</v>
      </c>
      <c r="D2684" s="5" t="s">
        <v>52</v>
      </c>
      <c r="E2684" s="5" t="s">
        <v>45</v>
      </c>
    </row>
    <row r="2685" spans="1:5">
      <c r="A2685" s="5">
        <v>1557866</v>
      </c>
      <c r="B2685" s="5">
        <v>196</v>
      </c>
      <c r="C2685" s="5">
        <v>15</v>
      </c>
      <c r="D2685" s="5" t="s">
        <v>52</v>
      </c>
      <c r="E2685" s="5" t="s">
        <v>47</v>
      </c>
    </row>
    <row r="2686" spans="1:5">
      <c r="A2686" s="5">
        <v>1727699</v>
      </c>
      <c r="B2686" s="5">
        <v>184</v>
      </c>
      <c r="C2686" s="5">
        <v>4</v>
      </c>
      <c r="D2686" s="5" t="s">
        <v>52</v>
      </c>
      <c r="E2686" s="5" t="s">
        <v>46</v>
      </c>
    </row>
    <row r="2687" spans="1:5">
      <c r="A2687" s="5">
        <v>1727958</v>
      </c>
      <c r="B2687" s="5">
        <v>28</v>
      </c>
      <c r="C2687" s="5">
        <v>4</v>
      </c>
      <c r="D2687" s="5" t="s">
        <v>51</v>
      </c>
      <c r="E2687" s="5" t="s">
        <v>48</v>
      </c>
    </row>
    <row r="2688" spans="1:5">
      <c r="A2688" s="5">
        <v>1728342</v>
      </c>
      <c r="B2688" s="5">
        <v>196</v>
      </c>
      <c r="C2688" s="5">
        <v>9</v>
      </c>
      <c r="D2688" s="5" t="s">
        <v>52</v>
      </c>
      <c r="E2688" s="5" t="s">
        <v>47</v>
      </c>
    </row>
    <row r="2689" spans="1:5">
      <c r="A2689" s="5">
        <v>1744062</v>
      </c>
      <c r="B2689" s="5">
        <v>196</v>
      </c>
      <c r="C2689" s="5">
        <v>15</v>
      </c>
      <c r="D2689" s="5" t="s">
        <v>52</v>
      </c>
      <c r="E2689" s="5" t="s">
        <v>48</v>
      </c>
    </row>
    <row r="2690" spans="1:5">
      <c r="A2690" s="5">
        <v>1744062</v>
      </c>
      <c r="B2690" s="5">
        <v>182</v>
      </c>
      <c r="C2690" s="5">
        <v>15</v>
      </c>
      <c r="D2690" s="5" t="s">
        <v>52</v>
      </c>
      <c r="E2690" s="5" t="s">
        <v>49</v>
      </c>
    </row>
    <row r="2691" spans="1:5">
      <c r="A2691" s="5">
        <v>1755501</v>
      </c>
      <c r="B2691" s="5">
        <v>16</v>
      </c>
      <c r="C2691" s="5">
        <v>2</v>
      </c>
      <c r="D2691" s="5" t="s">
        <v>51</v>
      </c>
      <c r="E2691" s="5" t="s">
        <v>46</v>
      </c>
    </row>
    <row r="2692" spans="1:5">
      <c r="A2692" s="5">
        <v>1756648</v>
      </c>
      <c r="B2692" s="5">
        <v>184</v>
      </c>
      <c r="C2692" s="5">
        <v>4</v>
      </c>
      <c r="D2692" s="5" t="s">
        <v>52</v>
      </c>
      <c r="E2692" s="5" t="s">
        <v>47</v>
      </c>
    </row>
    <row r="2693" spans="1:5">
      <c r="A2693" s="5">
        <v>1756648</v>
      </c>
      <c r="B2693" s="5">
        <v>188</v>
      </c>
      <c r="C2693" s="5">
        <v>5</v>
      </c>
      <c r="D2693" s="5" t="s">
        <v>52</v>
      </c>
      <c r="E2693" s="5" t="s">
        <v>48</v>
      </c>
    </row>
    <row r="2694" spans="1:5">
      <c r="A2694" s="5">
        <v>1757709</v>
      </c>
      <c r="B2694" s="5">
        <v>40</v>
      </c>
      <c r="C2694" s="5">
        <v>8</v>
      </c>
      <c r="D2694" s="5" t="s">
        <v>51</v>
      </c>
      <c r="E2694" s="5" t="s">
        <v>48</v>
      </c>
    </row>
    <row r="2695" spans="1:5">
      <c r="A2695" s="5">
        <v>1760564</v>
      </c>
      <c r="B2695" s="5">
        <v>36</v>
      </c>
      <c r="C2695" s="5">
        <v>9</v>
      </c>
      <c r="D2695" s="5" t="s">
        <v>51</v>
      </c>
      <c r="E2695" s="5" t="s">
        <v>49</v>
      </c>
    </row>
    <row r="2696" spans="1:5">
      <c r="A2696" s="5">
        <v>1773291</v>
      </c>
      <c r="B2696" s="5">
        <v>32</v>
      </c>
      <c r="C2696" s="5">
        <v>11</v>
      </c>
      <c r="D2696" s="5" t="s">
        <v>51</v>
      </c>
      <c r="E2696" s="5" t="s">
        <v>46</v>
      </c>
    </row>
    <row r="2697" spans="1:5">
      <c r="A2697" s="5">
        <v>1773291</v>
      </c>
      <c r="B2697" s="5">
        <v>40</v>
      </c>
      <c r="C2697" s="5">
        <v>12</v>
      </c>
      <c r="D2697" s="5" t="s">
        <v>51</v>
      </c>
      <c r="E2697" s="5" t="s">
        <v>45</v>
      </c>
    </row>
    <row r="2698" spans="1:5">
      <c r="A2698" s="5">
        <v>1773291</v>
      </c>
      <c r="B2698" s="5">
        <v>32</v>
      </c>
      <c r="C2698" s="5">
        <v>7</v>
      </c>
      <c r="D2698" s="5" t="s">
        <v>51</v>
      </c>
      <c r="E2698" s="5" t="s">
        <v>47</v>
      </c>
    </row>
    <row r="2699" spans="1:5">
      <c r="A2699" s="5">
        <v>1773291</v>
      </c>
      <c r="B2699" s="5">
        <v>40</v>
      </c>
      <c r="C2699" s="5">
        <v>9</v>
      </c>
      <c r="D2699" s="5" t="s">
        <v>51</v>
      </c>
      <c r="E2699" s="5" t="s">
        <v>49</v>
      </c>
    </row>
    <row r="2700" spans="1:5">
      <c r="A2700" s="5">
        <v>1773321</v>
      </c>
      <c r="B2700" s="5">
        <v>188</v>
      </c>
      <c r="C2700" s="5">
        <v>22</v>
      </c>
      <c r="D2700" s="5" t="s">
        <v>52</v>
      </c>
      <c r="E2700" s="5" t="s">
        <v>47</v>
      </c>
    </row>
    <row r="2701" spans="1:5">
      <c r="A2701" s="5">
        <v>1773631</v>
      </c>
      <c r="B2701" s="5">
        <v>184</v>
      </c>
      <c r="C2701" s="5">
        <v>10</v>
      </c>
      <c r="D2701" s="5" t="s">
        <v>52</v>
      </c>
      <c r="E2701" s="5" t="s">
        <v>49</v>
      </c>
    </row>
    <row r="2702" spans="1:5">
      <c r="A2702" s="5">
        <v>1773674</v>
      </c>
      <c r="B2702" s="5">
        <v>40</v>
      </c>
      <c r="C2702" s="5">
        <v>16</v>
      </c>
      <c r="D2702" s="5" t="s">
        <v>51</v>
      </c>
      <c r="E2702" s="5" t="s">
        <v>45</v>
      </c>
    </row>
    <row r="2703" spans="1:5">
      <c r="A2703" s="5">
        <v>1791362</v>
      </c>
      <c r="B2703" s="5">
        <v>40</v>
      </c>
      <c r="C2703" s="5">
        <v>13</v>
      </c>
      <c r="D2703" s="5" t="s">
        <v>51</v>
      </c>
      <c r="E2703" s="5" t="s">
        <v>46</v>
      </c>
    </row>
    <row r="2704" spans="1:5">
      <c r="A2704" s="5">
        <v>1791389</v>
      </c>
      <c r="B2704" s="5">
        <v>0</v>
      </c>
      <c r="C2704" s="5">
        <v>2</v>
      </c>
      <c r="D2704" s="5" t="s">
        <v>51</v>
      </c>
      <c r="E2704" s="5" t="s">
        <v>45</v>
      </c>
    </row>
    <row r="2705" spans="1:5">
      <c r="A2705" s="5">
        <v>1791419</v>
      </c>
      <c r="B2705" s="5">
        <v>192</v>
      </c>
      <c r="C2705" s="5">
        <v>3</v>
      </c>
      <c r="D2705" s="5" t="s">
        <v>52</v>
      </c>
      <c r="E2705" s="5" t="s">
        <v>45</v>
      </c>
    </row>
    <row r="2706" spans="1:5">
      <c r="A2706" s="5">
        <v>1791486</v>
      </c>
      <c r="B2706" s="5">
        <v>0</v>
      </c>
      <c r="C2706" s="5">
        <v>1</v>
      </c>
      <c r="D2706" s="5" t="s">
        <v>51</v>
      </c>
      <c r="E2706" s="5" t="s">
        <v>49</v>
      </c>
    </row>
    <row r="2707" spans="1:5">
      <c r="A2707" s="5">
        <v>1794345</v>
      </c>
      <c r="B2707" s="5">
        <v>40</v>
      </c>
      <c r="C2707" s="5">
        <v>3</v>
      </c>
      <c r="D2707" s="5" t="s">
        <v>51</v>
      </c>
      <c r="E2707" s="5" t="s">
        <v>49</v>
      </c>
    </row>
    <row r="2708" spans="1:5">
      <c r="A2708" s="5">
        <v>1794744</v>
      </c>
      <c r="B2708" s="5">
        <v>188</v>
      </c>
      <c r="C2708" s="5">
        <v>7</v>
      </c>
      <c r="D2708" s="5" t="s">
        <v>52</v>
      </c>
      <c r="E2708" s="5" t="s">
        <v>48</v>
      </c>
    </row>
    <row r="2709" spans="1:5">
      <c r="A2709" s="5">
        <v>1794744</v>
      </c>
      <c r="B2709" s="5">
        <v>40</v>
      </c>
      <c r="C2709" s="5">
        <v>2</v>
      </c>
      <c r="D2709" s="5" t="s">
        <v>51</v>
      </c>
      <c r="E2709" s="5" t="s">
        <v>49</v>
      </c>
    </row>
    <row r="2710" spans="1:5">
      <c r="A2710" s="5">
        <v>1794833</v>
      </c>
      <c r="B2710" s="5">
        <v>32</v>
      </c>
      <c r="C2710" s="5">
        <v>6</v>
      </c>
      <c r="D2710" s="5" t="s">
        <v>51</v>
      </c>
      <c r="E2710" s="5" t="s">
        <v>46</v>
      </c>
    </row>
    <row r="2711" spans="1:5">
      <c r="A2711" s="5">
        <v>1795066</v>
      </c>
      <c r="B2711" s="5">
        <v>40</v>
      </c>
      <c r="C2711" s="5">
        <v>3</v>
      </c>
      <c r="D2711" s="5" t="s">
        <v>51</v>
      </c>
      <c r="E2711" s="5" t="s">
        <v>46</v>
      </c>
    </row>
    <row r="2712" spans="1:5">
      <c r="A2712" s="5">
        <v>1799231</v>
      </c>
      <c r="B2712" s="5">
        <v>192</v>
      </c>
      <c r="C2712" s="5">
        <v>5</v>
      </c>
      <c r="D2712" s="5" t="s">
        <v>52</v>
      </c>
      <c r="E2712" s="5" t="s">
        <v>46</v>
      </c>
    </row>
    <row r="2713" spans="1:5">
      <c r="A2713" s="5">
        <v>1799231</v>
      </c>
      <c r="B2713" s="5">
        <v>184</v>
      </c>
      <c r="C2713" s="5">
        <v>5</v>
      </c>
      <c r="D2713" s="5" t="s">
        <v>52</v>
      </c>
      <c r="E2713" s="5" t="s">
        <v>45</v>
      </c>
    </row>
    <row r="2714" spans="1:5">
      <c r="A2714" s="5">
        <v>1799231</v>
      </c>
      <c r="B2714" s="5">
        <v>188</v>
      </c>
      <c r="C2714" s="5">
        <v>6</v>
      </c>
      <c r="D2714" s="5" t="s">
        <v>52</v>
      </c>
      <c r="E2714" s="5" t="s">
        <v>48</v>
      </c>
    </row>
    <row r="2715" spans="1:5">
      <c r="A2715" s="5">
        <v>1799401</v>
      </c>
      <c r="B2715" s="5">
        <v>188</v>
      </c>
      <c r="C2715" s="5">
        <v>12</v>
      </c>
      <c r="D2715" s="5" t="s">
        <v>52</v>
      </c>
      <c r="E2715" s="5" t="s">
        <v>46</v>
      </c>
    </row>
    <row r="2716" spans="1:5">
      <c r="A2716" s="5">
        <v>1801104</v>
      </c>
      <c r="B2716" s="5">
        <v>184</v>
      </c>
      <c r="C2716" s="5">
        <v>5</v>
      </c>
      <c r="D2716" s="5" t="s">
        <v>52</v>
      </c>
      <c r="E2716" s="5" t="s">
        <v>46</v>
      </c>
    </row>
    <row r="2717" spans="1:5">
      <c r="A2717" s="5">
        <v>1801252</v>
      </c>
      <c r="B2717" s="5">
        <v>40</v>
      </c>
      <c r="C2717" s="5">
        <v>5</v>
      </c>
      <c r="D2717" s="5" t="s">
        <v>51</v>
      </c>
      <c r="E2717" s="5" t="s">
        <v>49</v>
      </c>
    </row>
    <row r="2718" spans="1:5">
      <c r="A2718" s="5">
        <v>1801325</v>
      </c>
      <c r="B2718" s="5">
        <v>196</v>
      </c>
      <c r="C2718" s="5">
        <v>75</v>
      </c>
      <c r="D2718" s="5" t="s">
        <v>52</v>
      </c>
      <c r="E2718" s="5" t="s">
        <v>48</v>
      </c>
    </row>
    <row r="2719" spans="1:5">
      <c r="A2719" s="5">
        <v>1801414</v>
      </c>
      <c r="B2719" s="5">
        <v>188</v>
      </c>
      <c r="C2719" s="5">
        <v>18</v>
      </c>
      <c r="D2719" s="5" t="s">
        <v>52</v>
      </c>
      <c r="E2719" s="5" t="s">
        <v>48</v>
      </c>
    </row>
    <row r="2720" spans="1:5">
      <c r="A2720" s="5">
        <v>1815873</v>
      </c>
      <c r="B2720" s="5">
        <v>40</v>
      </c>
      <c r="C2720" s="5">
        <v>3</v>
      </c>
      <c r="D2720" s="5" t="s">
        <v>51</v>
      </c>
      <c r="E2720" s="5" t="s">
        <v>47</v>
      </c>
    </row>
    <row r="2721" spans="1:5">
      <c r="A2721" s="5">
        <v>1824848</v>
      </c>
      <c r="B2721" s="5">
        <v>192</v>
      </c>
      <c r="C2721" s="5">
        <v>7</v>
      </c>
      <c r="D2721" s="5" t="s">
        <v>52</v>
      </c>
      <c r="E2721" s="5" t="s">
        <v>48</v>
      </c>
    </row>
    <row r="2722" spans="1:5">
      <c r="A2722" s="5">
        <v>1824988</v>
      </c>
      <c r="B2722" s="5">
        <v>182</v>
      </c>
      <c r="C2722" s="5">
        <v>21</v>
      </c>
      <c r="D2722" s="5" t="s">
        <v>52</v>
      </c>
      <c r="E2722" s="5" t="s">
        <v>47</v>
      </c>
    </row>
    <row r="2723" spans="1:5">
      <c r="A2723" s="5">
        <v>1824988</v>
      </c>
      <c r="B2723" s="5">
        <v>188</v>
      </c>
      <c r="C2723" s="5">
        <v>25</v>
      </c>
      <c r="D2723" s="5" t="s">
        <v>52</v>
      </c>
      <c r="E2723" s="5" t="s">
        <v>49</v>
      </c>
    </row>
    <row r="2724" spans="1:5">
      <c r="A2724" s="5">
        <v>1833138</v>
      </c>
      <c r="B2724" s="5">
        <v>196</v>
      </c>
      <c r="C2724" s="5">
        <v>6</v>
      </c>
      <c r="D2724" s="5" t="s">
        <v>52</v>
      </c>
      <c r="E2724" s="5" t="s">
        <v>45</v>
      </c>
    </row>
    <row r="2725" spans="1:5">
      <c r="A2725" s="5">
        <v>1833197</v>
      </c>
      <c r="B2725" s="5">
        <v>36</v>
      </c>
      <c r="C2725" s="5">
        <v>5</v>
      </c>
      <c r="D2725" s="5" t="s">
        <v>51</v>
      </c>
      <c r="E2725" s="5" t="s">
        <v>48</v>
      </c>
    </row>
    <row r="2726" spans="1:5">
      <c r="A2726" s="5">
        <v>1833243</v>
      </c>
      <c r="B2726" s="5">
        <v>196</v>
      </c>
      <c r="C2726" s="5">
        <v>12</v>
      </c>
      <c r="D2726" s="5" t="s">
        <v>52</v>
      </c>
      <c r="E2726" s="5" t="s">
        <v>48</v>
      </c>
    </row>
    <row r="2727" spans="1:5">
      <c r="A2727" s="5">
        <v>1833243</v>
      </c>
      <c r="B2727" s="5">
        <v>184</v>
      </c>
      <c r="C2727" s="5">
        <v>13</v>
      </c>
      <c r="D2727" s="5" t="s">
        <v>52</v>
      </c>
      <c r="E2727" s="5" t="s">
        <v>49</v>
      </c>
    </row>
    <row r="2728" spans="1:5">
      <c r="A2728" s="5">
        <v>1833413</v>
      </c>
      <c r="B2728" s="5">
        <v>184</v>
      </c>
      <c r="C2728" s="5">
        <v>12</v>
      </c>
      <c r="D2728" s="5" t="s">
        <v>52</v>
      </c>
      <c r="E2728" s="5" t="s">
        <v>47</v>
      </c>
    </row>
    <row r="2729" spans="1:5">
      <c r="A2729" s="5">
        <v>1833448</v>
      </c>
      <c r="B2729" s="5">
        <v>32</v>
      </c>
      <c r="C2729" s="5">
        <v>4</v>
      </c>
      <c r="D2729" s="5" t="s">
        <v>51</v>
      </c>
      <c r="E2729" s="5" t="s">
        <v>46</v>
      </c>
    </row>
    <row r="2730" spans="1:5">
      <c r="A2730" s="5">
        <v>1833464</v>
      </c>
      <c r="B2730" s="5">
        <v>184</v>
      </c>
      <c r="C2730" s="5">
        <v>6</v>
      </c>
      <c r="D2730" s="5" t="s">
        <v>52</v>
      </c>
      <c r="E2730" s="5" t="s">
        <v>49</v>
      </c>
    </row>
    <row r="2731" spans="1:5">
      <c r="A2731" s="5">
        <v>1833537</v>
      </c>
      <c r="B2731" s="5">
        <v>196</v>
      </c>
      <c r="C2731" s="5">
        <v>17</v>
      </c>
      <c r="D2731" s="5" t="s">
        <v>52</v>
      </c>
      <c r="E2731" s="5" t="s">
        <v>47</v>
      </c>
    </row>
    <row r="2732" spans="1:5">
      <c r="A2732" s="5">
        <v>1845705</v>
      </c>
      <c r="B2732" s="5">
        <v>40</v>
      </c>
      <c r="C2732" s="5">
        <v>3</v>
      </c>
      <c r="D2732" s="5" t="s">
        <v>51</v>
      </c>
      <c r="E2732" s="5" t="s">
        <v>46</v>
      </c>
    </row>
    <row r="2733" spans="1:5">
      <c r="A2733" s="5">
        <v>1846264</v>
      </c>
      <c r="B2733" s="5">
        <v>196</v>
      </c>
      <c r="C2733" s="5">
        <v>15</v>
      </c>
      <c r="D2733" s="5" t="s">
        <v>52</v>
      </c>
      <c r="E2733" s="5" t="s">
        <v>49</v>
      </c>
    </row>
    <row r="2734" spans="1:5">
      <c r="A2734" s="5">
        <v>1846590</v>
      </c>
      <c r="B2734" s="5">
        <v>184</v>
      </c>
      <c r="C2734" s="5">
        <v>2</v>
      </c>
      <c r="D2734" s="5" t="s">
        <v>52</v>
      </c>
      <c r="E2734" s="5" t="s">
        <v>47</v>
      </c>
    </row>
    <row r="2735" spans="1:5">
      <c r="A2735" s="5">
        <v>1847112</v>
      </c>
      <c r="B2735" s="5">
        <v>188</v>
      </c>
      <c r="C2735" s="5">
        <v>29</v>
      </c>
      <c r="D2735" s="5" t="s">
        <v>52</v>
      </c>
      <c r="E2735" s="5" t="s">
        <v>48</v>
      </c>
    </row>
    <row r="2736" spans="1:5">
      <c r="A2736" s="5">
        <v>1847112</v>
      </c>
      <c r="B2736" s="5">
        <v>40</v>
      </c>
      <c r="C2736" s="5">
        <v>15</v>
      </c>
      <c r="D2736" s="5" t="s">
        <v>51</v>
      </c>
      <c r="E2736" s="5" t="s">
        <v>49</v>
      </c>
    </row>
    <row r="2737" spans="1:5">
      <c r="A2737" s="5">
        <v>1847414</v>
      </c>
      <c r="B2737" s="5">
        <v>32</v>
      </c>
      <c r="C2737" s="5">
        <v>5</v>
      </c>
      <c r="D2737" s="5" t="s">
        <v>51</v>
      </c>
      <c r="E2737" s="5" t="s">
        <v>46</v>
      </c>
    </row>
    <row r="2738" spans="1:5">
      <c r="A2738" s="5">
        <v>1847988</v>
      </c>
      <c r="B2738" s="5">
        <v>40</v>
      </c>
      <c r="C2738" s="5">
        <v>15</v>
      </c>
      <c r="D2738" s="5" t="s">
        <v>51</v>
      </c>
      <c r="E2738" s="5" t="s">
        <v>49</v>
      </c>
    </row>
    <row r="2739" spans="1:5">
      <c r="A2739" s="5">
        <v>1856154</v>
      </c>
      <c r="B2739" s="5">
        <v>192</v>
      </c>
      <c r="C2739" s="5">
        <v>12</v>
      </c>
      <c r="D2739" s="5" t="s">
        <v>52</v>
      </c>
      <c r="E2739" s="5" t="s">
        <v>45</v>
      </c>
    </row>
    <row r="2740" spans="1:5">
      <c r="A2740" s="5">
        <v>1856227</v>
      </c>
      <c r="B2740" s="5">
        <v>192</v>
      </c>
      <c r="C2740" s="5">
        <v>5</v>
      </c>
      <c r="D2740" s="5" t="s">
        <v>52</v>
      </c>
      <c r="E2740" s="5" t="s">
        <v>47</v>
      </c>
    </row>
    <row r="2741" spans="1:5">
      <c r="A2741" s="5">
        <v>1856294</v>
      </c>
      <c r="B2741" s="5">
        <v>198</v>
      </c>
      <c r="C2741" s="5">
        <v>9</v>
      </c>
      <c r="D2741" s="5" t="s">
        <v>52</v>
      </c>
      <c r="E2741" s="5" t="s">
        <v>45</v>
      </c>
    </row>
    <row r="2742" spans="1:5">
      <c r="A2742" s="5">
        <v>1856375</v>
      </c>
      <c r="B2742" s="5">
        <v>36</v>
      </c>
      <c r="C2742" s="5">
        <v>15</v>
      </c>
      <c r="D2742" s="5" t="s">
        <v>51</v>
      </c>
      <c r="E2742" s="5" t="s">
        <v>48</v>
      </c>
    </row>
    <row r="2743" spans="1:5">
      <c r="A2743" s="5">
        <v>1857460</v>
      </c>
      <c r="B2743" s="5">
        <v>188</v>
      </c>
      <c r="C2743" s="5">
        <v>14</v>
      </c>
      <c r="D2743" s="5" t="s">
        <v>52</v>
      </c>
      <c r="E2743" s="5" t="s">
        <v>48</v>
      </c>
    </row>
    <row r="2744" spans="1:5">
      <c r="A2744" s="5">
        <v>1857541</v>
      </c>
      <c r="B2744" s="5">
        <v>0</v>
      </c>
      <c r="C2744" s="5">
        <v>3</v>
      </c>
      <c r="D2744" s="5" t="s">
        <v>51</v>
      </c>
      <c r="E2744" s="5" t="s">
        <v>45</v>
      </c>
    </row>
    <row r="2745" spans="1:5">
      <c r="A2745" s="5">
        <v>1886681</v>
      </c>
      <c r="B2745" s="5">
        <v>6</v>
      </c>
      <c r="C2745" s="5">
        <v>1</v>
      </c>
      <c r="D2745" s="5" t="s">
        <v>51</v>
      </c>
      <c r="E2745" s="5" t="s">
        <v>49</v>
      </c>
    </row>
    <row r="2746" spans="1:5">
      <c r="A2746" s="5">
        <v>1888757</v>
      </c>
      <c r="B2746" s="5">
        <v>188</v>
      </c>
      <c r="C2746" s="5">
        <v>12</v>
      </c>
      <c r="D2746" s="5" t="s">
        <v>52</v>
      </c>
      <c r="E2746" s="5" t="s">
        <v>49</v>
      </c>
    </row>
    <row r="2747" spans="1:5">
      <c r="A2747" s="5">
        <v>1889141</v>
      </c>
      <c r="B2747" s="5">
        <v>192</v>
      </c>
      <c r="C2747" s="5">
        <v>8</v>
      </c>
      <c r="D2747" s="5" t="s">
        <v>52</v>
      </c>
      <c r="E2747" s="5" t="s">
        <v>47</v>
      </c>
    </row>
    <row r="2748" spans="1:5">
      <c r="A2748" s="5">
        <v>1889389</v>
      </c>
      <c r="B2748" s="5">
        <v>38</v>
      </c>
      <c r="C2748" s="5">
        <v>3</v>
      </c>
      <c r="D2748" s="5" t="s">
        <v>51</v>
      </c>
      <c r="E2748" s="5" t="s">
        <v>46</v>
      </c>
    </row>
    <row r="2749" spans="1:5">
      <c r="A2749" s="5">
        <v>1975560</v>
      </c>
      <c r="B2749" s="5">
        <v>40</v>
      </c>
      <c r="C2749" s="5">
        <v>18</v>
      </c>
      <c r="D2749" s="5" t="s">
        <v>51</v>
      </c>
      <c r="E2749" s="5" t="s">
        <v>46</v>
      </c>
    </row>
    <row r="2750" spans="1:5">
      <c r="A2750" s="5">
        <v>2039060</v>
      </c>
      <c r="B2750" s="5">
        <v>36</v>
      </c>
      <c r="C2750" s="5">
        <v>7</v>
      </c>
      <c r="D2750" s="5" t="s">
        <v>51</v>
      </c>
      <c r="E2750" s="5" t="s">
        <v>46</v>
      </c>
    </row>
    <row r="2751" spans="1:5">
      <c r="A2751" s="5">
        <v>2110997</v>
      </c>
      <c r="B2751" s="5">
        <v>186</v>
      </c>
      <c r="C2751" s="5">
        <v>3</v>
      </c>
      <c r="D2751" s="5" t="s">
        <v>52</v>
      </c>
      <c r="E2751" s="5" t="s">
        <v>47</v>
      </c>
    </row>
    <row r="2752" spans="1:5">
      <c r="A2752" s="5">
        <v>2113597</v>
      </c>
      <c r="B2752" s="5">
        <v>32</v>
      </c>
      <c r="C2752" s="5">
        <v>3</v>
      </c>
      <c r="D2752" s="5" t="s">
        <v>51</v>
      </c>
      <c r="E2752" s="5" t="s">
        <v>48</v>
      </c>
    </row>
    <row r="2753" spans="1:5">
      <c r="A2753" s="5">
        <v>2113597</v>
      </c>
      <c r="B2753" s="5">
        <v>12</v>
      </c>
      <c r="C2753" s="5">
        <v>1</v>
      </c>
      <c r="D2753" s="5" t="s">
        <v>51</v>
      </c>
      <c r="E2753" s="5" t="s">
        <v>49</v>
      </c>
    </row>
    <row r="2754" spans="1:5">
      <c r="A2754" s="5">
        <v>2113651</v>
      </c>
      <c r="B2754" s="5">
        <v>0</v>
      </c>
      <c r="C2754" s="5">
        <v>1</v>
      </c>
      <c r="D2754" s="5" t="s">
        <v>51</v>
      </c>
      <c r="E2754" s="5" t="s">
        <v>45</v>
      </c>
    </row>
    <row r="2755" spans="1:5">
      <c r="A2755" s="5">
        <v>2113651</v>
      </c>
      <c r="B2755" s="5">
        <v>188</v>
      </c>
      <c r="C2755" s="5">
        <v>48</v>
      </c>
      <c r="D2755" s="5" t="s">
        <v>52</v>
      </c>
      <c r="E2755" s="5" t="s">
        <v>48</v>
      </c>
    </row>
    <row r="2756" spans="1:5">
      <c r="A2756" s="5">
        <v>2113678</v>
      </c>
      <c r="B2756" s="5">
        <v>36</v>
      </c>
      <c r="C2756" s="5">
        <v>1</v>
      </c>
      <c r="D2756" s="5" t="s">
        <v>51</v>
      </c>
      <c r="E2756" s="5" t="s">
        <v>46</v>
      </c>
    </row>
    <row r="2757" spans="1:5">
      <c r="A2757" s="5">
        <v>2238241</v>
      </c>
      <c r="B2757" s="5">
        <v>196</v>
      </c>
      <c r="C2757" s="5">
        <v>14</v>
      </c>
      <c r="D2757" s="5" t="s">
        <v>52</v>
      </c>
      <c r="E2757" s="5" t="s">
        <v>48</v>
      </c>
    </row>
    <row r="2758" spans="1:5">
      <c r="A2758" s="5">
        <v>2269171</v>
      </c>
      <c r="B2758" s="5">
        <v>188</v>
      </c>
      <c r="C2758" s="5">
        <v>10</v>
      </c>
      <c r="D2758" s="5" t="s">
        <v>52</v>
      </c>
      <c r="E2758" s="5" t="s">
        <v>47</v>
      </c>
    </row>
    <row r="2759" spans="1:5">
      <c r="A2759" s="5">
        <v>2269198</v>
      </c>
      <c r="B2759" s="5">
        <v>184</v>
      </c>
      <c r="C2759" s="5">
        <v>3</v>
      </c>
      <c r="D2759" s="5" t="s">
        <v>52</v>
      </c>
      <c r="E2759" s="5" t="s">
        <v>49</v>
      </c>
    </row>
    <row r="2760" spans="1:5">
      <c r="A2760" s="5">
        <v>2269236</v>
      </c>
      <c r="B2760" s="5">
        <v>192</v>
      </c>
      <c r="C2760" s="5">
        <v>13</v>
      </c>
      <c r="D2760" s="5" t="s">
        <v>52</v>
      </c>
      <c r="E2760" s="5" t="s">
        <v>46</v>
      </c>
    </row>
    <row r="2761" spans="1:5">
      <c r="A2761" s="5">
        <v>2272156</v>
      </c>
      <c r="B2761" s="5">
        <v>0</v>
      </c>
      <c r="C2761" s="5">
        <v>1</v>
      </c>
      <c r="D2761" s="5" t="s">
        <v>51</v>
      </c>
      <c r="E2761" s="5" t="s">
        <v>49</v>
      </c>
    </row>
    <row r="2762" spans="1:5">
      <c r="A2762" s="5">
        <v>2272210</v>
      </c>
      <c r="B2762" s="5">
        <v>188</v>
      </c>
      <c r="C2762" s="5">
        <v>9</v>
      </c>
      <c r="D2762" s="5" t="s">
        <v>52</v>
      </c>
      <c r="E2762" s="5" t="s">
        <v>48</v>
      </c>
    </row>
    <row r="2763" spans="1:5">
      <c r="A2763" s="5">
        <v>2272210</v>
      </c>
      <c r="B2763" s="5">
        <v>184</v>
      </c>
      <c r="C2763" s="5">
        <v>9</v>
      </c>
      <c r="D2763" s="5" t="s">
        <v>52</v>
      </c>
      <c r="E2763" s="5" t="s">
        <v>49</v>
      </c>
    </row>
    <row r="2764" spans="1:5">
      <c r="A2764" s="5">
        <v>2291614</v>
      </c>
      <c r="B2764" s="5">
        <v>192</v>
      </c>
      <c r="C2764" s="5">
        <v>11</v>
      </c>
      <c r="D2764" s="5" t="s">
        <v>52</v>
      </c>
      <c r="E2764" s="5" t="s">
        <v>49</v>
      </c>
    </row>
    <row r="2765" spans="1:5">
      <c r="A2765" s="5">
        <v>2302357</v>
      </c>
      <c r="B2765" s="5">
        <v>40</v>
      </c>
      <c r="C2765" s="5">
        <v>11</v>
      </c>
      <c r="D2765" s="5" t="s">
        <v>51</v>
      </c>
      <c r="E2765" s="5" t="s">
        <v>49</v>
      </c>
    </row>
    <row r="2766" spans="1:5">
      <c r="A2766" s="5">
        <v>2314088</v>
      </c>
      <c r="B2766" s="5">
        <v>40</v>
      </c>
      <c r="C2766" s="5">
        <v>8</v>
      </c>
      <c r="D2766" s="5" t="s">
        <v>51</v>
      </c>
      <c r="E2766" s="5" t="s">
        <v>45</v>
      </c>
    </row>
    <row r="2767" spans="1:5">
      <c r="A2767" s="5">
        <v>2314088</v>
      </c>
      <c r="B2767" s="5">
        <v>40</v>
      </c>
      <c r="C2767" s="5">
        <v>13</v>
      </c>
      <c r="D2767" s="5" t="s">
        <v>51</v>
      </c>
      <c r="E2767" s="5" t="s">
        <v>47</v>
      </c>
    </row>
    <row r="2768" spans="1:5">
      <c r="A2768" s="5">
        <v>2314096</v>
      </c>
      <c r="B2768" s="5">
        <v>184</v>
      </c>
      <c r="C2768" s="5">
        <v>13</v>
      </c>
      <c r="D2768" s="5" t="s">
        <v>52</v>
      </c>
      <c r="E2768" s="5" t="s">
        <v>47</v>
      </c>
    </row>
    <row r="2769" spans="1:5">
      <c r="A2769" s="5">
        <v>2334291</v>
      </c>
      <c r="B2769" s="5">
        <v>30</v>
      </c>
      <c r="C2769" s="5">
        <v>9</v>
      </c>
      <c r="D2769" s="5" t="s">
        <v>51</v>
      </c>
      <c r="E2769" s="5" t="s">
        <v>48</v>
      </c>
    </row>
    <row r="2770" spans="1:5">
      <c r="A2770" s="5">
        <v>2348721</v>
      </c>
      <c r="B2770" s="5">
        <v>184</v>
      </c>
      <c r="C2770" s="5">
        <v>6</v>
      </c>
      <c r="D2770" s="5" t="s">
        <v>52</v>
      </c>
      <c r="E2770" s="5" t="s">
        <v>48</v>
      </c>
    </row>
    <row r="2771" spans="1:5">
      <c r="A2771" s="5">
        <v>2348748</v>
      </c>
      <c r="B2771" s="5">
        <v>196</v>
      </c>
      <c r="C2771" s="5">
        <v>14</v>
      </c>
      <c r="D2771" s="5" t="s">
        <v>52</v>
      </c>
      <c r="E2771" s="5" t="s">
        <v>49</v>
      </c>
    </row>
    <row r="2772" spans="1:5">
      <c r="A2772" s="5">
        <v>2399229</v>
      </c>
      <c r="B2772" s="5">
        <v>184</v>
      </c>
      <c r="C2772" s="5">
        <v>61</v>
      </c>
      <c r="D2772" s="5" t="s">
        <v>52</v>
      </c>
      <c r="E2772" s="5" t="s">
        <v>48</v>
      </c>
    </row>
    <row r="2773" spans="1:5">
      <c r="A2773" s="5">
        <v>2399768</v>
      </c>
      <c r="B2773" s="5">
        <v>196</v>
      </c>
      <c r="C2773" s="5">
        <v>9</v>
      </c>
      <c r="D2773" s="5" t="s">
        <v>52</v>
      </c>
      <c r="E2773" s="5" t="s">
        <v>49</v>
      </c>
    </row>
    <row r="2774" spans="1:5">
      <c r="A2774" s="5">
        <v>2399776</v>
      </c>
      <c r="B2774" s="5">
        <v>188</v>
      </c>
      <c r="C2774" s="5">
        <v>72</v>
      </c>
      <c r="D2774" s="5" t="s">
        <v>52</v>
      </c>
      <c r="E2774" s="5" t="s">
        <v>48</v>
      </c>
    </row>
    <row r="2775" spans="1:5">
      <c r="A2775" s="5">
        <v>2399784</v>
      </c>
      <c r="B2775" s="5">
        <v>196</v>
      </c>
      <c r="C2775" s="5">
        <v>13</v>
      </c>
      <c r="D2775" s="5" t="s">
        <v>52</v>
      </c>
      <c r="E2775" s="5" t="s">
        <v>47</v>
      </c>
    </row>
    <row r="2776" spans="1:5">
      <c r="A2776" s="5">
        <v>2399849</v>
      </c>
      <c r="B2776" s="5">
        <v>192</v>
      </c>
      <c r="C2776" s="5">
        <v>13</v>
      </c>
      <c r="D2776" s="5" t="s">
        <v>52</v>
      </c>
      <c r="E2776" s="5" t="s">
        <v>49</v>
      </c>
    </row>
    <row r="2777" spans="1:5">
      <c r="A2777" s="5">
        <v>2400111</v>
      </c>
      <c r="B2777" s="5">
        <v>196</v>
      </c>
      <c r="C2777" s="5">
        <v>18</v>
      </c>
      <c r="D2777" s="5" t="s">
        <v>52</v>
      </c>
      <c r="E2777" s="5" t="s">
        <v>47</v>
      </c>
    </row>
    <row r="2778" spans="1:5">
      <c r="A2778" s="5">
        <v>2400111</v>
      </c>
      <c r="B2778" s="5">
        <v>196</v>
      </c>
      <c r="C2778" s="5">
        <v>12</v>
      </c>
      <c r="D2778" s="5" t="s">
        <v>52</v>
      </c>
      <c r="E2778" s="5" t="s">
        <v>48</v>
      </c>
    </row>
    <row r="2779" spans="1:5">
      <c r="A2779" s="5">
        <v>2400669</v>
      </c>
      <c r="B2779" s="5">
        <v>0</v>
      </c>
      <c r="C2779" s="5">
        <v>1</v>
      </c>
      <c r="D2779" s="5" t="s">
        <v>51</v>
      </c>
      <c r="E2779" s="5" t="s">
        <v>49</v>
      </c>
    </row>
    <row r="2780" spans="1:5">
      <c r="A2780" s="5">
        <v>2400677</v>
      </c>
      <c r="B2780" s="5">
        <v>192</v>
      </c>
      <c r="C2780" s="5">
        <v>18</v>
      </c>
      <c r="D2780" s="5" t="s">
        <v>52</v>
      </c>
      <c r="E2780" s="5" t="s">
        <v>47</v>
      </c>
    </row>
    <row r="2781" spans="1:5">
      <c r="A2781" s="5">
        <v>2400693</v>
      </c>
      <c r="B2781" s="5">
        <v>0</v>
      </c>
      <c r="C2781" s="5">
        <v>1</v>
      </c>
      <c r="D2781" s="5" t="s">
        <v>51</v>
      </c>
      <c r="E2781" s="5" t="s">
        <v>49</v>
      </c>
    </row>
    <row r="2782" spans="1:5">
      <c r="A2782" s="5">
        <v>2400863</v>
      </c>
      <c r="B2782" s="5">
        <v>192</v>
      </c>
      <c r="C2782" s="5">
        <v>15</v>
      </c>
      <c r="D2782" s="5" t="s">
        <v>52</v>
      </c>
      <c r="E2782" s="5" t="s">
        <v>47</v>
      </c>
    </row>
    <row r="2783" spans="1:5">
      <c r="A2783" s="5">
        <v>2401274</v>
      </c>
      <c r="B2783" s="5">
        <v>38</v>
      </c>
      <c r="C2783" s="5">
        <v>7</v>
      </c>
      <c r="D2783" s="5" t="s">
        <v>51</v>
      </c>
      <c r="E2783" s="5" t="s">
        <v>47</v>
      </c>
    </row>
    <row r="2784" spans="1:5">
      <c r="A2784" s="5">
        <v>2401320</v>
      </c>
      <c r="B2784" s="5">
        <v>28</v>
      </c>
      <c r="C2784" s="5">
        <v>2</v>
      </c>
      <c r="D2784" s="5" t="s">
        <v>51</v>
      </c>
      <c r="E2784" s="5" t="s">
        <v>47</v>
      </c>
    </row>
    <row r="2785" spans="1:5">
      <c r="A2785" s="5">
        <v>2401320</v>
      </c>
      <c r="B2785" s="5">
        <v>40</v>
      </c>
      <c r="C2785" s="5">
        <v>6</v>
      </c>
      <c r="D2785" s="5" t="s">
        <v>51</v>
      </c>
      <c r="E2785" s="5" t="s">
        <v>48</v>
      </c>
    </row>
    <row r="2786" spans="1:5">
      <c r="A2786" s="5">
        <v>2401339</v>
      </c>
      <c r="B2786" s="5">
        <v>184</v>
      </c>
      <c r="C2786" s="5">
        <v>4</v>
      </c>
      <c r="D2786" s="5" t="s">
        <v>52</v>
      </c>
      <c r="E2786" s="5" t="s">
        <v>47</v>
      </c>
    </row>
    <row r="2787" spans="1:5">
      <c r="A2787" s="5">
        <v>2401339</v>
      </c>
      <c r="B2787" s="5">
        <v>188</v>
      </c>
      <c r="C2787" s="5">
        <v>12</v>
      </c>
      <c r="D2787" s="5" t="s">
        <v>52</v>
      </c>
      <c r="E2787" s="5" t="s">
        <v>48</v>
      </c>
    </row>
    <row r="2788" spans="1:5">
      <c r="A2788" s="5">
        <v>2401339</v>
      </c>
      <c r="B2788" s="5">
        <v>0</v>
      </c>
      <c r="C2788" s="5">
        <v>1</v>
      </c>
      <c r="D2788" s="5" t="s">
        <v>51</v>
      </c>
      <c r="E2788" s="5" t="s">
        <v>49</v>
      </c>
    </row>
    <row r="2789" spans="1:5">
      <c r="A2789" s="5">
        <v>2401347</v>
      </c>
      <c r="B2789" s="5">
        <v>196</v>
      </c>
      <c r="C2789" s="5">
        <v>56</v>
      </c>
      <c r="D2789" s="5" t="s">
        <v>52</v>
      </c>
      <c r="E2789" s="5" t="s">
        <v>49</v>
      </c>
    </row>
    <row r="2790" spans="1:5">
      <c r="A2790" s="5">
        <v>2402343</v>
      </c>
      <c r="B2790" s="5">
        <v>28</v>
      </c>
      <c r="C2790" s="5">
        <v>13</v>
      </c>
      <c r="D2790" s="5" t="s">
        <v>51</v>
      </c>
      <c r="E2790" s="5" t="s">
        <v>47</v>
      </c>
    </row>
    <row r="2791" spans="1:5">
      <c r="A2791" s="5">
        <v>2402491</v>
      </c>
      <c r="B2791" s="5">
        <v>40</v>
      </c>
      <c r="C2791" s="5">
        <v>10</v>
      </c>
      <c r="D2791" s="5" t="s">
        <v>51</v>
      </c>
      <c r="E2791" s="5" t="s">
        <v>47</v>
      </c>
    </row>
    <row r="2792" spans="1:5">
      <c r="A2792" s="5">
        <v>2403498</v>
      </c>
      <c r="B2792" s="5">
        <v>36</v>
      </c>
      <c r="C2792" s="5">
        <v>9</v>
      </c>
      <c r="D2792" s="5" t="s">
        <v>51</v>
      </c>
      <c r="E2792" s="5" t="s">
        <v>47</v>
      </c>
    </row>
    <row r="2793" spans="1:5">
      <c r="A2793" s="5">
        <v>2405784</v>
      </c>
      <c r="B2793" s="5">
        <v>8</v>
      </c>
      <c r="C2793" s="5">
        <v>2</v>
      </c>
      <c r="D2793" s="5" t="s">
        <v>51</v>
      </c>
      <c r="E2793" s="5" t="s">
        <v>49</v>
      </c>
    </row>
    <row r="2794" spans="1:5">
      <c r="A2794" s="5">
        <v>2417065</v>
      </c>
      <c r="B2794" s="5">
        <v>36</v>
      </c>
      <c r="C2794" s="5">
        <v>5</v>
      </c>
      <c r="D2794" s="5" t="s">
        <v>51</v>
      </c>
      <c r="E2794" s="5" t="s">
        <v>48</v>
      </c>
    </row>
    <row r="2795" spans="1:5">
      <c r="A2795" s="5">
        <v>2417103</v>
      </c>
      <c r="B2795" s="5">
        <v>12</v>
      </c>
      <c r="C2795" s="5">
        <v>5</v>
      </c>
      <c r="D2795" s="5" t="s">
        <v>51</v>
      </c>
      <c r="E2795" s="5" t="s">
        <v>48</v>
      </c>
    </row>
    <row r="2796" spans="1:5">
      <c r="A2796" s="5">
        <v>2417820</v>
      </c>
      <c r="B2796" s="5">
        <v>24</v>
      </c>
      <c r="C2796" s="5">
        <v>8</v>
      </c>
      <c r="D2796" s="5" t="s">
        <v>51</v>
      </c>
      <c r="E2796" s="5" t="s">
        <v>48</v>
      </c>
    </row>
    <row r="2797" spans="1:5">
      <c r="A2797" s="5">
        <v>2422395</v>
      </c>
      <c r="B2797" s="5">
        <v>40</v>
      </c>
      <c r="C2797" s="5">
        <v>13</v>
      </c>
      <c r="D2797" s="5" t="s">
        <v>51</v>
      </c>
      <c r="E2797" s="5" t="s">
        <v>49</v>
      </c>
    </row>
    <row r="2798" spans="1:5">
      <c r="A2798" s="5">
        <v>2426811</v>
      </c>
      <c r="B2798" s="5">
        <v>36</v>
      </c>
      <c r="C2798" s="5">
        <v>2</v>
      </c>
      <c r="D2798" s="5" t="s">
        <v>51</v>
      </c>
      <c r="E2798" s="5" t="s">
        <v>48</v>
      </c>
    </row>
    <row r="2799" spans="1:5">
      <c r="A2799" s="5">
        <v>152684</v>
      </c>
      <c r="B2799" s="5">
        <v>200</v>
      </c>
      <c r="C2799" s="5">
        <v>7</v>
      </c>
      <c r="D2799" s="5" t="s">
        <v>52</v>
      </c>
      <c r="E2799" s="5" t="s">
        <v>48</v>
      </c>
    </row>
    <row r="2800" spans="1:5">
      <c r="A2800" s="5">
        <v>152870</v>
      </c>
      <c r="B2800" s="5">
        <v>200</v>
      </c>
      <c r="C2800" s="5">
        <v>3</v>
      </c>
      <c r="D2800" s="5" t="s">
        <v>52</v>
      </c>
      <c r="E2800" s="5" t="s">
        <v>47</v>
      </c>
    </row>
    <row r="2801" spans="1:5">
      <c r="A2801" s="5">
        <v>152900</v>
      </c>
      <c r="B2801" s="5">
        <v>200</v>
      </c>
      <c r="C2801" s="5">
        <v>187</v>
      </c>
      <c r="D2801" s="5" t="s">
        <v>52</v>
      </c>
      <c r="E2801" s="5" t="s">
        <v>48</v>
      </c>
    </row>
    <row r="2802" spans="1:5">
      <c r="A2802" s="5">
        <v>152900</v>
      </c>
      <c r="B2802" s="5">
        <v>200</v>
      </c>
      <c r="C2802" s="5">
        <v>308</v>
      </c>
      <c r="D2802" s="5" t="s">
        <v>52</v>
      </c>
      <c r="E2802" s="5" t="s">
        <v>49</v>
      </c>
    </row>
    <row r="2803" spans="1:5">
      <c r="A2803" s="5">
        <v>152919</v>
      </c>
      <c r="B2803" s="5">
        <v>200</v>
      </c>
      <c r="C2803" s="5">
        <v>4</v>
      </c>
      <c r="D2803" s="5" t="s">
        <v>52</v>
      </c>
      <c r="E2803" s="5" t="s">
        <v>46</v>
      </c>
    </row>
    <row r="2804" spans="1:5">
      <c r="A2804" s="5">
        <v>152919</v>
      </c>
      <c r="B2804" s="5">
        <v>200</v>
      </c>
      <c r="C2804" s="5">
        <v>270</v>
      </c>
      <c r="D2804" s="5" t="s">
        <v>52</v>
      </c>
      <c r="E2804" s="5" t="s">
        <v>49</v>
      </c>
    </row>
    <row r="2805" spans="1:5">
      <c r="A2805" s="5">
        <v>152927</v>
      </c>
      <c r="B2805" s="5">
        <v>200</v>
      </c>
      <c r="C2805" s="5">
        <v>287</v>
      </c>
      <c r="D2805" s="5" t="s">
        <v>52</v>
      </c>
      <c r="E2805" s="5" t="s">
        <v>48</v>
      </c>
    </row>
    <row r="2806" spans="1:5">
      <c r="A2806" s="5">
        <v>152927</v>
      </c>
      <c r="B2806" s="5">
        <v>200</v>
      </c>
      <c r="C2806" s="5">
        <v>234</v>
      </c>
      <c r="D2806" s="5" t="s">
        <v>52</v>
      </c>
      <c r="E2806" s="5" t="s">
        <v>49</v>
      </c>
    </row>
    <row r="2807" spans="1:5">
      <c r="A2807" s="5">
        <v>152935</v>
      </c>
      <c r="B2807" s="5">
        <v>200</v>
      </c>
      <c r="C2807" s="5">
        <v>155</v>
      </c>
      <c r="D2807" s="5" t="s">
        <v>52</v>
      </c>
      <c r="E2807" s="5" t="s">
        <v>48</v>
      </c>
    </row>
    <row r="2808" spans="1:5">
      <c r="A2808" s="5">
        <v>152935</v>
      </c>
      <c r="B2808" s="5">
        <v>200</v>
      </c>
      <c r="C2808" s="5">
        <v>283</v>
      </c>
      <c r="D2808" s="5" t="s">
        <v>52</v>
      </c>
      <c r="E2808" s="5" t="s">
        <v>49</v>
      </c>
    </row>
    <row r="2809" spans="1:5">
      <c r="A2809" s="5">
        <v>153060</v>
      </c>
      <c r="B2809" s="5">
        <v>200</v>
      </c>
      <c r="C2809" s="5">
        <v>10</v>
      </c>
      <c r="D2809" s="5" t="s">
        <v>52</v>
      </c>
      <c r="E2809" s="5" t="s">
        <v>46</v>
      </c>
    </row>
    <row r="2810" spans="1:5">
      <c r="A2810" s="5">
        <v>153206</v>
      </c>
      <c r="B2810" s="5">
        <v>200</v>
      </c>
      <c r="C2810" s="5">
        <v>7</v>
      </c>
      <c r="D2810" s="5" t="s">
        <v>52</v>
      </c>
      <c r="E2810" s="5" t="s">
        <v>48</v>
      </c>
    </row>
    <row r="2811" spans="1:5">
      <c r="A2811" s="5">
        <v>153346</v>
      </c>
      <c r="B2811" s="5">
        <v>200</v>
      </c>
      <c r="C2811" s="5">
        <v>4</v>
      </c>
      <c r="D2811" s="5" t="s">
        <v>52</v>
      </c>
      <c r="E2811" s="5" t="s">
        <v>48</v>
      </c>
    </row>
    <row r="2812" spans="1:5">
      <c r="A2812" s="5">
        <v>153494</v>
      </c>
      <c r="B2812" s="5">
        <v>200</v>
      </c>
      <c r="C2812" s="5">
        <v>3</v>
      </c>
      <c r="D2812" s="5" t="s">
        <v>52</v>
      </c>
      <c r="E2812" s="5" t="s">
        <v>45</v>
      </c>
    </row>
    <row r="2813" spans="1:5">
      <c r="A2813" s="5">
        <v>154342</v>
      </c>
      <c r="B2813" s="5">
        <v>200</v>
      </c>
      <c r="C2813" s="5">
        <v>2</v>
      </c>
      <c r="D2813" s="5" t="s">
        <v>52</v>
      </c>
      <c r="E2813" s="5" t="s">
        <v>48</v>
      </c>
    </row>
    <row r="2814" spans="1:5">
      <c r="A2814" s="5">
        <v>154342</v>
      </c>
      <c r="B2814" s="5">
        <v>200</v>
      </c>
      <c r="C2814" s="5">
        <v>9</v>
      </c>
      <c r="D2814" s="5" t="s">
        <v>52</v>
      </c>
      <c r="E2814" s="5" t="s">
        <v>49</v>
      </c>
    </row>
    <row r="2815" spans="1:5">
      <c r="A2815" s="5">
        <v>154873</v>
      </c>
      <c r="B2815" s="5">
        <v>200</v>
      </c>
      <c r="C2815" s="5">
        <v>233</v>
      </c>
      <c r="D2815" s="5" t="s">
        <v>52</v>
      </c>
      <c r="E2815" s="5" t="s">
        <v>47</v>
      </c>
    </row>
    <row r="2816" spans="1:5">
      <c r="A2816" s="5">
        <v>155152</v>
      </c>
      <c r="B2816" s="5">
        <v>200</v>
      </c>
      <c r="C2816" s="5">
        <v>1</v>
      </c>
      <c r="D2816" s="5" t="s">
        <v>52</v>
      </c>
      <c r="E2816" s="5" t="s">
        <v>45</v>
      </c>
    </row>
    <row r="2817" spans="1:5">
      <c r="A2817" s="5">
        <v>155268</v>
      </c>
      <c r="B2817" s="5">
        <v>200</v>
      </c>
      <c r="C2817" s="5">
        <v>8</v>
      </c>
      <c r="D2817" s="5" t="s">
        <v>52</v>
      </c>
      <c r="E2817" s="5" t="s">
        <v>47</v>
      </c>
    </row>
    <row r="2818" spans="1:5">
      <c r="A2818" s="5">
        <v>155535</v>
      </c>
      <c r="B2818" s="5">
        <v>200</v>
      </c>
      <c r="C2818" s="5">
        <v>2</v>
      </c>
      <c r="D2818" s="5" t="s">
        <v>52</v>
      </c>
      <c r="E2818" s="5" t="s">
        <v>46</v>
      </c>
    </row>
    <row r="2819" spans="1:5">
      <c r="A2819" s="5">
        <v>155535</v>
      </c>
      <c r="B2819" s="5">
        <v>200</v>
      </c>
      <c r="C2819" s="5">
        <v>1</v>
      </c>
      <c r="D2819" s="5" t="s">
        <v>52</v>
      </c>
      <c r="E2819" s="5" t="s">
        <v>48</v>
      </c>
    </row>
    <row r="2820" spans="1:5">
      <c r="A2820" s="5">
        <v>155551</v>
      </c>
      <c r="B2820" s="5">
        <v>200</v>
      </c>
      <c r="C2820" s="5">
        <v>8</v>
      </c>
      <c r="D2820" s="5" t="s">
        <v>52</v>
      </c>
      <c r="E2820" s="5" t="s">
        <v>45</v>
      </c>
    </row>
    <row r="2821" spans="1:5">
      <c r="A2821" s="5">
        <v>155756</v>
      </c>
      <c r="B2821" s="5">
        <v>200</v>
      </c>
      <c r="C2821" s="5">
        <v>7</v>
      </c>
      <c r="D2821" s="5" t="s">
        <v>52</v>
      </c>
      <c r="E2821" s="5" t="s">
        <v>48</v>
      </c>
    </row>
    <row r="2822" spans="1:5">
      <c r="A2822" s="5">
        <v>155799</v>
      </c>
      <c r="B2822" s="5">
        <v>200</v>
      </c>
      <c r="C2822" s="5">
        <v>2</v>
      </c>
      <c r="D2822" s="5" t="s">
        <v>52</v>
      </c>
      <c r="E2822" s="5" t="s">
        <v>49</v>
      </c>
    </row>
    <row r="2823" spans="1:5">
      <c r="A2823" s="5">
        <v>1471090</v>
      </c>
      <c r="B2823" s="5">
        <v>200</v>
      </c>
      <c r="C2823" s="5">
        <v>4</v>
      </c>
      <c r="D2823" s="5" t="s">
        <v>52</v>
      </c>
      <c r="E2823" s="5" t="s">
        <v>45</v>
      </c>
    </row>
    <row r="2824" spans="1:5">
      <c r="A2824" s="5">
        <v>1557858</v>
      </c>
      <c r="B2824" s="5">
        <v>200</v>
      </c>
      <c r="C2824" s="5">
        <v>272</v>
      </c>
      <c r="D2824" s="5" t="s">
        <v>52</v>
      </c>
      <c r="E2824" s="5" t="s">
        <v>49</v>
      </c>
    </row>
    <row r="2825" spans="1:5">
      <c r="A2825" s="5">
        <v>1559095</v>
      </c>
      <c r="B2825" s="5">
        <v>200</v>
      </c>
      <c r="C2825" s="5">
        <v>368</v>
      </c>
      <c r="D2825" s="5" t="s">
        <v>52</v>
      </c>
      <c r="E2825" s="5" t="s">
        <v>49</v>
      </c>
    </row>
    <row r="2826" spans="1:5">
      <c r="A2826" s="5">
        <v>1560204</v>
      </c>
      <c r="B2826" s="5">
        <v>200</v>
      </c>
      <c r="C2826" s="5">
        <v>4</v>
      </c>
      <c r="D2826" s="5" t="s">
        <v>52</v>
      </c>
      <c r="E2826" s="5" t="s">
        <v>46</v>
      </c>
    </row>
    <row r="2827" spans="1:5">
      <c r="A2827" s="5">
        <v>1560204</v>
      </c>
      <c r="B2827" s="5">
        <v>200</v>
      </c>
      <c r="C2827" s="5">
        <v>1</v>
      </c>
      <c r="D2827" s="5" t="s">
        <v>52</v>
      </c>
      <c r="E2827" s="5" t="s">
        <v>49</v>
      </c>
    </row>
    <row r="2828" spans="1:5">
      <c r="A2828" s="5">
        <v>1726811</v>
      </c>
      <c r="B2828" s="5">
        <v>200</v>
      </c>
      <c r="C2828" s="5">
        <v>4</v>
      </c>
      <c r="D2828" s="5" t="s">
        <v>52</v>
      </c>
      <c r="E2828" s="5" t="s">
        <v>46</v>
      </c>
    </row>
    <row r="2829" spans="1:5">
      <c r="A2829" s="5">
        <v>1726811</v>
      </c>
      <c r="B2829" s="5">
        <v>200</v>
      </c>
      <c r="C2829" s="5">
        <v>13</v>
      </c>
      <c r="D2829" s="5" t="s">
        <v>52</v>
      </c>
      <c r="E2829" s="5" t="s">
        <v>48</v>
      </c>
    </row>
    <row r="2830" spans="1:5">
      <c r="A2830" s="5">
        <v>1727699</v>
      </c>
      <c r="B2830" s="5">
        <v>200</v>
      </c>
      <c r="C2830" s="5">
        <v>1</v>
      </c>
      <c r="D2830" s="5" t="s">
        <v>52</v>
      </c>
      <c r="E2830" s="5" t="s">
        <v>49</v>
      </c>
    </row>
    <row r="2831" spans="1:5">
      <c r="A2831" s="5">
        <v>1728342</v>
      </c>
      <c r="B2831" s="5">
        <v>200</v>
      </c>
      <c r="C2831" s="5">
        <v>5</v>
      </c>
      <c r="D2831" s="5" t="s">
        <v>52</v>
      </c>
      <c r="E2831" s="5" t="s">
        <v>45</v>
      </c>
    </row>
    <row r="2832" spans="1:5">
      <c r="A2832" s="5">
        <v>1736493</v>
      </c>
      <c r="B2832" s="5">
        <v>200</v>
      </c>
      <c r="C2832" s="5">
        <v>2</v>
      </c>
      <c r="D2832" s="5" t="s">
        <v>52</v>
      </c>
      <c r="E2832" s="5" t="s">
        <v>49</v>
      </c>
    </row>
    <row r="2833" spans="1:5">
      <c r="A2833" s="5">
        <v>1736809</v>
      </c>
      <c r="B2833" s="5">
        <v>200</v>
      </c>
      <c r="C2833" s="5">
        <v>17</v>
      </c>
      <c r="D2833" s="5" t="s">
        <v>52</v>
      </c>
      <c r="E2833" s="5" t="s">
        <v>48</v>
      </c>
    </row>
    <row r="2834" spans="1:5">
      <c r="A2834" s="5">
        <v>1736809</v>
      </c>
      <c r="B2834" s="5">
        <v>200</v>
      </c>
      <c r="C2834" s="5">
        <v>19</v>
      </c>
      <c r="D2834" s="5" t="s">
        <v>52</v>
      </c>
      <c r="E2834" s="5" t="s">
        <v>49</v>
      </c>
    </row>
    <row r="2835" spans="1:5">
      <c r="A2835" s="5">
        <v>1744062</v>
      </c>
      <c r="B2835" s="5">
        <v>200</v>
      </c>
      <c r="C2835" s="5">
        <v>25</v>
      </c>
      <c r="D2835" s="5" t="s">
        <v>52</v>
      </c>
      <c r="E2835" s="5" t="s">
        <v>47</v>
      </c>
    </row>
    <row r="2836" spans="1:5">
      <c r="A2836" s="5">
        <v>1745026</v>
      </c>
      <c r="B2836" s="5">
        <v>200</v>
      </c>
      <c r="C2836" s="5">
        <v>1</v>
      </c>
      <c r="D2836" s="5" t="s">
        <v>52</v>
      </c>
      <c r="E2836" s="5" t="s">
        <v>46</v>
      </c>
    </row>
    <row r="2837" spans="1:5">
      <c r="A2837" s="5">
        <v>1755013</v>
      </c>
      <c r="B2837" s="5">
        <v>200</v>
      </c>
      <c r="C2837" s="5">
        <v>4</v>
      </c>
      <c r="D2837" s="5" t="s">
        <v>52</v>
      </c>
      <c r="E2837" s="5" t="s">
        <v>46</v>
      </c>
    </row>
    <row r="2838" spans="1:5">
      <c r="A2838" s="5">
        <v>1755013</v>
      </c>
      <c r="B2838" s="5">
        <v>200</v>
      </c>
      <c r="C2838" s="5">
        <v>8</v>
      </c>
      <c r="D2838" s="5" t="s">
        <v>52</v>
      </c>
      <c r="E2838" s="5" t="s">
        <v>49</v>
      </c>
    </row>
    <row r="2839" spans="1:5">
      <c r="A2839" s="5">
        <v>1755234</v>
      </c>
      <c r="B2839" s="5">
        <v>200</v>
      </c>
      <c r="C2839" s="5">
        <v>1</v>
      </c>
      <c r="D2839" s="5" t="s">
        <v>52</v>
      </c>
      <c r="E2839" s="5" t="s">
        <v>49</v>
      </c>
    </row>
    <row r="2840" spans="1:5">
      <c r="A2840" s="5">
        <v>1757180</v>
      </c>
      <c r="B2840" s="5">
        <v>200</v>
      </c>
      <c r="C2840" s="5">
        <v>1</v>
      </c>
      <c r="D2840" s="5" t="s">
        <v>52</v>
      </c>
      <c r="E2840" s="5" t="s">
        <v>46</v>
      </c>
    </row>
    <row r="2841" spans="1:5">
      <c r="A2841" s="5">
        <v>1757881</v>
      </c>
      <c r="B2841" s="5">
        <v>200</v>
      </c>
      <c r="C2841" s="5">
        <v>1</v>
      </c>
      <c r="D2841" s="5" t="s">
        <v>52</v>
      </c>
      <c r="E2841" s="5" t="s">
        <v>49</v>
      </c>
    </row>
    <row r="2842" spans="1:5">
      <c r="A2842" s="5">
        <v>1773623</v>
      </c>
      <c r="B2842" s="5">
        <v>200</v>
      </c>
      <c r="C2842" s="5">
        <v>28</v>
      </c>
      <c r="D2842" s="5" t="s">
        <v>52</v>
      </c>
      <c r="E2842" s="5" t="s">
        <v>47</v>
      </c>
    </row>
    <row r="2843" spans="1:5">
      <c r="A2843" s="5">
        <v>1773658</v>
      </c>
      <c r="B2843" s="5">
        <v>200</v>
      </c>
      <c r="C2843" s="5">
        <v>1</v>
      </c>
      <c r="D2843" s="5" t="s">
        <v>52</v>
      </c>
      <c r="E2843" s="5" t="s">
        <v>49</v>
      </c>
    </row>
    <row r="2844" spans="1:5">
      <c r="A2844" s="5">
        <v>1773747</v>
      </c>
      <c r="B2844" s="5">
        <v>200</v>
      </c>
      <c r="C2844" s="5">
        <v>14</v>
      </c>
      <c r="D2844" s="5" t="s">
        <v>52</v>
      </c>
      <c r="E2844" s="5" t="s">
        <v>49</v>
      </c>
    </row>
    <row r="2845" spans="1:5">
      <c r="A2845" s="5">
        <v>1791419</v>
      </c>
      <c r="B2845" s="5">
        <v>200</v>
      </c>
      <c r="C2845" s="5">
        <v>1</v>
      </c>
      <c r="D2845" s="5" t="s">
        <v>52</v>
      </c>
      <c r="E2845" s="5" t="s">
        <v>47</v>
      </c>
    </row>
    <row r="2846" spans="1:5">
      <c r="A2846" s="5">
        <v>1791419</v>
      </c>
      <c r="B2846" s="5">
        <v>200</v>
      </c>
      <c r="C2846" s="5">
        <v>3</v>
      </c>
      <c r="D2846" s="5" t="s">
        <v>52</v>
      </c>
      <c r="E2846" s="5" t="s">
        <v>49</v>
      </c>
    </row>
    <row r="2847" spans="1:5">
      <c r="A2847" s="5">
        <v>1791486</v>
      </c>
      <c r="B2847" s="5">
        <v>200</v>
      </c>
      <c r="C2847" s="5">
        <v>2</v>
      </c>
      <c r="D2847" s="5" t="s">
        <v>52</v>
      </c>
      <c r="E2847" s="5" t="s">
        <v>48</v>
      </c>
    </row>
    <row r="2848" spans="1:5">
      <c r="A2848" s="5">
        <v>1793845</v>
      </c>
      <c r="B2848" s="5">
        <v>200</v>
      </c>
      <c r="C2848" s="5">
        <v>1</v>
      </c>
      <c r="D2848" s="5" t="s">
        <v>52</v>
      </c>
      <c r="E2848" s="5" t="s">
        <v>45</v>
      </c>
    </row>
    <row r="2849" spans="1:5">
      <c r="A2849" s="5">
        <v>1793993</v>
      </c>
      <c r="B2849" s="5">
        <v>200</v>
      </c>
      <c r="C2849" s="5">
        <v>6</v>
      </c>
      <c r="D2849" s="5" t="s">
        <v>52</v>
      </c>
      <c r="E2849" s="5" t="s">
        <v>48</v>
      </c>
    </row>
    <row r="2850" spans="1:5">
      <c r="A2850" s="5">
        <v>1794167</v>
      </c>
      <c r="B2850" s="5">
        <v>200</v>
      </c>
      <c r="C2850" s="5">
        <v>2</v>
      </c>
      <c r="D2850" s="5" t="s">
        <v>52</v>
      </c>
      <c r="E2850" s="5" t="s">
        <v>49</v>
      </c>
    </row>
    <row r="2851" spans="1:5">
      <c r="A2851" s="5">
        <v>1795066</v>
      </c>
      <c r="B2851" s="5">
        <v>200</v>
      </c>
      <c r="C2851" s="5">
        <v>3</v>
      </c>
      <c r="D2851" s="5" t="s">
        <v>52</v>
      </c>
      <c r="E2851" s="5" t="s">
        <v>49</v>
      </c>
    </row>
    <row r="2852" spans="1:5">
      <c r="A2852" s="5">
        <v>1795481</v>
      </c>
      <c r="B2852" s="5">
        <v>200</v>
      </c>
      <c r="C2852" s="5">
        <v>15</v>
      </c>
      <c r="D2852" s="5" t="s">
        <v>52</v>
      </c>
      <c r="E2852" s="5" t="s">
        <v>48</v>
      </c>
    </row>
    <row r="2853" spans="1:5">
      <c r="A2853" s="5">
        <v>1799045</v>
      </c>
      <c r="B2853" s="5">
        <v>200</v>
      </c>
      <c r="C2853" s="5">
        <v>1</v>
      </c>
      <c r="D2853" s="5" t="s">
        <v>52</v>
      </c>
      <c r="E2853" s="5" t="s">
        <v>49</v>
      </c>
    </row>
    <row r="2854" spans="1:5">
      <c r="A2854" s="5">
        <v>1799177</v>
      </c>
      <c r="B2854" s="5">
        <v>200</v>
      </c>
      <c r="C2854" s="5">
        <v>3</v>
      </c>
      <c r="D2854" s="5" t="s">
        <v>52</v>
      </c>
      <c r="E2854" s="5" t="s">
        <v>49</v>
      </c>
    </row>
    <row r="2855" spans="1:5">
      <c r="A2855" s="5">
        <v>1801325</v>
      </c>
      <c r="B2855" s="5">
        <v>200</v>
      </c>
      <c r="C2855" s="5">
        <v>189</v>
      </c>
      <c r="D2855" s="5" t="s">
        <v>52</v>
      </c>
      <c r="E2855" s="5" t="s">
        <v>49</v>
      </c>
    </row>
    <row r="2856" spans="1:5">
      <c r="A2856" s="5">
        <v>1801597</v>
      </c>
      <c r="B2856" s="5">
        <v>200</v>
      </c>
      <c r="C2856" s="5">
        <v>1</v>
      </c>
      <c r="D2856" s="5" t="s">
        <v>52</v>
      </c>
      <c r="E2856" s="5" t="s">
        <v>48</v>
      </c>
    </row>
    <row r="2857" spans="1:5">
      <c r="A2857" s="5">
        <v>1816128</v>
      </c>
      <c r="B2857" s="5">
        <v>200</v>
      </c>
      <c r="C2857" s="5">
        <v>5</v>
      </c>
      <c r="D2857" s="5" t="s">
        <v>52</v>
      </c>
      <c r="E2857" s="5" t="s">
        <v>47</v>
      </c>
    </row>
    <row r="2858" spans="1:5">
      <c r="A2858" s="5">
        <v>1816128</v>
      </c>
      <c r="B2858" s="5">
        <v>200</v>
      </c>
      <c r="C2858" s="5">
        <v>1</v>
      </c>
      <c r="D2858" s="5" t="s">
        <v>52</v>
      </c>
      <c r="E2858" s="5" t="s">
        <v>48</v>
      </c>
    </row>
    <row r="2859" spans="1:5">
      <c r="A2859" s="5">
        <v>1825542</v>
      </c>
      <c r="B2859" s="5">
        <v>200</v>
      </c>
      <c r="C2859" s="5">
        <v>20</v>
      </c>
      <c r="D2859" s="5" t="s">
        <v>52</v>
      </c>
      <c r="E2859" s="5" t="s">
        <v>48</v>
      </c>
    </row>
    <row r="2860" spans="1:5">
      <c r="A2860" s="5">
        <v>1825542</v>
      </c>
      <c r="B2860" s="5">
        <v>200</v>
      </c>
      <c r="C2860" s="5">
        <v>2</v>
      </c>
      <c r="D2860" s="5" t="s">
        <v>52</v>
      </c>
      <c r="E2860" s="5" t="s">
        <v>49</v>
      </c>
    </row>
    <row r="2861" spans="1:5">
      <c r="A2861" s="5">
        <v>1833138</v>
      </c>
      <c r="B2861" s="5">
        <v>200</v>
      </c>
      <c r="C2861" s="5">
        <v>2</v>
      </c>
      <c r="D2861" s="5" t="s">
        <v>52</v>
      </c>
      <c r="E2861" s="5" t="s">
        <v>49</v>
      </c>
    </row>
    <row r="2862" spans="1:5">
      <c r="A2862" s="5">
        <v>1833537</v>
      </c>
      <c r="B2862" s="5">
        <v>200</v>
      </c>
      <c r="C2862" s="5">
        <v>2</v>
      </c>
      <c r="D2862" s="5" t="s">
        <v>52</v>
      </c>
      <c r="E2862" s="5" t="s">
        <v>46</v>
      </c>
    </row>
    <row r="2863" spans="1:5">
      <c r="A2863" s="5">
        <v>1833537</v>
      </c>
      <c r="B2863" s="5">
        <v>200</v>
      </c>
      <c r="C2863" s="5">
        <v>15</v>
      </c>
      <c r="D2863" s="5" t="s">
        <v>52</v>
      </c>
      <c r="E2863" s="5" t="s">
        <v>45</v>
      </c>
    </row>
    <row r="2864" spans="1:5">
      <c r="A2864" s="5">
        <v>1833642</v>
      </c>
      <c r="B2864" s="5">
        <v>200</v>
      </c>
      <c r="C2864" s="5">
        <v>4</v>
      </c>
      <c r="D2864" s="5" t="s">
        <v>52</v>
      </c>
      <c r="E2864" s="5" t="s">
        <v>49</v>
      </c>
    </row>
    <row r="2865" spans="1:5">
      <c r="A2865" s="5">
        <v>1840444</v>
      </c>
      <c r="B2865" s="5">
        <v>200</v>
      </c>
      <c r="C2865" s="5">
        <v>1</v>
      </c>
      <c r="D2865" s="5" t="s">
        <v>52</v>
      </c>
      <c r="E2865" s="5" t="s">
        <v>49</v>
      </c>
    </row>
    <row r="2866" spans="1:5">
      <c r="A2866" s="5">
        <v>1846590</v>
      </c>
      <c r="B2866" s="5">
        <v>200</v>
      </c>
      <c r="C2866" s="5">
        <v>8</v>
      </c>
      <c r="D2866" s="5" t="s">
        <v>52</v>
      </c>
      <c r="E2866" s="5" t="s">
        <v>49</v>
      </c>
    </row>
    <row r="2867" spans="1:5">
      <c r="A2867" s="5">
        <v>1846671</v>
      </c>
      <c r="B2867" s="5">
        <v>200</v>
      </c>
      <c r="C2867" s="5">
        <v>1</v>
      </c>
      <c r="D2867" s="5" t="s">
        <v>52</v>
      </c>
      <c r="E2867" s="5" t="s">
        <v>47</v>
      </c>
    </row>
    <row r="2868" spans="1:5">
      <c r="A2868" s="5">
        <v>1846671</v>
      </c>
      <c r="B2868" s="5">
        <v>200</v>
      </c>
      <c r="C2868" s="5">
        <v>1</v>
      </c>
      <c r="D2868" s="5" t="s">
        <v>52</v>
      </c>
      <c r="E2868" s="5" t="s">
        <v>48</v>
      </c>
    </row>
    <row r="2869" spans="1:5">
      <c r="A2869" s="5">
        <v>1847112</v>
      </c>
      <c r="B2869" s="5">
        <v>200</v>
      </c>
      <c r="C2869" s="5">
        <v>21</v>
      </c>
      <c r="D2869" s="5" t="s">
        <v>52</v>
      </c>
      <c r="E2869" s="5" t="s">
        <v>47</v>
      </c>
    </row>
    <row r="2870" spans="1:5">
      <c r="A2870" s="5">
        <v>1847325</v>
      </c>
      <c r="B2870" s="5">
        <v>200</v>
      </c>
      <c r="C2870" s="5">
        <v>8</v>
      </c>
      <c r="D2870" s="5" t="s">
        <v>52</v>
      </c>
      <c r="E2870" s="5" t="s">
        <v>49</v>
      </c>
    </row>
    <row r="2871" spans="1:5">
      <c r="A2871" s="5">
        <v>1847805</v>
      </c>
      <c r="B2871" s="5">
        <v>200</v>
      </c>
      <c r="C2871" s="5">
        <v>1</v>
      </c>
      <c r="D2871" s="5" t="s">
        <v>52</v>
      </c>
      <c r="E2871" s="5" t="s">
        <v>49</v>
      </c>
    </row>
    <row r="2872" spans="1:5">
      <c r="A2872" s="5">
        <v>1856626</v>
      </c>
      <c r="B2872" s="5">
        <v>200</v>
      </c>
      <c r="C2872" s="5">
        <v>1</v>
      </c>
      <c r="D2872" s="5" t="s">
        <v>52</v>
      </c>
      <c r="E2872" s="5" t="s">
        <v>46</v>
      </c>
    </row>
    <row r="2873" spans="1:5">
      <c r="A2873" s="5">
        <v>1887483</v>
      </c>
      <c r="B2873" s="5">
        <v>200</v>
      </c>
      <c r="C2873" s="5">
        <v>1</v>
      </c>
      <c r="D2873" s="5" t="s">
        <v>52</v>
      </c>
      <c r="E2873" s="5" t="s">
        <v>46</v>
      </c>
    </row>
    <row r="2874" spans="1:5">
      <c r="A2874" s="5">
        <v>1887629</v>
      </c>
      <c r="B2874" s="5">
        <v>200</v>
      </c>
      <c r="C2874" s="5">
        <v>142</v>
      </c>
      <c r="D2874" s="5" t="s">
        <v>52</v>
      </c>
      <c r="E2874" s="5" t="s">
        <v>48</v>
      </c>
    </row>
    <row r="2875" spans="1:5">
      <c r="A2875" s="5">
        <v>1887629</v>
      </c>
      <c r="B2875" s="5">
        <v>200</v>
      </c>
      <c r="C2875" s="5">
        <v>174</v>
      </c>
      <c r="D2875" s="5" t="s">
        <v>52</v>
      </c>
      <c r="E2875" s="5" t="s">
        <v>49</v>
      </c>
    </row>
    <row r="2876" spans="1:5">
      <c r="A2876" s="5">
        <v>1889141</v>
      </c>
      <c r="B2876" s="5">
        <v>200</v>
      </c>
      <c r="C2876" s="5">
        <v>4</v>
      </c>
      <c r="D2876" s="5" t="s">
        <v>52</v>
      </c>
      <c r="E2876" s="5" t="s">
        <v>46</v>
      </c>
    </row>
    <row r="2877" spans="1:5">
      <c r="A2877" s="5">
        <v>1889249</v>
      </c>
      <c r="B2877" s="5">
        <v>200</v>
      </c>
      <c r="C2877" s="5">
        <v>1</v>
      </c>
      <c r="D2877" s="5" t="s">
        <v>52</v>
      </c>
      <c r="E2877" s="5" t="s">
        <v>47</v>
      </c>
    </row>
    <row r="2878" spans="1:5">
      <c r="A2878" s="5">
        <v>1889281</v>
      </c>
      <c r="B2878" s="5">
        <v>200</v>
      </c>
      <c r="C2878" s="5">
        <v>2</v>
      </c>
      <c r="D2878" s="5" t="s">
        <v>52</v>
      </c>
      <c r="E2878" s="5" t="s">
        <v>46</v>
      </c>
    </row>
    <row r="2879" spans="1:5">
      <c r="A2879" s="5">
        <v>1889338</v>
      </c>
      <c r="B2879" s="5">
        <v>200</v>
      </c>
      <c r="C2879" s="5">
        <v>12</v>
      </c>
      <c r="D2879" s="5" t="s">
        <v>52</v>
      </c>
      <c r="E2879" s="5" t="s">
        <v>48</v>
      </c>
    </row>
    <row r="2880" spans="1:5">
      <c r="A2880" s="5">
        <v>1889389</v>
      </c>
      <c r="B2880" s="5">
        <v>200</v>
      </c>
      <c r="C2880" s="5">
        <v>1</v>
      </c>
      <c r="D2880" s="5" t="s">
        <v>52</v>
      </c>
      <c r="E2880" s="5" t="s">
        <v>48</v>
      </c>
    </row>
    <row r="2881" spans="1:5">
      <c r="A2881" s="5">
        <v>2255774</v>
      </c>
      <c r="B2881" s="5">
        <v>200</v>
      </c>
      <c r="C2881" s="5">
        <v>1</v>
      </c>
      <c r="D2881" s="5" t="s">
        <v>52</v>
      </c>
      <c r="E2881" s="5" t="s">
        <v>48</v>
      </c>
    </row>
    <row r="2882" spans="1:5">
      <c r="A2882" s="5">
        <v>2255774</v>
      </c>
      <c r="B2882" s="5">
        <v>200</v>
      </c>
      <c r="C2882" s="5">
        <v>1</v>
      </c>
      <c r="D2882" s="5" t="s">
        <v>52</v>
      </c>
      <c r="E2882" s="5" t="s">
        <v>49</v>
      </c>
    </row>
    <row r="2883" spans="1:5">
      <c r="A2883" s="5">
        <v>2268159</v>
      </c>
      <c r="B2883" s="5">
        <v>200</v>
      </c>
      <c r="C2883" s="5">
        <v>51</v>
      </c>
      <c r="D2883" s="5" t="s">
        <v>52</v>
      </c>
      <c r="E2883" s="5" t="s">
        <v>48</v>
      </c>
    </row>
    <row r="2884" spans="1:5">
      <c r="A2884" s="5">
        <v>2268159</v>
      </c>
      <c r="B2884" s="5">
        <v>200</v>
      </c>
      <c r="C2884" s="5">
        <v>177</v>
      </c>
      <c r="D2884" s="5" t="s">
        <v>52</v>
      </c>
      <c r="E2884" s="5" t="s">
        <v>49</v>
      </c>
    </row>
    <row r="2885" spans="1:5">
      <c r="A2885" s="5">
        <v>2269228</v>
      </c>
      <c r="B2885" s="5">
        <v>200</v>
      </c>
      <c r="C2885" s="5">
        <v>1</v>
      </c>
      <c r="D2885" s="5" t="s">
        <v>52</v>
      </c>
      <c r="E2885" s="5" t="s">
        <v>49</v>
      </c>
    </row>
    <row r="2886" spans="1:5">
      <c r="A2886" s="5">
        <v>2269236</v>
      </c>
      <c r="B2886" s="5">
        <v>200</v>
      </c>
      <c r="C2886" s="5">
        <v>31</v>
      </c>
      <c r="D2886" s="5" t="s">
        <v>52</v>
      </c>
      <c r="E2886" s="5" t="s">
        <v>48</v>
      </c>
    </row>
    <row r="2887" spans="1:5">
      <c r="A2887" s="5">
        <v>2272180</v>
      </c>
      <c r="B2887" s="5">
        <v>200</v>
      </c>
      <c r="C2887" s="5">
        <v>10</v>
      </c>
      <c r="D2887" s="5" t="s">
        <v>52</v>
      </c>
      <c r="E2887" s="5" t="s">
        <v>46</v>
      </c>
    </row>
    <row r="2888" spans="1:5">
      <c r="A2888" s="5">
        <v>2284022</v>
      </c>
      <c r="B2888" s="5">
        <v>200</v>
      </c>
      <c r="C2888" s="5">
        <v>5</v>
      </c>
      <c r="D2888" s="5" t="s">
        <v>52</v>
      </c>
      <c r="E2888" s="5" t="s">
        <v>49</v>
      </c>
    </row>
    <row r="2889" spans="1:5">
      <c r="A2889" s="5">
        <v>2291673</v>
      </c>
      <c r="B2889" s="5">
        <v>200</v>
      </c>
      <c r="C2889" s="5">
        <v>1</v>
      </c>
      <c r="D2889" s="5" t="s">
        <v>52</v>
      </c>
      <c r="E2889" s="5" t="s">
        <v>49</v>
      </c>
    </row>
    <row r="2890" spans="1:5">
      <c r="A2890" s="5">
        <v>2399865</v>
      </c>
      <c r="B2890" s="5">
        <v>200</v>
      </c>
      <c r="C2890" s="5">
        <v>4</v>
      </c>
      <c r="D2890" s="5" t="s">
        <v>52</v>
      </c>
      <c r="E2890" s="5" t="s">
        <v>48</v>
      </c>
    </row>
    <row r="2891" spans="1:5">
      <c r="A2891" s="5">
        <v>2400340</v>
      </c>
      <c r="B2891" s="5">
        <v>200</v>
      </c>
      <c r="C2891" s="5">
        <v>1</v>
      </c>
      <c r="D2891" s="5" t="s">
        <v>52</v>
      </c>
      <c r="E2891" s="5" t="s">
        <v>48</v>
      </c>
    </row>
    <row r="2892" spans="1:5">
      <c r="A2892" s="5">
        <v>2400375</v>
      </c>
      <c r="B2892" s="5">
        <v>200</v>
      </c>
      <c r="C2892" s="5">
        <v>1</v>
      </c>
      <c r="D2892" s="5" t="s">
        <v>52</v>
      </c>
      <c r="E2892" s="5" t="s">
        <v>47</v>
      </c>
    </row>
    <row r="2893" spans="1:5">
      <c r="A2893" s="5">
        <v>2400642</v>
      </c>
      <c r="B2893" s="5">
        <v>200</v>
      </c>
      <c r="C2893" s="5">
        <v>10</v>
      </c>
      <c r="D2893" s="5" t="s">
        <v>52</v>
      </c>
      <c r="E2893" s="5" t="s">
        <v>49</v>
      </c>
    </row>
    <row r="2894" spans="1:5">
      <c r="A2894" s="5">
        <v>2400650</v>
      </c>
      <c r="B2894" s="5">
        <v>200</v>
      </c>
      <c r="C2894" s="5">
        <v>2</v>
      </c>
      <c r="D2894" s="5" t="s">
        <v>52</v>
      </c>
      <c r="E2894" s="5" t="s">
        <v>47</v>
      </c>
    </row>
    <row r="2895" spans="1:5">
      <c r="A2895" s="5">
        <v>2400715</v>
      </c>
      <c r="B2895" s="5">
        <v>200</v>
      </c>
      <c r="C2895" s="5">
        <v>8</v>
      </c>
      <c r="D2895" s="5" t="s">
        <v>52</v>
      </c>
      <c r="E2895" s="5" t="s">
        <v>47</v>
      </c>
    </row>
    <row r="2896" spans="1:5">
      <c r="A2896" s="5">
        <v>2400715</v>
      </c>
      <c r="B2896" s="5">
        <v>200</v>
      </c>
      <c r="C2896" s="5">
        <v>1</v>
      </c>
      <c r="D2896" s="5" t="s">
        <v>52</v>
      </c>
      <c r="E2896" s="5" t="s">
        <v>49</v>
      </c>
    </row>
    <row r="2897" spans="1:5">
      <c r="A2897" s="5">
        <v>2400847</v>
      </c>
      <c r="B2897" s="5">
        <v>200</v>
      </c>
      <c r="C2897" s="5">
        <v>3</v>
      </c>
      <c r="D2897" s="5" t="s">
        <v>52</v>
      </c>
      <c r="E2897" s="5" t="s">
        <v>47</v>
      </c>
    </row>
    <row r="2898" spans="1:5">
      <c r="A2898" s="5">
        <v>2400871</v>
      </c>
      <c r="B2898" s="5">
        <v>200</v>
      </c>
      <c r="C2898" s="5">
        <v>12</v>
      </c>
      <c r="D2898" s="5" t="s">
        <v>52</v>
      </c>
      <c r="E2898" s="5" t="s">
        <v>49</v>
      </c>
    </row>
    <row r="2899" spans="1:5">
      <c r="A2899" s="5">
        <v>2401282</v>
      </c>
      <c r="B2899" s="5">
        <v>200</v>
      </c>
      <c r="C2899" s="5">
        <v>6</v>
      </c>
      <c r="D2899" s="5" t="s">
        <v>52</v>
      </c>
      <c r="E2899" s="5" t="s">
        <v>48</v>
      </c>
    </row>
    <row r="2900" spans="1:5">
      <c r="A2900" s="5">
        <v>2402556</v>
      </c>
      <c r="B2900" s="5">
        <v>200</v>
      </c>
      <c r="C2900" s="5">
        <v>1</v>
      </c>
      <c r="D2900" s="5" t="s">
        <v>52</v>
      </c>
      <c r="E2900" s="5" t="s">
        <v>49</v>
      </c>
    </row>
    <row r="2901" spans="1:5">
      <c r="A2901" s="5">
        <v>2402564</v>
      </c>
      <c r="B2901" s="5">
        <v>200</v>
      </c>
      <c r="C2901" s="5">
        <v>9</v>
      </c>
      <c r="D2901" s="5" t="s">
        <v>52</v>
      </c>
      <c r="E2901" s="5" t="s">
        <v>47</v>
      </c>
    </row>
    <row r="2902" spans="1:5">
      <c r="A2902" s="5">
        <v>2402785</v>
      </c>
      <c r="B2902" s="5">
        <v>200</v>
      </c>
      <c r="C2902" s="5">
        <v>1</v>
      </c>
      <c r="D2902" s="5" t="s">
        <v>52</v>
      </c>
      <c r="E2902" s="5" t="s">
        <v>49</v>
      </c>
    </row>
    <row r="2903" spans="1:5">
      <c r="A2903" s="5">
        <v>2402912</v>
      </c>
      <c r="B2903" s="5">
        <v>200</v>
      </c>
      <c r="C2903" s="5">
        <v>314</v>
      </c>
      <c r="D2903" s="5" t="s">
        <v>52</v>
      </c>
      <c r="E2903" s="5" t="s">
        <v>48</v>
      </c>
    </row>
    <row r="2904" spans="1:5">
      <c r="A2904" s="5">
        <v>2421011</v>
      </c>
      <c r="B2904" s="5">
        <v>200</v>
      </c>
      <c r="C2904" s="5">
        <v>8</v>
      </c>
      <c r="D2904" s="5" t="s">
        <v>52</v>
      </c>
      <c r="E2904" s="5" t="s">
        <v>48</v>
      </c>
    </row>
    <row r="2905" spans="1:5">
      <c r="A2905" s="5">
        <v>2425726</v>
      </c>
      <c r="B2905" s="5">
        <v>200</v>
      </c>
      <c r="C2905" s="5">
        <v>1</v>
      </c>
      <c r="D2905" s="5" t="s">
        <v>52</v>
      </c>
      <c r="E2905" s="5" t="s">
        <v>49</v>
      </c>
    </row>
    <row r="2906" spans="1:5">
      <c r="A2906" s="5">
        <v>2427869</v>
      </c>
      <c r="B2906" s="5">
        <v>200</v>
      </c>
      <c r="C2906" s="5">
        <v>2</v>
      </c>
      <c r="D2906" s="5" t="s">
        <v>52</v>
      </c>
      <c r="E2906" s="5" t="s">
        <v>49</v>
      </c>
    </row>
    <row r="2907" spans="1:5">
      <c r="A2907" s="5">
        <v>2435802</v>
      </c>
      <c r="B2907" s="5">
        <v>200</v>
      </c>
      <c r="C2907" s="5">
        <v>2</v>
      </c>
      <c r="D2907" s="5" t="s">
        <v>52</v>
      </c>
      <c r="E2907" s="5" t="s">
        <v>48</v>
      </c>
    </row>
    <row r="2908" spans="1:5">
      <c r="A2908" s="5">
        <v>2444577</v>
      </c>
      <c r="B2908" s="5">
        <v>200</v>
      </c>
      <c r="C2908" s="5">
        <v>1</v>
      </c>
      <c r="D2908" s="5" t="s">
        <v>52</v>
      </c>
      <c r="E2908" s="5" t="s">
        <v>48</v>
      </c>
    </row>
    <row r="2909" spans="1:5">
      <c r="A2909" s="5">
        <v>2444615</v>
      </c>
      <c r="B2909" s="5">
        <v>200</v>
      </c>
      <c r="C2909" s="5">
        <v>5</v>
      </c>
      <c r="D2909" s="5" t="s">
        <v>52</v>
      </c>
      <c r="E2909" s="5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3:F682"/>
  <sheetViews>
    <sheetView workbookViewId="0">
      <selection activeCell="G39" sqref="G39"/>
    </sheetView>
  </sheetViews>
  <sheetFormatPr defaultRowHeight="15"/>
  <cols>
    <col min="1" max="1" width="22.5703125" bestFit="1" customWidth="1"/>
    <col min="2" max="2" width="19.5703125" style="5" bestFit="1" customWidth="1"/>
    <col min="3" max="4" width="5" style="5" customWidth="1"/>
    <col min="5" max="5" width="3.85546875" style="5" customWidth="1"/>
    <col min="6" max="6" width="10.7109375" customWidth="1"/>
    <col min="7" max="14" width="8.140625" customWidth="1"/>
    <col min="15" max="54" width="3" customWidth="1"/>
    <col min="55" max="55" width="4" customWidth="1"/>
    <col min="56" max="56" width="7" customWidth="1"/>
    <col min="57" max="57" width="10.7109375" bestFit="1" customWidth="1"/>
  </cols>
  <sheetData>
    <row r="3" spans="1:6">
      <c r="A3" s="6" t="s">
        <v>53</v>
      </c>
      <c r="B3" s="6" t="s">
        <v>54</v>
      </c>
      <c r="F3" s="5"/>
    </row>
    <row r="4" spans="1:6">
      <c r="A4" s="6" t="s">
        <v>55</v>
      </c>
      <c r="B4" t="s">
        <v>56</v>
      </c>
      <c r="C4" t="s">
        <v>57</v>
      </c>
      <c r="D4" t="s">
        <v>58</v>
      </c>
      <c r="E4" t="s">
        <v>59</v>
      </c>
      <c r="F4" t="s">
        <v>60</v>
      </c>
    </row>
    <row r="5" spans="1:6">
      <c r="A5" s="7">
        <v>152404</v>
      </c>
      <c r="B5">
        <v>0</v>
      </c>
      <c r="C5">
        <v>0</v>
      </c>
      <c r="D5">
        <v>0</v>
      </c>
      <c r="E5"/>
      <c r="F5">
        <v>0</v>
      </c>
    </row>
    <row r="6" spans="1:6">
      <c r="A6" s="7">
        <v>152412</v>
      </c>
      <c r="B6">
        <v>2</v>
      </c>
      <c r="C6">
        <v>7</v>
      </c>
      <c r="D6">
        <v>7</v>
      </c>
      <c r="E6"/>
      <c r="F6">
        <v>16</v>
      </c>
    </row>
    <row r="7" spans="1:6">
      <c r="A7" s="7">
        <v>152420</v>
      </c>
      <c r="B7">
        <v>20</v>
      </c>
      <c r="C7">
        <v>4</v>
      </c>
      <c r="D7">
        <v>4</v>
      </c>
      <c r="E7"/>
      <c r="F7">
        <v>28</v>
      </c>
    </row>
    <row r="8" spans="1:6">
      <c r="A8" s="7">
        <v>152447</v>
      </c>
      <c r="B8">
        <v>0</v>
      </c>
      <c r="C8">
        <v>0</v>
      </c>
      <c r="D8">
        <v>0</v>
      </c>
      <c r="E8"/>
      <c r="F8">
        <v>0</v>
      </c>
    </row>
    <row r="9" spans="1:6">
      <c r="A9" s="7">
        <v>152455</v>
      </c>
      <c r="B9">
        <v>0</v>
      </c>
      <c r="C9">
        <v>7</v>
      </c>
      <c r="D9">
        <v>7</v>
      </c>
      <c r="E9"/>
      <c r="F9">
        <v>14</v>
      </c>
    </row>
    <row r="10" spans="1:6">
      <c r="A10" s="7">
        <v>152463</v>
      </c>
      <c r="B10">
        <v>0</v>
      </c>
      <c r="C10">
        <v>0</v>
      </c>
      <c r="D10">
        <v>0</v>
      </c>
      <c r="E10"/>
      <c r="F10">
        <v>0</v>
      </c>
    </row>
    <row r="11" spans="1:6">
      <c r="A11" s="7">
        <v>152471</v>
      </c>
      <c r="B11">
        <v>0</v>
      </c>
      <c r="C11">
        <v>0</v>
      </c>
      <c r="D11">
        <v>0</v>
      </c>
      <c r="E11"/>
      <c r="F11">
        <v>0</v>
      </c>
    </row>
    <row r="12" spans="1:6">
      <c r="A12" s="7">
        <v>152498</v>
      </c>
      <c r="B12">
        <v>0</v>
      </c>
      <c r="C12">
        <v>0</v>
      </c>
      <c r="D12">
        <v>0</v>
      </c>
      <c r="E12"/>
      <c r="F12">
        <v>0</v>
      </c>
    </row>
    <row r="13" spans="1:6">
      <c r="A13" s="7">
        <v>152501</v>
      </c>
      <c r="B13">
        <v>0</v>
      </c>
      <c r="C13">
        <v>0</v>
      </c>
      <c r="D13">
        <v>0</v>
      </c>
      <c r="E13"/>
      <c r="F13">
        <v>0</v>
      </c>
    </row>
    <row r="14" spans="1:6">
      <c r="A14" s="7">
        <v>152536</v>
      </c>
      <c r="B14">
        <v>0</v>
      </c>
      <c r="C14">
        <v>0</v>
      </c>
      <c r="D14">
        <v>0</v>
      </c>
      <c r="E14"/>
      <c r="F14">
        <v>0</v>
      </c>
    </row>
    <row r="15" spans="1:6">
      <c r="A15" s="7">
        <v>152579</v>
      </c>
      <c r="B15">
        <v>0</v>
      </c>
      <c r="C15">
        <v>0</v>
      </c>
      <c r="D15">
        <v>0</v>
      </c>
      <c r="E15"/>
      <c r="F15">
        <v>0</v>
      </c>
    </row>
    <row r="16" spans="1:6">
      <c r="A16" s="7">
        <v>152587</v>
      </c>
      <c r="B16">
        <v>51</v>
      </c>
      <c r="C16">
        <v>25</v>
      </c>
      <c r="D16">
        <v>25</v>
      </c>
      <c r="E16"/>
      <c r="F16">
        <v>101</v>
      </c>
    </row>
    <row r="17" spans="1:6">
      <c r="A17" s="7">
        <v>152595</v>
      </c>
      <c r="B17">
        <v>5</v>
      </c>
      <c r="C17">
        <v>15</v>
      </c>
      <c r="D17">
        <v>15</v>
      </c>
      <c r="E17"/>
      <c r="F17">
        <v>35</v>
      </c>
    </row>
    <row r="18" spans="1:6">
      <c r="A18" s="7">
        <v>152609</v>
      </c>
      <c r="B18">
        <v>9</v>
      </c>
      <c r="C18">
        <v>15</v>
      </c>
      <c r="D18">
        <v>15</v>
      </c>
      <c r="E18"/>
      <c r="F18">
        <v>39</v>
      </c>
    </row>
    <row r="19" spans="1:6">
      <c r="A19" s="7">
        <v>152617</v>
      </c>
      <c r="B19">
        <v>7</v>
      </c>
      <c r="C19">
        <v>12</v>
      </c>
      <c r="D19">
        <v>12</v>
      </c>
      <c r="E19"/>
      <c r="F19">
        <v>31</v>
      </c>
    </row>
    <row r="20" spans="1:6">
      <c r="A20" s="7">
        <v>152633</v>
      </c>
      <c r="B20">
        <v>22</v>
      </c>
      <c r="C20">
        <v>26</v>
      </c>
      <c r="D20">
        <v>26</v>
      </c>
      <c r="E20"/>
      <c r="F20">
        <v>74</v>
      </c>
    </row>
    <row r="21" spans="1:6">
      <c r="A21" s="7">
        <v>152668</v>
      </c>
      <c r="B21">
        <v>1</v>
      </c>
      <c r="C21">
        <v>36</v>
      </c>
      <c r="D21">
        <v>36</v>
      </c>
      <c r="E21"/>
      <c r="F21">
        <v>73</v>
      </c>
    </row>
    <row r="22" spans="1:6">
      <c r="A22" s="7">
        <v>152684</v>
      </c>
      <c r="B22">
        <v>0</v>
      </c>
      <c r="C22">
        <v>0</v>
      </c>
      <c r="D22">
        <v>0</v>
      </c>
      <c r="E22"/>
      <c r="F22">
        <v>0</v>
      </c>
    </row>
    <row r="23" spans="1:6">
      <c r="A23" s="7">
        <v>152692</v>
      </c>
      <c r="B23">
        <v>0</v>
      </c>
      <c r="C23">
        <v>0</v>
      </c>
      <c r="D23">
        <v>0</v>
      </c>
      <c r="E23"/>
      <c r="F23">
        <v>0</v>
      </c>
    </row>
    <row r="24" spans="1:6">
      <c r="A24" s="7">
        <v>152706</v>
      </c>
      <c r="B24">
        <v>0</v>
      </c>
      <c r="C24">
        <v>0</v>
      </c>
      <c r="D24">
        <v>0</v>
      </c>
      <c r="E24"/>
      <c r="F24">
        <v>0</v>
      </c>
    </row>
    <row r="25" spans="1:6">
      <c r="A25" s="7">
        <v>152714</v>
      </c>
      <c r="B25">
        <v>7</v>
      </c>
      <c r="C25">
        <v>9</v>
      </c>
      <c r="D25">
        <v>9</v>
      </c>
      <c r="E25"/>
      <c r="F25">
        <v>25</v>
      </c>
    </row>
    <row r="26" spans="1:6">
      <c r="A26" s="7">
        <v>152722</v>
      </c>
      <c r="B26">
        <v>0</v>
      </c>
      <c r="C26">
        <v>0</v>
      </c>
      <c r="D26">
        <v>0</v>
      </c>
      <c r="E26"/>
      <c r="F26">
        <v>0</v>
      </c>
    </row>
    <row r="27" spans="1:6">
      <c r="A27" s="7">
        <v>152730</v>
      </c>
      <c r="B27">
        <v>29</v>
      </c>
      <c r="C27">
        <v>2</v>
      </c>
      <c r="D27">
        <v>2</v>
      </c>
      <c r="E27"/>
      <c r="F27">
        <v>33</v>
      </c>
    </row>
    <row r="28" spans="1:6">
      <c r="A28" s="7">
        <v>152757</v>
      </c>
      <c r="B28">
        <v>13</v>
      </c>
      <c r="C28">
        <v>5</v>
      </c>
      <c r="D28">
        <v>5</v>
      </c>
      <c r="E28"/>
      <c r="F28">
        <v>23</v>
      </c>
    </row>
    <row r="29" spans="1:6">
      <c r="A29" s="7">
        <v>152765</v>
      </c>
      <c r="B29">
        <v>14</v>
      </c>
      <c r="C29">
        <v>0</v>
      </c>
      <c r="D29">
        <v>0</v>
      </c>
      <c r="E29"/>
      <c r="F29">
        <v>14</v>
      </c>
    </row>
    <row r="30" spans="1:6">
      <c r="A30" s="7">
        <v>152773</v>
      </c>
      <c r="B30">
        <v>30</v>
      </c>
      <c r="C30">
        <v>8</v>
      </c>
      <c r="D30">
        <v>8</v>
      </c>
      <c r="E30"/>
      <c r="F30">
        <v>46</v>
      </c>
    </row>
    <row r="31" spans="1:6">
      <c r="A31" s="7">
        <v>152846</v>
      </c>
      <c r="B31">
        <v>15</v>
      </c>
      <c r="C31">
        <v>10</v>
      </c>
      <c r="D31">
        <v>10</v>
      </c>
      <c r="E31"/>
      <c r="F31">
        <v>35</v>
      </c>
    </row>
    <row r="32" spans="1:6">
      <c r="A32" s="7">
        <v>152854</v>
      </c>
      <c r="B32">
        <v>13</v>
      </c>
      <c r="C32">
        <v>12</v>
      </c>
      <c r="D32">
        <v>12</v>
      </c>
      <c r="E32"/>
      <c r="F32">
        <v>37</v>
      </c>
    </row>
    <row r="33" spans="1:6">
      <c r="A33" s="7">
        <v>152862</v>
      </c>
      <c r="B33">
        <v>16</v>
      </c>
      <c r="C33">
        <v>21</v>
      </c>
      <c r="D33">
        <v>21</v>
      </c>
      <c r="E33"/>
      <c r="F33">
        <v>58</v>
      </c>
    </row>
    <row r="34" spans="1:6">
      <c r="A34" s="7">
        <v>152889</v>
      </c>
      <c r="B34">
        <v>15</v>
      </c>
      <c r="C34">
        <v>20</v>
      </c>
      <c r="D34">
        <v>20</v>
      </c>
      <c r="E34"/>
      <c r="F34">
        <v>55</v>
      </c>
    </row>
    <row r="35" spans="1:6">
      <c r="A35" s="7">
        <v>152897</v>
      </c>
      <c r="B35">
        <v>28</v>
      </c>
      <c r="C35">
        <v>11</v>
      </c>
      <c r="D35">
        <v>11</v>
      </c>
      <c r="E35"/>
      <c r="F35">
        <v>50</v>
      </c>
    </row>
    <row r="36" spans="1:6">
      <c r="A36" s="7">
        <v>152900</v>
      </c>
      <c r="B36">
        <v>15</v>
      </c>
      <c r="C36">
        <v>14</v>
      </c>
      <c r="D36">
        <v>14</v>
      </c>
      <c r="E36"/>
      <c r="F36">
        <v>43</v>
      </c>
    </row>
    <row r="37" spans="1:6">
      <c r="A37" s="7">
        <v>152919</v>
      </c>
      <c r="B37">
        <v>39</v>
      </c>
      <c r="C37">
        <v>26</v>
      </c>
      <c r="D37">
        <v>26</v>
      </c>
      <c r="E37"/>
      <c r="F37">
        <v>91</v>
      </c>
    </row>
    <row r="38" spans="1:6">
      <c r="A38" s="7">
        <v>152927</v>
      </c>
      <c r="B38">
        <v>32</v>
      </c>
      <c r="C38">
        <v>18</v>
      </c>
      <c r="D38">
        <v>18</v>
      </c>
      <c r="E38"/>
      <c r="F38">
        <v>68</v>
      </c>
    </row>
    <row r="39" spans="1:6">
      <c r="A39" s="7">
        <v>152935</v>
      </c>
      <c r="B39">
        <v>7</v>
      </c>
      <c r="C39">
        <v>2</v>
      </c>
      <c r="D39">
        <v>2</v>
      </c>
      <c r="E39"/>
      <c r="F39">
        <v>11</v>
      </c>
    </row>
    <row r="40" spans="1:6">
      <c r="A40" s="7">
        <v>152943</v>
      </c>
      <c r="B40">
        <v>8</v>
      </c>
      <c r="C40">
        <v>2</v>
      </c>
      <c r="D40">
        <v>2</v>
      </c>
      <c r="E40"/>
      <c r="F40">
        <v>12</v>
      </c>
    </row>
    <row r="41" spans="1:6">
      <c r="A41" s="7">
        <v>152951</v>
      </c>
      <c r="B41">
        <v>7</v>
      </c>
      <c r="C41">
        <v>1</v>
      </c>
      <c r="D41">
        <v>1</v>
      </c>
      <c r="E41"/>
      <c r="F41">
        <v>9</v>
      </c>
    </row>
    <row r="42" spans="1:6">
      <c r="A42" s="7">
        <v>153001</v>
      </c>
      <c r="B42">
        <v>0</v>
      </c>
      <c r="C42">
        <v>2</v>
      </c>
      <c r="D42">
        <v>2</v>
      </c>
      <c r="E42"/>
      <c r="F42">
        <v>4</v>
      </c>
    </row>
    <row r="43" spans="1:6">
      <c r="A43" s="7">
        <v>153028</v>
      </c>
      <c r="B43">
        <v>10</v>
      </c>
      <c r="C43">
        <v>10</v>
      </c>
      <c r="D43">
        <v>10</v>
      </c>
      <c r="E43"/>
      <c r="F43">
        <v>30</v>
      </c>
    </row>
    <row r="44" spans="1:6">
      <c r="A44" s="7">
        <v>153036</v>
      </c>
      <c r="B44">
        <v>16</v>
      </c>
      <c r="C44">
        <v>6</v>
      </c>
      <c r="D44">
        <v>6</v>
      </c>
      <c r="E44"/>
      <c r="F44">
        <v>28</v>
      </c>
    </row>
    <row r="45" spans="1:6">
      <c r="A45" s="7">
        <v>153044</v>
      </c>
      <c r="B45">
        <v>10</v>
      </c>
      <c r="C45">
        <v>12</v>
      </c>
      <c r="D45">
        <v>12</v>
      </c>
      <c r="E45"/>
      <c r="F45">
        <v>34</v>
      </c>
    </row>
    <row r="46" spans="1:6">
      <c r="A46" s="7">
        <v>153060</v>
      </c>
      <c r="B46">
        <v>38</v>
      </c>
      <c r="C46">
        <v>9</v>
      </c>
      <c r="D46">
        <v>9</v>
      </c>
      <c r="E46"/>
      <c r="F46">
        <v>56</v>
      </c>
    </row>
    <row r="47" spans="1:6">
      <c r="A47" s="7">
        <v>153079</v>
      </c>
      <c r="B47">
        <v>6</v>
      </c>
      <c r="C47">
        <v>11</v>
      </c>
      <c r="D47">
        <v>11</v>
      </c>
      <c r="E47"/>
      <c r="F47">
        <v>28</v>
      </c>
    </row>
    <row r="48" spans="1:6">
      <c r="A48" s="7">
        <v>153087</v>
      </c>
      <c r="B48">
        <v>21</v>
      </c>
      <c r="C48">
        <v>10</v>
      </c>
      <c r="D48">
        <v>10</v>
      </c>
      <c r="E48"/>
      <c r="F48">
        <v>41</v>
      </c>
    </row>
    <row r="49" spans="1:6">
      <c r="A49" s="7">
        <v>153109</v>
      </c>
      <c r="B49">
        <v>3</v>
      </c>
      <c r="C49">
        <v>0</v>
      </c>
      <c r="D49">
        <v>0</v>
      </c>
      <c r="E49"/>
      <c r="F49">
        <v>3</v>
      </c>
    </row>
    <row r="50" spans="1:6">
      <c r="A50" s="7">
        <v>153117</v>
      </c>
      <c r="B50">
        <v>9</v>
      </c>
      <c r="C50">
        <v>2</v>
      </c>
      <c r="D50">
        <v>2</v>
      </c>
      <c r="E50"/>
      <c r="F50">
        <v>13</v>
      </c>
    </row>
    <row r="51" spans="1:6">
      <c r="A51" s="7">
        <v>153125</v>
      </c>
      <c r="B51">
        <v>2</v>
      </c>
      <c r="C51">
        <v>4</v>
      </c>
      <c r="D51">
        <v>4</v>
      </c>
      <c r="E51"/>
      <c r="F51">
        <v>10</v>
      </c>
    </row>
    <row r="52" spans="1:6">
      <c r="A52" s="7">
        <v>153133</v>
      </c>
      <c r="B52">
        <v>14</v>
      </c>
      <c r="C52">
        <v>5</v>
      </c>
      <c r="D52">
        <v>5</v>
      </c>
      <c r="E52"/>
      <c r="F52">
        <v>24</v>
      </c>
    </row>
    <row r="53" spans="1:6">
      <c r="A53" s="7">
        <v>153141</v>
      </c>
      <c r="B53">
        <v>25</v>
      </c>
      <c r="C53">
        <v>6</v>
      </c>
      <c r="D53">
        <v>6</v>
      </c>
      <c r="E53"/>
      <c r="F53">
        <v>37</v>
      </c>
    </row>
    <row r="54" spans="1:6">
      <c r="A54" s="7">
        <v>153168</v>
      </c>
      <c r="B54">
        <v>20</v>
      </c>
      <c r="C54">
        <v>4</v>
      </c>
      <c r="D54">
        <v>4</v>
      </c>
      <c r="E54"/>
      <c r="F54">
        <v>28</v>
      </c>
    </row>
    <row r="55" spans="1:6">
      <c r="A55" s="7">
        <v>153176</v>
      </c>
      <c r="B55">
        <v>9</v>
      </c>
      <c r="C55">
        <v>17</v>
      </c>
      <c r="D55">
        <v>17</v>
      </c>
      <c r="E55"/>
      <c r="F55">
        <v>43</v>
      </c>
    </row>
    <row r="56" spans="1:6">
      <c r="A56" s="7">
        <v>153184</v>
      </c>
      <c r="B56">
        <v>29</v>
      </c>
      <c r="C56">
        <v>13</v>
      </c>
      <c r="D56">
        <v>13</v>
      </c>
      <c r="E56"/>
      <c r="F56">
        <v>55</v>
      </c>
    </row>
    <row r="57" spans="1:6">
      <c r="A57" s="7">
        <v>153192</v>
      </c>
      <c r="B57">
        <v>2</v>
      </c>
      <c r="C57">
        <v>1</v>
      </c>
      <c r="D57">
        <v>1</v>
      </c>
      <c r="E57"/>
      <c r="F57">
        <v>4</v>
      </c>
    </row>
    <row r="58" spans="1:6">
      <c r="A58" s="7">
        <v>153206</v>
      </c>
      <c r="B58">
        <v>1</v>
      </c>
      <c r="C58">
        <v>1</v>
      </c>
      <c r="D58">
        <v>1</v>
      </c>
      <c r="E58"/>
      <c r="F58">
        <v>3</v>
      </c>
    </row>
    <row r="59" spans="1:6">
      <c r="A59" s="7">
        <v>153214</v>
      </c>
      <c r="B59">
        <v>9</v>
      </c>
      <c r="C59">
        <v>9</v>
      </c>
      <c r="D59">
        <v>9</v>
      </c>
      <c r="E59"/>
      <c r="F59">
        <v>27</v>
      </c>
    </row>
    <row r="60" spans="1:6">
      <c r="A60" s="7">
        <v>153222</v>
      </c>
      <c r="B60">
        <v>0</v>
      </c>
      <c r="C60">
        <v>5</v>
      </c>
      <c r="D60">
        <v>5</v>
      </c>
      <c r="E60"/>
      <c r="F60">
        <v>10</v>
      </c>
    </row>
    <row r="61" spans="1:6">
      <c r="A61" s="7">
        <v>153230</v>
      </c>
      <c r="B61">
        <v>21</v>
      </c>
      <c r="C61">
        <v>16</v>
      </c>
      <c r="D61">
        <v>16</v>
      </c>
      <c r="E61"/>
      <c r="F61">
        <v>53</v>
      </c>
    </row>
    <row r="62" spans="1:6">
      <c r="A62" s="7">
        <v>153249</v>
      </c>
      <c r="B62">
        <v>52</v>
      </c>
      <c r="C62">
        <v>13</v>
      </c>
      <c r="D62">
        <v>13</v>
      </c>
      <c r="E62"/>
      <c r="F62">
        <v>78</v>
      </c>
    </row>
    <row r="63" spans="1:6">
      <c r="A63" s="7">
        <v>153257</v>
      </c>
      <c r="B63">
        <v>34</v>
      </c>
      <c r="C63">
        <v>30</v>
      </c>
      <c r="D63">
        <v>30</v>
      </c>
      <c r="E63"/>
      <c r="F63">
        <v>94</v>
      </c>
    </row>
    <row r="64" spans="1:6">
      <c r="A64" s="7">
        <v>153265</v>
      </c>
      <c r="B64">
        <v>7</v>
      </c>
      <c r="C64">
        <v>9</v>
      </c>
      <c r="D64">
        <v>9</v>
      </c>
      <c r="E64"/>
      <c r="F64">
        <v>25</v>
      </c>
    </row>
    <row r="65" spans="1:6">
      <c r="A65" s="7">
        <v>153273</v>
      </c>
      <c r="B65">
        <v>4</v>
      </c>
      <c r="C65">
        <v>8</v>
      </c>
      <c r="D65">
        <v>8</v>
      </c>
      <c r="E65"/>
      <c r="F65">
        <v>20</v>
      </c>
    </row>
    <row r="66" spans="1:6">
      <c r="A66" s="7">
        <v>153281</v>
      </c>
      <c r="B66">
        <v>31</v>
      </c>
      <c r="C66">
        <v>44</v>
      </c>
      <c r="D66">
        <v>44</v>
      </c>
      <c r="E66"/>
      <c r="F66">
        <v>119</v>
      </c>
    </row>
    <row r="67" spans="1:6">
      <c r="A67" s="7">
        <v>153303</v>
      </c>
      <c r="B67">
        <v>5</v>
      </c>
      <c r="C67">
        <v>12</v>
      </c>
      <c r="D67">
        <v>12</v>
      </c>
      <c r="E67"/>
      <c r="F67">
        <v>29</v>
      </c>
    </row>
    <row r="68" spans="1:6">
      <c r="A68" s="7">
        <v>153311</v>
      </c>
      <c r="B68">
        <v>35</v>
      </c>
      <c r="C68">
        <v>18</v>
      </c>
      <c r="D68">
        <v>18</v>
      </c>
      <c r="E68"/>
      <c r="F68">
        <v>71</v>
      </c>
    </row>
    <row r="69" spans="1:6">
      <c r="A69" s="7">
        <v>153338</v>
      </c>
      <c r="B69">
        <v>12</v>
      </c>
      <c r="C69">
        <v>22</v>
      </c>
      <c r="D69">
        <v>22</v>
      </c>
      <c r="E69"/>
      <c r="F69">
        <v>56</v>
      </c>
    </row>
    <row r="70" spans="1:6">
      <c r="A70" s="7">
        <v>153354</v>
      </c>
      <c r="B70">
        <v>17</v>
      </c>
      <c r="C70">
        <v>5</v>
      </c>
      <c r="D70">
        <v>5</v>
      </c>
      <c r="E70"/>
      <c r="F70">
        <v>27</v>
      </c>
    </row>
    <row r="71" spans="1:6">
      <c r="A71" s="7">
        <v>153397</v>
      </c>
      <c r="B71">
        <v>21</v>
      </c>
      <c r="C71">
        <v>8</v>
      </c>
      <c r="D71">
        <v>8</v>
      </c>
      <c r="E71"/>
      <c r="F71">
        <v>37</v>
      </c>
    </row>
    <row r="72" spans="1:6">
      <c r="A72" s="7">
        <v>153400</v>
      </c>
      <c r="B72">
        <v>11</v>
      </c>
      <c r="C72">
        <v>16</v>
      </c>
      <c r="D72">
        <v>16</v>
      </c>
      <c r="E72"/>
      <c r="F72">
        <v>43</v>
      </c>
    </row>
    <row r="73" spans="1:6">
      <c r="A73" s="7">
        <v>153419</v>
      </c>
      <c r="B73">
        <v>8</v>
      </c>
      <c r="C73">
        <v>12</v>
      </c>
      <c r="D73">
        <v>12</v>
      </c>
      <c r="E73"/>
      <c r="F73">
        <v>32</v>
      </c>
    </row>
    <row r="74" spans="1:6">
      <c r="A74" s="7">
        <v>153427</v>
      </c>
      <c r="B74">
        <v>14</v>
      </c>
      <c r="C74">
        <v>18</v>
      </c>
      <c r="D74">
        <v>18</v>
      </c>
      <c r="E74"/>
      <c r="F74">
        <v>50</v>
      </c>
    </row>
    <row r="75" spans="1:6">
      <c r="A75" s="7">
        <v>153435</v>
      </c>
      <c r="B75">
        <v>29</v>
      </c>
      <c r="C75">
        <v>12</v>
      </c>
      <c r="D75">
        <v>12</v>
      </c>
      <c r="E75"/>
      <c r="F75">
        <v>53</v>
      </c>
    </row>
    <row r="76" spans="1:6">
      <c r="A76" s="7">
        <v>153443</v>
      </c>
      <c r="B76">
        <v>18</v>
      </c>
      <c r="C76">
        <v>23</v>
      </c>
      <c r="D76">
        <v>23</v>
      </c>
      <c r="E76"/>
      <c r="F76">
        <v>64</v>
      </c>
    </row>
    <row r="77" spans="1:6">
      <c r="A77" s="7">
        <v>153451</v>
      </c>
      <c r="B77">
        <v>20</v>
      </c>
      <c r="C77">
        <v>13</v>
      </c>
      <c r="D77">
        <v>13</v>
      </c>
      <c r="E77"/>
      <c r="F77">
        <v>46</v>
      </c>
    </row>
    <row r="78" spans="1:6">
      <c r="A78" s="7">
        <v>153478</v>
      </c>
      <c r="B78">
        <v>32</v>
      </c>
      <c r="C78">
        <v>7</v>
      </c>
      <c r="D78">
        <v>7</v>
      </c>
      <c r="E78"/>
      <c r="F78">
        <v>46</v>
      </c>
    </row>
    <row r="79" spans="1:6">
      <c r="A79" s="7">
        <v>153486</v>
      </c>
      <c r="B79">
        <v>18</v>
      </c>
      <c r="C79">
        <v>4</v>
      </c>
      <c r="D79">
        <v>4</v>
      </c>
      <c r="E79"/>
      <c r="F79">
        <v>26</v>
      </c>
    </row>
    <row r="80" spans="1:6">
      <c r="A80" s="7">
        <v>153494</v>
      </c>
      <c r="B80">
        <v>0</v>
      </c>
      <c r="C80">
        <v>0</v>
      </c>
      <c r="D80">
        <v>0</v>
      </c>
      <c r="E80"/>
      <c r="F80">
        <v>0</v>
      </c>
    </row>
    <row r="81" spans="1:6">
      <c r="A81" s="7">
        <v>153516</v>
      </c>
      <c r="B81">
        <v>0</v>
      </c>
      <c r="C81">
        <v>0</v>
      </c>
      <c r="D81">
        <v>0</v>
      </c>
      <c r="E81"/>
      <c r="F81">
        <v>0</v>
      </c>
    </row>
    <row r="82" spans="1:6">
      <c r="A82" s="7">
        <v>153524</v>
      </c>
      <c r="B82">
        <v>31</v>
      </c>
      <c r="C82">
        <v>20</v>
      </c>
      <c r="D82">
        <v>20</v>
      </c>
      <c r="E82"/>
      <c r="F82">
        <v>71</v>
      </c>
    </row>
    <row r="83" spans="1:6">
      <c r="A83" s="7">
        <v>153532</v>
      </c>
      <c r="B83">
        <v>7</v>
      </c>
      <c r="C83">
        <v>9</v>
      </c>
      <c r="D83">
        <v>9</v>
      </c>
      <c r="E83"/>
      <c r="F83">
        <v>25</v>
      </c>
    </row>
    <row r="84" spans="1:6">
      <c r="A84" s="7">
        <v>153540</v>
      </c>
      <c r="B84">
        <v>6</v>
      </c>
      <c r="C84">
        <v>7</v>
      </c>
      <c r="D84">
        <v>7</v>
      </c>
      <c r="E84"/>
      <c r="F84">
        <v>20</v>
      </c>
    </row>
    <row r="85" spans="1:6">
      <c r="A85" s="7">
        <v>153559</v>
      </c>
      <c r="B85">
        <v>7</v>
      </c>
      <c r="C85">
        <v>14</v>
      </c>
      <c r="D85">
        <v>14</v>
      </c>
      <c r="E85"/>
      <c r="F85">
        <v>35</v>
      </c>
    </row>
    <row r="86" spans="1:6">
      <c r="A86" s="7">
        <v>153567</v>
      </c>
      <c r="B86">
        <v>12</v>
      </c>
      <c r="C86">
        <v>13</v>
      </c>
      <c r="D86">
        <v>13</v>
      </c>
      <c r="E86"/>
      <c r="F86">
        <v>38</v>
      </c>
    </row>
    <row r="87" spans="1:6">
      <c r="A87" s="7">
        <v>153575</v>
      </c>
      <c r="B87">
        <v>20</v>
      </c>
      <c r="C87">
        <v>6</v>
      </c>
      <c r="D87">
        <v>6</v>
      </c>
      <c r="E87"/>
      <c r="F87">
        <v>32</v>
      </c>
    </row>
    <row r="88" spans="1:6">
      <c r="A88" s="7">
        <v>153583</v>
      </c>
      <c r="B88">
        <v>9</v>
      </c>
      <c r="C88">
        <v>7</v>
      </c>
      <c r="D88">
        <v>7</v>
      </c>
      <c r="E88"/>
      <c r="F88">
        <v>23</v>
      </c>
    </row>
    <row r="89" spans="1:6">
      <c r="A89" s="7">
        <v>153591</v>
      </c>
      <c r="B89">
        <v>11</v>
      </c>
      <c r="C89">
        <v>13</v>
      </c>
      <c r="D89">
        <v>13</v>
      </c>
      <c r="E89"/>
      <c r="F89">
        <v>37</v>
      </c>
    </row>
    <row r="90" spans="1:6">
      <c r="A90" s="7">
        <v>153605</v>
      </c>
      <c r="B90">
        <v>10</v>
      </c>
      <c r="C90">
        <v>4</v>
      </c>
      <c r="D90">
        <v>4</v>
      </c>
      <c r="E90"/>
      <c r="F90">
        <v>18</v>
      </c>
    </row>
    <row r="91" spans="1:6">
      <c r="A91" s="7">
        <v>153613</v>
      </c>
      <c r="B91">
        <v>5</v>
      </c>
      <c r="C91">
        <v>0</v>
      </c>
      <c r="D91">
        <v>0</v>
      </c>
      <c r="E91"/>
      <c r="F91">
        <v>5</v>
      </c>
    </row>
    <row r="92" spans="1:6">
      <c r="A92" s="7">
        <v>153621</v>
      </c>
      <c r="B92">
        <v>10</v>
      </c>
      <c r="C92">
        <v>12</v>
      </c>
      <c r="D92">
        <v>12</v>
      </c>
      <c r="E92"/>
      <c r="F92">
        <v>34</v>
      </c>
    </row>
    <row r="93" spans="1:6">
      <c r="A93" s="7">
        <v>153648</v>
      </c>
      <c r="B93">
        <v>17</v>
      </c>
      <c r="C93">
        <v>3</v>
      </c>
      <c r="D93">
        <v>3</v>
      </c>
      <c r="E93"/>
      <c r="F93">
        <v>23</v>
      </c>
    </row>
    <row r="94" spans="1:6">
      <c r="A94" s="7">
        <v>153656</v>
      </c>
      <c r="B94">
        <v>21</v>
      </c>
      <c r="C94">
        <v>8</v>
      </c>
      <c r="D94">
        <v>8</v>
      </c>
      <c r="E94"/>
      <c r="F94">
        <v>37</v>
      </c>
    </row>
    <row r="95" spans="1:6">
      <c r="A95" s="7">
        <v>153664</v>
      </c>
      <c r="B95">
        <v>41</v>
      </c>
      <c r="C95">
        <v>11</v>
      </c>
      <c r="D95">
        <v>11</v>
      </c>
      <c r="E95"/>
      <c r="F95">
        <v>63</v>
      </c>
    </row>
    <row r="96" spans="1:6">
      <c r="A96" s="7">
        <v>153672</v>
      </c>
      <c r="B96">
        <v>17</v>
      </c>
      <c r="C96">
        <v>15</v>
      </c>
      <c r="D96">
        <v>15</v>
      </c>
      <c r="E96"/>
      <c r="F96">
        <v>47</v>
      </c>
    </row>
    <row r="97" spans="1:6">
      <c r="A97" s="7">
        <v>153699</v>
      </c>
      <c r="B97">
        <v>25</v>
      </c>
      <c r="C97">
        <v>13</v>
      </c>
      <c r="D97">
        <v>13</v>
      </c>
      <c r="E97"/>
      <c r="F97">
        <v>51</v>
      </c>
    </row>
    <row r="98" spans="1:6">
      <c r="A98" s="7">
        <v>153702</v>
      </c>
      <c r="B98">
        <v>17</v>
      </c>
      <c r="C98">
        <v>1</v>
      </c>
      <c r="D98">
        <v>1</v>
      </c>
      <c r="E98"/>
      <c r="F98">
        <v>19</v>
      </c>
    </row>
    <row r="99" spans="1:6">
      <c r="A99" s="7">
        <v>153710</v>
      </c>
      <c r="B99">
        <v>14</v>
      </c>
      <c r="C99">
        <v>20</v>
      </c>
      <c r="D99">
        <v>20</v>
      </c>
      <c r="E99"/>
      <c r="F99">
        <v>54</v>
      </c>
    </row>
    <row r="100" spans="1:6">
      <c r="A100" s="7">
        <v>153737</v>
      </c>
      <c r="B100">
        <v>1</v>
      </c>
      <c r="C100">
        <v>5</v>
      </c>
      <c r="D100">
        <v>5</v>
      </c>
      <c r="E100"/>
      <c r="F100">
        <v>11</v>
      </c>
    </row>
    <row r="101" spans="1:6">
      <c r="A101" s="7">
        <v>153745</v>
      </c>
      <c r="B101">
        <v>38</v>
      </c>
      <c r="C101">
        <v>14</v>
      </c>
      <c r="D101">
        <v>14</v>
      </c>
      <c r="E101"/>
      <c r="F101">
        <v>66</v>
      </c>
    </row>
    <row r="102" spans="1:6">
      <c r="A102" s="7">
        <v>153753</v>
      </c>
      <c r="B102">
        <v>25</v>
      </c>
      <c r="C102">
        <v>13</v>
      </c>
      <c r="D102">
        <v>13</v>
      </c>
      <c r="E102"/>
      <c r="F102">
        <v>51</v>
      </c>
    </row>
    <row r="103" spans="1:6">
      <c r="A103" s="7">
        <v>153761</v>
      </c>
      <c r="B103">
        <v>10</v>
      </c>
      <c r="C103">
        <v>10</v>
      </c>
      <c r="D103">
        <v>10</v>
      </c>
      <c r="E103"/>
      <c r="F103">
        <v>30</v>
      </c>
    </row>
    <row r="104" spans="1:6">
      <c r="A104" s="7">
        <v>153788</v>
      </c>
      <c r="B104">
        <v>27</v>
      </c>
      <c r="C104">
        <v>20</v>
      </c>
      <c r="D104">
        <v>20</v>
      </c>
      <c r="E104"/>
      <c r="F104">
        <v>67</v>
      </c>
    </row>
    <row r="105" spans="1:6">
      <c r="A105" s="7">
        <v>153796</v>
      </c>
      <c r="B105">
        <v>4</v>
      </c>
      <c r="C105">
        <v>10</v>
      </c>
      <c r="D105">
        <v>10</v>
      </c>
      <c r="E105"/>
      <c r="F105">
        <v>24</v>
      </c>
    </row>
    <row r="106" spans="1:6">
      <c r="A106" s="7">
        <v>153818</v>
      </c>
      <c r="B106">
        <v>25</v>
      </c>
      <c r="C106">
        <v>17</v>
      </c>
      <c r="D106">
        <v>17</v>
      </c>
      <c r="E106"/>
      <c r="F106">
        <v>59</v>
      </c>
    </row>
    <row r="107" spans="1:6">
      <c r="A107" s="7">
        <v>153826</v>
      </c>
      <c r="B107">
        <v>3</v>
      </c>
      <c r="C107">
        <v>6</v>
      </c>
      <c r="D107">
        <v>6</v>
      </c>
      <c r="E107"/>
      <c r="F107">
        <v>15</v>
      </c>
    </row>
    <row r="108" spans="1:6">
      <c r="A108" s="7">
        <v>153834</v>
      </c>
      <c r="B108">
        <v>2</v>
      </c>
      <c r="C108">
        <v>20</v>
      </c>
      <c r="D108">
        <v>20</v>
      </c>
      <c r="E108"/>
      <c r="F108">
        <v>42</v>
      </c>
    </row>
    <row r="109" spans="1:6">
      <c r="A109" s="7">
        <v>153842</v>
      </c>
      <c r="B109">
        <v>21</v>
      </c>
      <c r="C109">
        <v>25</v>
      </c>
      <c r="D109">
        <v>25</v>
      </c>
      <c r="E109"/>
      <c r="F109">
        <v>71</v>
      </c>
    </row>
    <row r="110" spans="1:6">
      <c r="A110" s="7">
        <v>153850</v>
      </c>
      <c r="B110">
        <v>16</v>
      </c>
      <c r="C110">
        <v>10</v>
      </c>
      <c r="D110">
        <v>10</v>
      </c>
      <c r="E110"/>
      <c r="F110">
        <v>36</v>
      </c>
    </row>
    <row r="111" spans="1:6">
      <c r="A111" s="7">
        <v>153869</v>
      </c>
      <c r="B111">
        <v>17</v>
      </c>
      <c r="C111">
        <v>7</v>
      </c>
      <c r="D111">
        <v>7</v>
      </c>
      <c r="E111"/>
      <c r="F111">
        <v>31</v>
      </c>
    </row>
    <row r="112" spans="1:6">
      <c r="A112" s="7">
        <v>153877</v>
      </c>
      <c r="B112">
        <v>26</v>
      </c>
      <c r="C112">
        <v>14</v>
      </c>
      <c r="D112">
        <v>14</v>
      </c>
      <c r="E112"/>
      <c r="F112">
        <v>54</v>
      </c>
    </row>
    <row r="113" spans="1:6">
      <c r="A113" s="7">
        <v>153885</v>
      </c>
      <c r="B113">
        <v>19</v>
      </c>
      <c r="C113">
        <v>10</v>
      </c>
      <c r="D113">
        <v>10</v>
      </c>
      <c r="E113"/>
      <c r="F113">
        <v>39</v>
      </c>
    </row>
    <row r="114" spans="1:6">
      <c r="A114" s="7">
        <v>153893</v>
      </c>
      <c r="B114">
        <v>22</v>
      </c>
      <c r="C114">
        <v>18</v>
      </c>
      <c r="D114">
        <v>18</v>
      </c>
      <c r="E114"/>
      <c r="F114">
        <v>58</v>
      </c>
    </row>
    <row r="115" spans="1:6">
      <c r="A115" s="7">
        <v>153907</v>
      </c>
      <c r="B115">
        <v>41</v>
      </c>
      <c r="C115">
        <v>26</v>
      </c>
      <c r="D115">
        <v>26</v>
      </c>
      <c r="E115"/>
      <c r="F115">
        <v>93</v>
      </c>
    </row>
    <row r="116" spans="1:6">
      <c r="A116" s="7">
        <v>153915</v>
      </c>
      <c r="B116">
        <v>11</v>
      </c>
      <c r="C116">
        <v>4</v>
      </c>
      <c r="D116">
        <v>4</v>
      </c>
      <c r="E116"/>
      <c r="F116">
        <v>19</v>
      </c>
    </row>
    <row r="117" spans="1:6">
      <c r="A117" s="7">
        <v>153923</v>
      </c>
      <c r="B117">
        <v>19</v>
      </c>
      <c r="C117">
        <v>4</v>
      </c>
      <c r="D117">
        <v>4</v>
      </c>
      <c r="E117"/>
      <c r="F117">
        <v>27</v>
      </c>
    </row>
    <row r="118" spans="1:6">
      <c r="A118" s="7">
        <v>153931</v>
      </c>
      <c r="B118">
        <v>5</v>
      </c>
      <c r="C118">
        <v>9</v>
      </c>
      <c r="D118">
        <v>9</v>
      </c>
      <c r="E118"/>
      <c r="F118">
        <v>23</v>
      </c>
    </row>
    <row r="119" spans="1:6">
      <c r="A119" s="7">
        <v>153958</v>
      </c>
      <c r="B119">
        <v>13</v>
      </c>
      <c r="C119">
        <v>3</v>
      </c>
      <c r="D119">
        <v>3</v>
      </c>
      <c r="E119"/>
      <c r="F119">
        <v>19</v>
      </c>
    </row>
    <row r="120" spans="1:6">
      <c r="A120" s="7">
        <v>153966</v>
      </c>
      <c r="B120">
        <v>43</v>
      </c>
      <c r="C120">
        <v>19</v>
      </c>
      <c r="D120">
        <v>19</v>
      </c>
      <c r="E120"/>
      <c r="F120">
        <v>81</v>
      </c>
    </row>
    <row r="121" spans="1:6">
      <c r="A121" s="7">
        <v>153974</v>
      </c>
      <c r="B121">
        <v>15</v>
      </c>
      <c r="C121">
        <v>21</v>
      </c>
      <c r="D121">
        <v>21</v>
      </c>
      <c r="E121"/>
      <c r="F121">
        <v>57</v>
      </c>
    </row>
    <row r="122" spans="1:6">
      <c r="A122" s="7">
        <v>153982</v>
      </c>
      <c r="B122">
        <v>21</v>
      </c>
      <c r="C122">
        <v>17</v>
      </c>
      <c r="D122">
        <v>17</v>
      </c>
      <c r="E122"/>
      <c r="F122">
        <v>55</v>
      </c>
    </row>
    <row r="123" spans="1:6">
      <c r="A123" s="7">
        <v>153990</v>
      </c>
      <c r="B123">
        <v>17</v>
      </c>
      <c r="C123">
        <v>12</v>
      </c>
      <c r="D123">
        <v>12</v>
      </c>
      <c r="E123"/>
      <c r="F123">
        <v>41</v>
      </c>
    </row>
    <row r="124" spans="1:6">
      <c r="A124" s="7">
        <v>154008</v>
      </c>
      <c r="B124">
        <v>11</v>
      </c>
      <c r="C124">
        <v>14</v>
      </c>
      <c r="D124">
        <v>14</v>
      </c>
      <c r="E124"/>
      <c r="F124">
        <v>39</v>
      </c>
    </row>
    <row r="125" spans="1:6">
      <c r="A125" s="7">
        <v>154016</v>
      </c>
      <c r="B125">
        <v>17</v>
      </c>
      <c r="C125">
        <v>7</v>
      </c>
      <c r="D125">
        <v>7</v>
      </c>
      <c r="E125"/>
      <c r="F125">
        <v>31</v>
      </c>
    </row>
    <row r="126" spans="1:6">
      <c r="A126" s="7">
        <v>154032</v>
      </c>
      <c r="B126">
        <v>17</v>
      </c>
      <c r="C126">
        <v>7</v>
      </c>
      <c r="D126">
        <v>7</v>
      </c>
      <c r="E126"/>
      <c r="F126">
        <v>31</v>
      </c>
    </row>
    <row r="127" spans="1:6">
      <c r="A127" s="7">
        <v>154040</v>
      </c>
      <c r="B127">
        <v>22</v>
      </c>
      <c r="C127">
        <v>10</v>
      </c>
      <c r="D127">
        <v>10</v>
      </c>
      <c r="E127"/>
      <c r="F127">
        <v>42</v>
      </c>
    </row>
    <row r="128" spans="1:6">
      <c r="A128" s="7">
        <v>154059</v>
      </c>
      <c r="B128">
        <v>9</v>
      </c>
      <c r="C128">
        <v>15</v>
      </c>
      <c r="D128">
        <v>15</v>
      </c>
      <c r="E128"/>
      <c r="F128">
        <v>39</v>
      </c>
    </row>
    <row r="129" spans="1:6">
      <c r="A129" s="7">
        <v>154067</v>
      </c>
      <c r="B129">
        <v>31</v>
      </c>
      <c r="C129">
        <v>23</v>
      </c>
      <c r="D129">
        <v>23</v>
      </c>
      <c r="E129"/>
      <c r="F129">
        <v>77</v>
      </c>
    </row>
    <row r="130" spans="1:6">
      <c r="A130" s="7">
        <v>154075</v>
      </c>
      <c r="B130">
        <v>27</v>
      </c>
      <c r="C130">
        <v>17</v>
      </c>
      <c r="D130">
        <v>17</v>
      </c>
      <c r="E130"/>
      <c r="F130">
        <v>61</v>
      </c>
    </row>
    <row r="131" spans="1:6">
      <c r="A131" s="7">
        <v>154083</v>
      </c>
      <c r="B131">
        <v>27</v>
      </c>
      <c r="C131">
        <v>24</v>
      </c>
      <c r="D131">
        <v>24</v>
      </c>
      <c r="E131"/>
      <c r="F131">
        <v>75</v>
      </c>
    </row>
    <row r="132" spans="1:6">
      <c r="A132" s="7">
        <v>154091</v>
      </c>
      <c r="B132">
        <v>25</v>
      </c>
      <c r="C132">
        <v>9</v>
      </c>
      <c r="D132">
        <v>9</v>
      </c>
      <c r="E132"/>
      <c r="F132">
        <v>43</v>
      </c>
    </row>
    <row r="133" spans="1:6">
      <c r="A133" s="7">
        <v>154105</v>
      </c>
      <c r="B133">
        <v>22</v>
      </c>
      <c r="C133">
        <v>11</v>
      </c>
      <c r="D133">
        <v>11</v>
      </c>
      <c r="E133"/>
      <c r="F133">
        <v>44</v>
      </c>
    </row>
    <row r="134" spans="1:6">
      <c r="A134" s="7">
        <v>154113</v>
      </c>
      <c r="B134">
        <v>32</v>
      </c>
      <c r="C134">
        <v>14</v>
      </c>
      <c r="D134">
        <v>14</v>
      </c>
      <c r="E134"/>
      <c r="F134">
        <v>60</v>
      </c>
    </row>
    <row r="135" spans="1:6">
      <c r="A135" s="7">
        <v>154121</v>
      </c>
      <c r="B135">
        <v>26</v>
      </c>
      <c r="C135">
        <v>16</v>
      </c>
      <c r="D135">
        <v>16</v>
      </c>
      <c r="E135"/>
      <c r="F135">
        <v>58</v>
      </c>
    </row>
    <row r="136" spans="1:6">
      <c r="A136" s="7">
        <v>154148</v>
      </c>
      <c r="B136">
        <v>23</v>
      </c>
      <c r="C136">
        <v>6</v>
      </c>
      <c r="D136">
        <v>6</v>
      </c>
      <c r="E136"/>
      <c r="F136">
        <v>35</v>
      </c>
    </row>
    <row r="137" spans="1:6">
      <c r="A137" s="7">
        <v>154156</v>
      </c>
      <c r="B137">
        <v>14</v>
      </c>
      <c r="C137">
        <v>9</v>
      </c>
      <c r="D137">
        <v>9</v>
      </c>
      <c r="E137"/>
      <c r="F137">
        <v>32</v>
      </c>
    </row>
    <row r="138" spans="1:6">
      <c r="A138" s="7">
        <v>154164</v>
      </c>
      <c r="B138">
        <v>8</v>
      </c>
      <c r="C138">
        <v>14</v>
      </c>
      <c r="D138">
        <v>14</v>
      </c>
      <c r="E138"/>
      <c r="F138">
        <v>36</v>
      </c>
    </row>
    <row r="139" spans="1:6">
      <c r="A139" s="7">
        <v>154172</v>
      </c>
      <c r="B139">
        <v>49</v>
      </c>
      <c r="C139">
        <v>21</v>
      </c>
      <c r="D139">
        <v>21</v>
      </c>
      <c r="E139"/>
      <c r="F139">
        <v>91</v>
      </c>
    </row>
    <row r="140" spans="1:6">
      <c r="A140" s="7">
        <v>154180</v>
      </c>
      <c r="B140">
        <v>57</v>
      </c>
      <c r="C140">
        <v>26</v>
      </c>
      <c r="D140">
        <v>26</v>
      </c>
      <c r="E140"/>
      <c r="F140">
        <v>109</v>
      </c>
    </row>
    <row r="141" spans="1:6">
      <c r="A141" s="7">
        <v>154199</v>
      </c>
      <c r="B141">
        <v>18</v>
      </c>
      <c r="C141">
        <v>17</v>
      </c>
      <c r="D141">
        <v>17</v>
      </c>
      <c r="E141"/>
      <c r="F141">
        <v>52</v>
      </c>
    </row>
    <row r="142" spans="1:6">
      <c r="A142" s="7">
        <v>154202</v>
      </c>
      <c r="B142">
        <v>25</v>
      </c>
      <c r="C142">
        <v>18</v>
      </c>
      <c r="D142">
        <v>18</v>
      </c>
      <c r="E142"/>
      <c r="F142">
        <v>61</v>
      </c>
    </row>
    <row r="143" spans="1:6">
      <c r="A143" s="7">
        <v>154210</v>
      </c>
      <c r="B143">
        <v>21</v>
      </c>
      <c r="C143">
        <v>25</v>
      </c>
      <c r="D143">
        <v>25</v>
      </c>
      <c r="E143"/>
      <c r="F143">
        <v>71</v>
      </c>
    </row>
    <row r="144" spans="1:6">
      <c r="A144" s="7">
        <v>154229</v>
      </c>
      <c r="B144">
        <v>9</v>
      </c>
      <c r="C144">
        <v>13</v>
      </c>
      <c r="D144">
        <v>13</v>
      </c>
      <c r="E144"/>
      <c r="F144">
        <v>35</v>
      </c>
    </row>
    <row r="145" spans="1:6">
      <c r="A145" s="7">
        <v>154237</v>
      </c>
      <c r="B145">
        <v>16</v>
      </c>
      <c r="C145">
        <v>16</v>
      </c>
      <c r="D145">
        <v>16</v>
      </c>
      <c r="E145"/>
      <c r="F145">
        <v>48</v>
      </c>
    </row>
    <row r="146" spans="1:6">
      <c r="A146" s="7">
        <v>154245</v>
      </c>
      <c r="B146">
        <v>21</v>
      </c>
      <c r="C146">
        <v>6</v>
      </c>
      <c r="D146">
        <v>6</v>
      </c>
      <c r="E146"/>
      <c r="F146">
        <v>33</v>
      </c>
    </row>
    <row r="147" spans="1:6">
      <c r="A147" s="7">
        <v>154253</v>
      </c>
      <c r="B147">
        <v>18</v>
      </c>
      <c r="C147">
        <v>24</v>
      </c>
      <c r="D147">
        <v>24</v>
      </c>
      <c r="E147"/>
      <c r="F147">
        <v>66</v>
      </c>
    </row>
    <row r="148" spans="1:6">
      <c r="A148" s="7">
        <v>154261</v>
      </c>
      <c r="B148">
        <v>19</v>
      </c>
      <c r="C148">
        <v>24</v>
      </c>
      <c r="D148">
        <v>24</v>
      </c>
      <c r="E148"/>
      <c r="F148">
        <v>67</v>
      </c>
    </row>
    <row r="149" spans="1:6">
      <c r="A149" s="7">
        <v>154288</v>
      </c>
      <c r="B149">
        <v>16</v>
      </c>
      <c r="C149">
        <v>17</v>
      </c>
      <c r="D149">
        <v>17</v>
      </c>
      <c r="E149"/>
      <c r="F149">
        <v>50</v>
      </c>
    </row>
    <row r="150" spans="1:6">
      <c r="A150" s="7">
        <v>154296</v>
      </c>
      <c r="B150">
        <v>29</v>
      </c>
      <c r="C150">
        <v>15</v>
      </c>
      <c r="D150">
        <v>15</v>
      </c>
      <c r="E150"/>
      <c r="F150">
        <v>59</v>
      </c>
    </row>
    <row r="151" spans="1:6">
      <c r="A151" s="7">
        <v>154318</v>
      </c>
      <c r="B151">
        <v>14</v>
      </c>
      <c r="C151">
        <v>11</v>
      </c>
      <c r="D151">
        <v>11</v>
      </c>
      <c r="E151"/>
      <c r="F151">
        <v>36</v>
      </c>
    </row>
    <row r="152" spans="1:6">
      <c r="A152" s="7">
        <v>154326</v>
      </c>
      <c r="B152">
        <v>49</v>
      </c>
      <c r="C152">
        <v>31</v>
      </c>
      <c r="D152">
        <v>31</v>
      </c>
      <c r="E152"/>
      <c r="F152">
        <v>111</v>
      </c>
    </row>
    <row r="153" spans="1:6">
      <c r="A153" s="7">
        <v>154334</v>
      </c>
      <c r="B153">
        <v>33</v>
      </c>
      <c r="C153">
        <v>35</v>
      </c>
      <c r="D153">
        <v>35</v>
      </c>
      <c r="E153"/>
      <c r="F153">
        <v>103</v>
      </c>
    </row>
    <row r="154" spans="1:6">
      <c r="A154" s="7">
        <v>154350</v>
      </c>
      <c r="B154">
        <v>16</v>
      </c>
      <c r="C154">
        <v>19</v>
      </c>
      <c r="D154">
        <v>19</v>
      </c>
      <c r="E154"/>
      <c r="F154">
        <v>54</v>
      </c>
    </row>
    <row r="155" spans="1:6">
      <c r="A155" s="7">
        <v>154369</v>
      </c>
      <c r="B155">
        <v>30</v>
      </c>
      <c r="C155">
        <v>14</v>
      </c>
      <c r="D155">
        <v>14</v>
      </c>
      <c r="E155"/>
      <c r="F155">
        <v>58</v>
      </c>
    </row>
    <row r="156" spans="1:6">
      <c r="A156" s="7">
        <v>154377</v>
      </c>
      <c r="B156">
        <v>13</v>
      </c>
      <c r="C156">
        <v>6</v>
      </c>
      <c r="D156">
        <v>6</v>
      </c>
      <c r="E156"/>
      <c r="F156">
        <v>25</v>
      </c>
    </row>
    <row r="157" spans="1:6">
      <c r="A157" s="7">
        <v>154385</v>
      </c>
      <c r="B157">
        <v>10</v>
      </c>
      <c r="C157">
        <v>14</v>
      </c>
      <c r="D157">
        <v>14</v>
      </c>
      <c r="E157"/>
      <c r="F157">
        <v>38</v>
      </c>
    </row>
    <row r="158" spans="1:6">
      <c r="A158" s="7">
        <v>154393</v>
      </c>
      <c r="B158">
        <v>21</v>
      </c>
      <c r="C158">
        <v>37</v>
      </c>
      <c r="D158">
        <v>37</v>
      </c>
      <c r="E158"/>
      <c r="F158">
        <v>95</v>
      </c>
    </row>
    <row r="159" spans="1:6">
      <c r="A159" s="7">
        <v>154407</v>
      </c>
      <c r="B159">
        <v>7</v>
      </c>
      <c r="C159">
        <v>24</v>
      </c>
      <c r="D159">
        <v>24</v>
      </c>
      <c r="E159"/>
      <c r="F159">
        <v>55</v>
      </c>
    </row>
    <row r="160" spans="1:6">
      <c r="A160" s="7">
        <v>154415</v>
      </c>
      <c r="B160">
        <v>39</v>
      </c>
      <c r="C160">
        <v>32</v>
      </c>
      <c r="D160">
        <v>32</v>
      </c>
      <c r="E160"/>
      <c r="F160">
        <v>103</v>
      </c>
    </row>
    <row r="161" spans="1:6">
      <c r="A161" s="7">
        <v>154423</v>
      </c>
      <c r="B161">
        <v>12</v>
      </c>
      <c r="C161">
        <v>17</v>
      </c>
      <c r="D161">
        <v>17</v>
      </c>
      <c r="E161"/>
      <c r="F161">
        <v>46</v>
      </c>
    </row>
    <row r="162" spans="1:6">
      <c r="A162" s="7">
        <v>154431</v>
      </c>
      <c r="B162">
        <v>43</v>
      </c>
      <c r="C162">
        <v>17</v>
      </c>
      <c r="D162">
        <v>17</v>
      </c>
      <c r="E162"/>
      <c r="F162">
        <v>77</v>
      </c>
    </row>
    <row r="163" spans="1:6">
      <c r="A163" s="7">
        <v>154458</v>
      </c>
      <c r="B163">
        <v>28</v>
      </c>
      <c r="C163">
        <v>21</v>
      </c>
      <c r="D163">
        <v>21</v>
      </c>
      <c r="E163"/>
      <c r="F163">
        <v>70</v>
      </c>
    </row>
    <row r="164" spans="1:6">
      <c r="A164" s="7">
        <v>154466</v>
      </c>
      <c r="B164">
        <v>17</v>
      </c>
      <c r="C164">
        <v>13</v>
      </c>
      <c r="D164">
        <v>13</v>
      </c>
      <c r="E164"/>
      <c r="F164">
        <v>43</v>
      </c>
    </row>
    <row r="165" spans="1:6">
      <c r="A165" s="7">
        <v>154474</v>
      </c>
      <c r="B165">
        <v>18</v>
      </c>
      <c r="C165">
        <v>3</v>
      </c>
      <c r="D165">
        <v>3</v>
      </c>
      <c r="E165"/>
      <c r="F165">
        <v>24</v>
      </c>
    </row>
    <row r="166" spans="1:6">
      <c r="A166" s="7">
        <v>154490</v>
      </c>
      <c r="B166">
        <v>15</v>
      </c>
      <c r="C166">
        <v>13</v>
      </c>
      <c r="D166">
        <v>13</v>
      </c>
      <c r="E166"/>
      <c r="F166">
        <v>41</v>
      </c>
    </row>
    <row r="167" spans="1:6">
      <c r="A167" s="7">
        <v>154504</v>
      </c>
      <c r="B167">
        <v>15</v>
      </c>
      <c r="C167">
        <v>6</v>
      </c>
      <c r="D167">
        <v>6</v>
      </c>
      <c r="E167"/>
      <c r="F167">
        <v>27</v>
      </c>
    </row>
    <row r="168" spans="1:6">
      <c r="A168" s="7">
        <v>154512</v>
      </c>
      <c r="B168">
        <v>17</v>
      </c>
      <c r="C168">
        <v>9</v>
      </c>
      <c r="D168">
        <v>9</v>
      </c>
      <c r="E168"/>
      <c r="F168">
        <v>35</v>
      </c>
    </row>
    <row r="169" spans="1:6">
      <c r="A169" s="7">
        <v>154520</v>
      </c>
      <c r="B169">
        <v>19</v>
      </c>
      <c r="C169">
        <v>17</v>
      </c>
      <c r="D169">
        <v>17</v>
      </c>
      <c r="E169"/>
      <c r="F169">
        <v>53</v>
      </c>
    </row>
    <row r="170" spans="1:6">
      <c r="A170" s="7">
        <v>154539</v>
      </c>
      <c r="B170">
        <v>13</v>
      </c>
      <c r="C170">
        <v>10</v>
      </c>
      <c r="D170">
        <v>10</v>
      </c>
      <c r="E170"/>
      <c r="F170">
        <v>33</v>
      </c>
    </row>
    <row r="171" spans="1:6">
      <c r="A171" s="7">
        <v>154547</v>
      </c>
      <c r="B171">
        <v>15</v>
      </c>
      <c r="C171">
        <v>0</v>
      </c>
      <c r="D171">
        <v>0</v>
      </c>
      <c r="E171"/>
      <c r="F171">
        <v>15</v>
      </c>
    </row>
    <row r="172" spans="1:6">
      <c r="A172" s="7">
        <v>154555</v>
      </c>
      <c r="B172">
        <v>22</v>
      </c>
      <c r="C172">
        <v>11</v>
      </c>
      <c r="D172">
        <v>11</v>
      </c>
      <c r="E172"/>
      <c r="F172">
        <v>44</v>
      </c>
    </row>
    <row r="173" spans="1:6">
      <c r="A173" s="7">
        <v>154563</v>
      </c>
      <c r="B173">
        <v>15</v>
      </c>
      <c r="C173">
        <v>16</v>
      </c>
      <c r="D173">
        <v>16</v>
      </c>
      <c r="E173"/>
      <c r="F173">
        <v>47</v>
      </c>
    </row>
    <row r="174" spans="1:6">
      <c r="A174" s="7">
        <v>154571</v>
      </c>
      <c r="B174">
        <v>16</v>
      </c>
      <c r="C174">
        <v>17</v>
      </c>
      <c r="D174">
        <v>17</v>
      </c>
      <c r="E174"/>
      <c r="F174">
        <v>50</v>
      </c>
    </row>
    <row r="175" spans="1:6">
      <c r="A175" s="7">
        <v>154598</v>
      </c>
      <c r="B175">
        <v>8</v>
      </c>
      <c r="C175">
        <v>7</v>
      </c>
      <c r="D175">
        <v>7</v>
      </c>
      <c r="E175"/>
      <c r="F175">
        <v>22</v>
      </c>
    </row>
    <row r="176" spans="1:6">
      <c r="A176" s="7">
        <v>154601</v>
      </c>
      <c r="B176">
        <v>13</v>
      </c>
      <c r="C176">
        <v>8</v>
      </c>
      <c r="D176">
        <v>8</v>
      </c>
      <c r="E176"/>
      <c r="F176">
        <v>29</v>
      </c>
    </row>
    <row r="177" spans="1:6">
      <c r="A177" s="7">
        <v>154628</v>
      </c>
      <c r="B177">
        <v>1</v>
      </c>
      <c r="C177">
        <v>11</v>
      </c>
      <c r="D177">
        <v>11</v>
      </c>
      <c r="E177"/>
      <c r="F177">
        <v>23</v>
      </c>
    </row>
    <row r="178" spans="1:6">
      <c r="A178" s="7">
        <v>154636</v>
      </c>
      <c r="B178">
        <v>20</v>
      </c>
      <c r="C178">
        <v>22</v>
      </c>
      <c r="D178">
        <v>22</v>
      </c>
      <c r="E178"/>
      <c r="F178">
        <v>64</v>
      </c>
    </row>
    <row r="179" spans="1:6">
      <c r="A179" s="7">
        <v>154644</v>
      </c>
      <c r="B179">
        <v>14</v>
      </c>
      <c r="C179">
        <v>19</v>
      </c>
      <c r="D179">
        <v>19</v>
      </c>
      <c r="E179"/>
      <c r="F179">
        <v>52</v>
      </c>
    </row>
    <row r="180" spans="1:6">
      <c r="A180" s="7">
        <v>154652</v>
      </c>
      <c r="B180">
        <v>19</v>
      </c>
      <c r="C180">
        <v>6</v>
      </c>
      <c r="D180">
        <v>6</v>
      </c>
      <c r="E180"/>
      <c r="F180">
        <v>31</v>
      </c>
    </row>
    <row r="181" spans="1:6">
      <c r="A181" s="7">
        <v>154660</v>
      </c>
      <c r="B181">
        <v>22</v>
      </c>
      <c r="C181">
        <v>9</v>
      </c>
      <c r="D181">
        <v>9</v>
      </c>
      <c r="E181"/>
      <c r="F181">
        <v>40</v>
      </c>
    </row>
    <row r="182" spans="1:6">
      <c r="A182" s="7">
        <v>154679</v>
      </c>
      <c r="B182">
        <v>12</v>
      </c>
      <c r="C182">
        <v>18</v>
      </c>
      <c r="D182">
        <v>18</v>
      </c>
      <c r="E182"/>
      <c r="F182">
        <v>48</v>
      </c>
    </row>
    <row r="183" spans="1:6">
      <c r="A183" s="7">
        <v>154687</v>
      </c>
      <c r="B183">
        <v>10</v>
      </c>
      <c r="C183">
        <v>1</v>
      </c>
      <c r="D183">
        <v>1</v>
      </c>
      <c r="E183"/>
      <c r="F183">
        <v>12</v>
      </c>
    </row>
    <row r="184" spans="1:6">
      <c r="A184" s="7">
        <v>154695</v>
      </c>
      <c r="B184">
        <v>9</v>
      </c>
      <c r="C184">
        <v>11</v>
      </c>
      <c r="D184">
        <v>11</v>
      </c>
      <c r="E184"/>
      <c r="F184">
        <v>31</v>
      </c>
    </row>
    <row r="185" spans="1:6">
      <c r="A185" s="7">
        <v>154709</v>
      </c>
      <c r="B185">
        <v>23</v>
      </c>
      <c r="C185">
        <v>34</v>
      </c>
      <c r="D185">
        <v>34</v>
      </c>
      <c r="E185"/>
      <c r="F185">
        <v>91</v>
      </c>
    </row>
    <row r="186" spans="1:6">
      <c r="A186" s="7">
        <v>154717</v>
      </c>
      <c r="B186">
        <v>11</v>
      </c>
      <c r="C186">
        <v>14</v>
      </c>
      <c r="D186">
        <v>14</v>
      </c>
      <c r="E186"/>
      <c r="F186">
        <v>39</v>
      </c>
    </row>
    <row r="187" spans="1:6">
      <c r="A187" s="7">
        <v>154725</v>
      </c>
      <c r="B187">
        <v>30</v>
      </c>
      <c r="C187">
        <v>7</v>
      </c>
      <c r="D187">
        <v>7</v>
      </c>
      <c r="E187"/>
      <c r="F187">
        <v>44</v>
      </c>
    </row>
    <row r="188" spans="1:6">
      <c r="A188" s="7">
        <v>154733</v>
      </c>
      <c r="B188">
        <v>9</v>
      </c>
      <c r="C188">
        <v>4</v>
      </c>
      <c r="D188">
        <v>4</v>
      </c>
      <c r="E188"/>
      <c r="F188">
        <v>17</v>
      </c>
    </row>
    <row r="189" spans="1:6">
      <c r="A189" s="7">
        <v>154768</v>
      </c>
      <c r="B189">
        <v>3</v>
      </c>
      <c r="C189">
        <v>15</v>
      </c>
      <c r="D189">
        <v>15</v>
      </c>
      <c r="E189"/>
      <c r="F189">
        <v>33</v>
      </c>
    </row>
    <row r="190" spans="1:6">
      <c r="A190" s="7">
        <v>154806</v>
      </c>
      <c r="B190">
        <v>8</v>
      </c>
      <c r="C190">
        <v>8</v>
      </c>
      <c r="D190">
        <v>8</v>
      </c>
      <c r="E190"/>
      <c r="F190">
        <v>24</v>
      </c>
    </row>
    <row r="191" spans="1:6">
      <c r="A191" s="7">
        <v>154814</v>
      </c>
      <c r="B191">
        <v>17</v>
      </c>
      <c r="C191">
        <v>11</v>
      </c>
      <c r="D191">
        <v>11</v>
      </c>
      <c r="E191"/>
      <c r="F191">
        <v>39</v>
      </c>
    </row>
    <row r="192" spans="1:6">
      <c r="A192" s="7">
        <v>154822</v>
      </c>
      <c r="B192">
        <v>15</v>
      </c>
      <c r="C192">
        <v>6</v>
      </c>
      <c r="D192">
        <v>6</v>
      </c>
      <c r="E192"/>
      <c r="F192">
        <v>27</v>
      </c>
    </row>
    <row r="193" spans="1:6">
      <c r="A193" s="7">
        <v>154830</v>
      </c>
      <c r="B193">
        <v>20</v>
      </c>
      <c r="C193">
        <v>13</v>
      </c>
      <c r="D193">
        <v>13</v>
      </c>
      <c r="E193"/>
      <c r="F193">
        <v>46</v>
      </c>
    </row>
    <row r="194" spans="1:6">
      <c r="A194" s="7">
        <v>154849</v>
      </c>
      <c r="B194">
        <v>7</v>
      </c>
      <c r="C194">
        <v>13</v>
      </c>
      <c r="D194">
        <v>13</v>
      </c>
      <c r="E194"/>
      <c r="F194">
        <v>33</v>
      </c>
    </row>
    <row r="195" spans="1:6">
      <c r="A195" s="7">
        <v>154857</v>
      </c>
      <c r="B195">
        <v>33</v>
      </c>
      <c r="C195">
        <v>21</v>
      </c>
      <c r="D195">
        <v>21</v>
      </c>
      <c r="E195"/>
      <c r="F195">
        <v>75</v>
      </c>
    </row>
    <row r="196" spans="1:6">
      <c r="A196" s="7">
        <v>154865</v>
      </c>
      <c r="B196">
        <v>41</v>
      </c>
      <c r="C196">
        <v>18</v>
      </c>
      <c r="D196">
        <v>18</v>
      </c>
      <c r="E196"/>
      <c r="F196">
        <v>77</v>
      </c>
    </row>
    <row r="197" spans="1:6">
      <c r="A197" s="7">
        <v>154873</v>
      </c>
      <c r="B197">
        <v>33</v>
      </c>
      <c r="C197">
        <v>25</v>
      </c>
      <c r="D197">
        <v>25</v>
      </c>
      <c r="E197"/>
      <c r="F197">
        <v>83</v>
      </c>
    </row>
    <row r="198" spans="1:6">
      <c r="A198" s="7">
        <v>154881</v>
      </c>
      <c r="B198">
        <v>20</v>
      </c>
      <c r="C198">
        <v>27</v>
      </c>
      <c r="D198">
        <v>27</v>
      </c>
      <c r="E198"/>
      <c r="F198">
        <v>74</v>
      </c>
    </row>
    <row r="199" spans="1:6">
      <c r="A199" s="7">
        <v>154903</v>
      </c>
      <c r="B199">
        <v>17</v>
      </c>
      <c r="C199">
        <v>19</v>
      </c>
      <c r="D199">
        <v>19</v>
      </c>
      <c r="E199"/>
      <c r="F199">
        <v>55</v>
      </c>
    </row>
    <row r="200" spans="1:6">
      <c r="A200" s="7">
        <v>154911</v>
      </c>
      <c r="B200">
        <v>19</v>
      </c>
      <c r="C200">
        <v>2</v>
      </c>
      <c r="D200">
        <v>2</v>
      </c>
      <c r="E200"/>
      <c r="F200">
        <v>23</v>
      </c>
    </row>
    <row r="201" spans="1:6">
      <c r="A201" s="7">
        <v>154938</v>
      </c>
      <c r="B201">
        <v>21</v>
      </c>
      <c r="C201">
        <v>20</v>
      </c>
      <c r="D201">
        <v>20</v>
      </c>
      <c r="E201"/>
      <c r="F201">
        <v>61</v>
      </c>
    </row>
    <row r="202" spans="1:6">
      <c r="A202" s="7">
        <v>154946</v>
      </c>
      <c r="B202">
        <v>24</v>
      </c>
      <c r="C202">
        <v>14</v>
      </c>
      <c r="D202">
        <v>14</v>
      </c>
      <c r="E202"/>
      <c r="F202">
        <v>52</v>
      </c>
    </row>
    <row r="203" spans="1:6">
      <c r="A203" s="7">
        <v>154954</v>
      </c>
      <c r="B203">
        <v>27</v>
      </c>
      <c r="C203">
        <v>3</v>
      </c>
      <c r="D203">
        <v>3</v>
      </c>
      <c r="E203"/>
      <c r="F203">
        <v>33</v>
      </c>
    </row>
    <row r="204" spans="1:6">
      <c r="A204" s="7">
        <v>154962</v>
      </c>
      <c r="B204">
        <v>28</v>
      </c>
      <c r="C204">
        <v>18</v>
      </c>
      <c r="D204">
        <v>18</v>
      </c>
      <c r="E204"/>
      <c r="F204">
        <v>64</v>
      </c>
    </row>
    <row r="205" spans="1:6">
      <c r="A205" s="7">
        <v>154970</v>
      </c>
      <c r="B205">
        <v>10</v>
      </c>
      <c r="C205">
        <v>18</v>
      </c>
      <c r="D205">
        <v>18</v>
      </c>
      <c r="E205"/>
      <c r="F205">
        <v>46</v>
      </c>
    </row>
    <row r="206" spans="1:6">
      <c r="A206" s="7">
        <v>154989</v>
      </c>
      <c r="B206">
        <v>11</v>
      </c>
      <c r="C206">
        <v>9</v>
      </c>
      <c r="D206">
        <v>9</v>
      </c>
      <c r="E206"/>
      <c r="F206">
        <v>29</v>
      </c>
    </row>
    <row r="207" spans="1:6">
      <c r="A207" s="7">
        <v>155004</v>
      </c>
      <c r="B207">
        <v>19</v>
      </c>
      <c r="C207">
        <v>14</v>
      </c>
      <c r="D207">
        <v>14</v>
      </c>
      <c r="E207"/>
      <c r="F207">
        <v>47</v>
      </c>
    </row>
    <row r="208" spans="1:6">
      <c r="A208" s="7">
        <v>155012</v>
      </c>
      <c r="B208">
        <v>17</v>
      </c>
      <c r="C208">
        <v>26</v>
      </c>
      <c r="D208">
        <v>26</v>
      </c>
      <c r="E208"/>
      <c r="F208">
        <v>69</v>
      </c>
    </row>
    <row r="209" spans="1:6">
      <c r="A209" s="7">
        <v>155020</v>
      </c>
      <c r="B209">
        <v>1</v>
      </c>
      <c r="C209">
        <v>17</v>
      </c>
      <c r="D209">
        <v>17</v>
      </c>
      <c r="E209"/>
      <c r="F209">
        <v>35</v>
      </c>
    </row>
    <row r="210" spans="1:6">
      <c r="A210" s="7">
        <v>155039</v>
      </c>
      <c r="B210">
        <v>3</v>
      </c>
      <c r="C210">
        <v>4</v>
      </c>
      <c r="D210">
        <v>4</v>
      </c>
      <c r="E210"/>
      <c r="F210">
        <v>11</v>
      </c>
    </row>
    <row r="211" spans="1:6">
      <c r="A211" s="7">
        <v>155047</v>
      </c>
      <c r="B211">
        <v>1</v>
      </c>
      <c r="C211">
        <v>0</v>
      </c>
      <c r="D211">
        <v>0</v>
      </c>
      <c r="E211"/>
      <c r="F211">
        <v>1</v>
      </c>
    </row>
    <row r="212" spans="1:6">
      <c r="A212" s="7">
        <v>155055</v>
      </c>
      <c r="B212">
        <v>11</v>
      </c>
      <c r="C212">
        <v>4</v>
      </c>
      <c r="D212">
        <v>4</v>
      </c>
      <c r="E212"/>
      <c r="F212">
        <v>19</v>
      </c>
    </row>
    <row r="213" spans="1:6">
      <c r="A213" s="7">
        <v>155063</v>
      </c>
      <c r="B213">
        <v>33</v>
      </c>
      <c r="C213">
        <v>11</v>
      </c>
      <c r="D213">
        <v>11</v>
      </c>
      <c r="E213"/>
      <c r="F213">
        <v>55</v>
      </c>
    </row>
    <row r="214" spans="1:6">
      <c r="A214" s="7">
        <v>155071</v>
      </c>
      <c r="B214">
        <v>19</v>
      </c>
      <c r="C214">
        <v>11</v>
      </c>
      <c r="D214">
        <v>11</v>
      </c>
      <c r="E214"/>
      <c r="F214">
        <v>41</v>
      </c>
    </row>
    <row r="215" spans="1:6">
      <c r="A215" s="7">
        <v>155098</v>
      </c>
      <c r="B215">
        <v>29</v>
      </c>
      <c r="C215">
        <v>18</v>
      </c>
      <c r="D215">
        <v>18</v>
      </c>
      <c r="E215"/>
      <c r="F215">
        <v>65</v>
      </c>
    </row>
    <row r="216" spans="1:6">
      <c r="A216" s="7">
        <v>155101</v>
      </c>
      <c r="B216">
        <v>33</v>
      </c>
      <c r="C216">
        <v>11</v>
      </c>
      <c r="D216">
        <v>11</v>
      </c>
      <c r="E216"/>
      <c r="F216">
        <v>55</v>
      </c>
    </row>
    <row r="217" spans="1:6">
      <c r="A217" s="7">
        <v>155128</v>
      </c>
      <c r="B217">
        <v>13</v>
      </c>
      <c r="C217">
        <v>26</v>
      </c>
      <c r="D217">
        <v>26</v>
      </c>
      <c r="E217"/>
      <c r="F217">
        <v>65</v>
      </c>
    </row>
    <row r="218" spans="1:6">
      <c r="A218" s="7">
        <v>155136</v>
      </c>
      <c r="B218">
        <v>19</v>
      </c>
      <c r="C218">
        <v>23</v>
      </c>
      <c r="D218">
        <v>23</v>
      </c>
      <c r="E218"/>
      <c r="F218">
        <v>65</v>
      </c>
    </row>
    <row r="219" spans="1:6">
      <c r="A219" s="7">
        <v>155144</v>
      </c>
      <c r="B219">
        <v>17</v>
      </c>
      <c r="C219">
        <v>26</v>
      </c>
      <c r="D219">
        <v>26</v>
      </c>
      <c r="E219"/>
      <c r="F219">
        <v>69</v>
      </c>
    </row>
    <row r="220" spans="1:6">
      <c r="A220" s="7">
        <v>155152</v>
      </c>
      <c r="B220">
        <v>0</v>
      </c>
      <c r="C220">
        <v>11</v>
      </c>
      <c r="D220">
        <v>11</v>
      </c>
      <c r="E220"/>
      <c r="F220">
        <v>22</v>
      </c>
    </row>
    <row r="221" spans="1:6">
      <c r="A221" s="7">
        <v>155160</v>
      </c>
      <c r="B221">
        <v>29</v>
      </c>
      <c r="C221">
        <v>2</v>
      </c>
      <c r="D221">
        <v>2</v>
      </c>
      <c r="E221"/>
      <c r="F221">
        <v>33</v>
      </c>
    </row>
    <row r="222" spans="1:6">
      <c r="A222" s="7">
        <v>155179</v>
      </c>
      <c r="B222">
        <v>12</v>
      </c>
      <c r="C222">
        <v>2</v>
      </c>
      <c r="D222">
        <v>2</v>
      </c>
      <c r="E222"/>
      <c r="F222">
        <v>16</v>
      </c>
    </row>
    <row r="223" spans="1:6">
      <c r="A223" s="7">
        <v>155187</v>
      </c>
      <c r="B223">
        <v>40</v>
      </c>
      <c r="C223">
        <v>2</v>
      </c>
      <c r="D223">
        <v>2</v>
      </c>
      <c r="E223"/>
      <c r="F223">
        <v>44</v>
      </c>
    </row>
    <row r="224" spans="1:6">
      <c r="A224" s="7">
        <v>155195</v>
      </c>
      <c r="B224">
        <v>26</v>
      </c>
      <c r="C224">
        <v>16</v>
      </c>
      <c r="D224">
        <v>16</v>
      </c>
      <c r="E224"/>
      <c r="F224">
        <v>58</v>
      </c>
    </row>
    <row r="225" spans="1:6">
      <c r="A225" s="7">
        <v>155209</v>
      </c>
      <c r="B225">
        <v>37</v>
      </c>
      <c r="C225">
        <v>29</v>
      </c>
      <c r="D225">
        <v>29</v>
      </c>
      <c r="E225"/>
      <c r="F225">
        <v>95</v>
      </c>
    </row>
    <row r="226" spans="1:6">
      <c r="A226" s="7">
        <v>155225</v>
      </c>
      <c r="B226">
        <v>21</v>
      </c>
      <c r="C226">
        <v>10</v>
      </c>
      <c r="D226">
        <v>10</v>
      </c>
      <c r="E226"/>
      <c r="F226">
        <v>41</v>
      </c>
    </row>
    <row r="227" spans="1:6">
      <c r="A227" s="7">
        <v>155233</v>
      </c>
      <c r="B227">
        <v>14</v>
      </c>
      <c r="C227">
        <v>10</v>
      </c>
      <c r="D227">
        <v>10</v>
      </c>
      <c r="E227"/>
      <c r="F227">
        <v>34</v>
      </c>
    </row>
    <row r="228" spans="1:6">
      <c r="A228" s="7">
        <v>155241</v>
      </c>
      <c r="B228">
        <v>8</v>
      </c>
      <c r="C228">
        <v>3</v>
      </c>
      <c r="D228">
        <v>3</v>
      </c>
      <c r="E228"/>
      <c r="F228">
        <v>14</v>
      </c>
    </row>
    <row r="229" spans="1:6">
      <c r="A229" s="7">
        <v>155276</v>
      </c>
      <c r="B229">
        <v>29</v>
      </c>
      <c r="C229">
        <v>25</v>
      </c>
      <c r="D229">
        <v>25</v>
      </c>
      <c r="E229"/>
      <c r="F229">
        <v>79</v>
      </c>
    </row>
    <row r="230" spans="1:6">
      <c r="A230" s="7">
        <v>155284</v>
      </c>
      <c r="B230">
        <v>22</v>
      </c>
      <c r="C230">
        <v>25</v>
      </c>
      <c r="D230">
        <v>25</v>
      </c>
      <c r="E230"/>
      <c r="F230">
        <v>72</v>
      </c>
    </row>
    <row r="231" spans="1:6">
      <c r="A231" s="7">
        <v>155292</v>
      </c>
      <c r="B231">
        <v>25</v>
      </c>
      <c r="C231">
        <v>23</v>
      </c>
      <c r="D231">
        <v>23</v>
      </c>
      <c r="E231"/>
      <c r="F231">
        <v>71</v>
      </c>
    </row>
    <row r="232" spans="1:6">
      <c r="A232" s="7">
        <v>155306</v>
      </c>
      <c r="B232">
        <v>31</v>
      </c>
      <c r="C232">
        <v>49</v>
      </c>
      <c r="D232">
        <v>49</v>
      </c>
      <c r="E232"/>
      <c r="F232">
        <v>129</v>
      </c>
    </row>
    <row r="233" spans="1:6">
      <c r="A233" s="7">
        <v>155314</v>
      </c>
      <c r="B233">
        <v>32</v>
      </c>
      <c r="C233">
        <v>11</v>
      </c>
      <c r="D233">
        <v>11</v>
      </c>
      <c r="E233"/>
      <c r="F233">
        <v>54</v>
      </c>
    </row>
    <row r="234" spans="1:6">
      <c r="A234" s="7">
        <v>155322</v>
      </c>
      <c r="B234">
        <v>21</v>
      </c>
      <c r="C234">
        <v>24</v>
      </c>
      <c r="D234">
        <v>24</v>
      </c>
      <c r="E234"/>
      <c r="F234">
        <v>69</v>
      </c>
    </row>
    <row r="235" spans="1:6">
      <c r="A235" s="7">
        <v>155330</v>
      </c>
      <c r="B235">
        <v>40</v>
      </c>
      <c r="C235">
        <v>18</v>
      </c>
      <c r="D235">
        <v>18</v>
      </c>
      <c r="E235"/>
      <c r="F235">
        <v>76</v>
      </c>
    </row>
    <row r="236" spans="1:6">
      <c r="A236" s="7">
        <v>155349</v>
      </c>
      <c r="B236">
        <v>25</v>
      </c>
      <c r="C236">
        <v>12</v>
      </c>
      <c r="D236">
        <v>12</v>
      </c>
      <c r="E236"/>
      <c r="F236">
        <v>49</v>
      </c>
    </row>
    <row r="237" spans="1:6">
      <c r="A237" s="7">
        <v>155357</v>
      </c>
      <c r="B237">
        <v>9</v>
      </c>
      <c r="C237">
        <v>18</v>
      </c>
      <c r="D237">
        <v>18</v>
      </c>
      <c r="E237"/>
      <c r="F237">
        <v>45</v>
      </c>
    </row>
    <row r="238" spans="1:6">
      <c r="A238" s="7">
        <v>155365</v>
      </c>
      <c r="B238">
        <v>17</v>
      </c>
      <c r="C238">
        <v>11</v>
      </c>
      <c r="D238">
        <v>11</v>
      </c>
      <c r="E238"/>
      <c r="F238">
        <v>39</v>
      </c>
    </row>
    <row r="239" spans="1:6">
      <c r="A239" s="7">
        <v>155373</v>
      </c>
      <c r="B239">
        <v>7</v>
      </c>
      <c r="C239">
        <v>9</v>
      </c>
      <c r="D239">
        <v>9</v>
      </c>
      <c r="E239"/>
      <c r="F239">
        <v>25</v>
      </c>
    </row>
    <row r="240" spans="1:6">
      <c r="A240" s="7">
        <v>155381</v>
      </c>
      <c r="B240">
        <v>19</v>
      </c>
      <c r="C240">
        <v>14</v>
      </c>
      <c r="D240">
        <v>14</v>
      </c>
      <c r="E240"/>
      <c r="F240">
        <v>47</v>
      </c>
    </row>
    <row r="241" spans="1:6">
      <c r="A241" s="7">
        <v>155403</v>
      </c>
      <c r="B241">
        <v>17</v>
      </c>
      <c r="C241">
        <v>10</v>
      </c>
      <c r="D241">
        <v>10</v>
      </c>
      <c r="E241"/>
      <c r="F241">
        <v>37</v>
      </c>
    </row>
    <row r="242" spans="1:6">
      <c r="A242" s="7">
        <v>155411</v>
      </c>
      <c r="B242">
        <v>34</v>
      </c>
      <c r="C242">
        <v>24</v>
      </c>
      <c r="D242">
        <v>24</v>
      </c>
      <c r="E242"/>
      <c r="F242">
        <v>82</v>
      </c>
    </row>
    <row r="243" spans="1:6">
      <c r="A243" s="7">
        <v>155438</v>
      </c>
      <c r="B243">
        <v>6</v>
      </c>
      <c r="C243">
        <v>14</v>
      </c>
      <c r="D243">
        <v>14</v>
      </c>
      <c r="E243"/>
      <c r="F243">
        <v>34</v>
      </c>
    </row>
    <row r="244" spans="1:6">
      <c r="A244" s="7">
        <v>155446</v>
      </c>
      <c r="B244">
        <v>23</v>
      </c>
      <c r="C244">
        <v>16</v>
      </c>
      <c r="D244">
        <v>16</v>
      </c>
      <c r="E244"/>
      <c r="F244">
        <v>55</v>
      </c>
    </row>
    <row r="245" spans="1:6">
      <c r="A245" s="7">
        <v>155454</v>
      </c>
      <c r="B245">
        <v>40</v>
      </c>
      <c r="C245">
        <v>17</v>
      </c>
      <c r="D245">
        <v>17</v>
      </c>
      <c r="E245"/>
      <c r="F245">
        <v>74</v>
      </c>
    </row>
    <row r="246" spans="1:6">
      <c r="A246" s="7">
        <v>155462</v>
      </c>
      <c r="B246">
        <v>15</v>
      </c>
      <c r="C246">
        <v>8</v>
      </c>
      <c r="D246">
        <v>8</v>
      </c>
      <c r="E246"/>
      <c r="F246">
        <v>31</v>
      </c>
    </row>
    <row r="247" spans="1:6">
      <c r="A247" s="7">
        <v>155470</v>
      </c>
      <c r="B247">
        <v>29</v>
      </c>
      <c r="C247">
        <v>24</v>
      </c>
      <c r="D247">
        <v>24</v>
      </c>
      <c r="E247"/>
      <c r="F247">
        <v>77</v>
      </c>
    </row>
    <row r="248" spans="1:6">
      <c r="A248" s="7">
        <v>155489</v>
      </c>
      <c r="B248">
        <v>7</v>
      </c>
      <c r="C248">
        <v>14</v>
      </c>
      <c r="D248">
        <v>14</v>
      </c>
      <c r="E248"/>
      <c r="F248">
        <v>35</v>
      </c>
    </row>
    <row r="249" spans="1:6">
      <c r="A249" s="7">
        <v>155497</v>
      </c>
      <c r="B249">
        <v>11</v>
      </c>
      <c r="C249">
        <v>11</v>
      </c>
      <c r="D249">
        <v>11</v>
      </c>
      <c r="E249"/>
      <c r="F249">
        <v>33</v>
      </c>
    </row>
    <row r="250" spans="1:6">
      <c r="A250" s="7">
        <v>155500</v>
      </c>
      <c r="B250">
        <v>22</v>
      </c>
      <c r="C250">
        <v>10</v>
      </c>
      <c r="D250">
        <v>10</v>
      </c>
      <c r="E250"/>
      <c r="F250">
        <v>42</v>
      </c>
    </row>
    <row r="251" spans="1:6">
      <c r="A251" s="7">
        <v>155519</v>
      </c>
      <c r="B251">
        <v>35</v>
      </c>
      <c r="C251">
        <v>46</v>
      </c>
      <c r="D251">
        <v>46</v>
      </c>
      <c r="E251"/>
      <c r="F251">
        <v>127</v>
      </c>
    </row>
    <row r="252" spans="1:6">
      <c r="A252" s="7">
        <v>155527</v>
      </c>
      <c r="B252">
        <v>14</v>
      </c>
      <c r="C252">
        <v>22</v>
      </c>
      <c r="D252">
        <v>22</v>
      </c>
      <c r="E252"/>
      <c r="F252">
        <v>58</v>
      </c>
    </row>
    <row r="253" spans="1:6">
      <c r="A253" s="7">
        <v>155543</v>
      </c>
      <c r="B253">
        <v>21</v>
      </c>
      <c r="C253">
        <v>20</v>
      </c>
      <c r="D253">
        <v>20</v>
      </c>
      <c r="E253"/>
      <c r="F253">
        <v>61</v>
      </c>
    </row>
    <row r="254" spans="1:6">
      <c r="A254" s="7">
        <v>155578</v>
      </c>
      <c r="B254">
        <v>27</v>
      </c>
      <c r="C254">
        <v>35</v>
      </c>
      <c r="D254">
        <v>35</v>
      </c>
      <c r="E254"/>
      <c r="F254">
        <v>97</v>
      </c>
    </row>
    <row r="255" spans="1:6">
      <c r="A255" s="7">
        <v>155586</v>
      </c>
      <c r="B255">
        <v>51</v>
      </c>
      <c r="C255">
        <v>55</v>
      </c>
      <c r="D255">
        <v>55</v>
      </c>
      <c r="E255"/>
      <c r="F255">
        <v>161</v>
      </c>
    </row>
    <row r="256" spans="1:6">
      <c r="A256" s="7">
        <v>155594</v>
      </c>
      <c r="B256">
        <v>10</v>
      </c>
      <c r="C256">
        <v>7</v>
      </c>
      <c r="D256">
        <v>7</v>
      </c>
      <c r="E256"/>
      <c r="F256">
        <v>24</v>
      </c>
    </row>
    <row r="257" spans="1:6">
      <c r="A257" s="7">
        <v>155608</v>
      </c>
      <c r="B257">
        <v>10</v>
      </c>
      <c r="C257">
        <v>17</v>
      </c>
      <c r="D257">
        <v>17</v>
      </c>
      <c r="E257"/>
      <c r="F257">
        <v>44</v>
      </c>
    </row>
    <row r="258" spans="1:6">
      <c r="A258" s="7">
        <v>155616</v>
      </c>
      <c r="B258">
        <v>9</v>
      </c>
      <c r="C258">
        <v>14</v>
      </c>
      <c r="D258">
        <v>14</v>
      </c>
      <c r="E258"/>
      <c r="F258">
        <v>37</v>
      </c>
    </row>
    <row r="259" spans="1:6">
      <c r="A259" s="7">
        <v>155624</v>
      </c>
      <c r="B259">
        <v>12</v>
      </c>
      <c r="C259">
        <v>18</v>
      </c>
      <c r="D259">
        <v>18</v>
      </c>
      <c r="E259"/>
      <c r="F259">
        <v>48</v>
      </c>
    </row>
    <row r="260" spans="1:6">
      <c r="A260" s="7">
        <v>155632</v>
      </c>
      <c r="B260">
        <v>12</v>
      </c>
      <c r="C260">
        <v>0</v>
      </c>
      <c r="D260">
        <v>0</v>
      </c>
      <c r="E260"/>
      <c r="F260">
        <v>12</v>
      </c>
    </row>
    <row r="261" spans="1:6">
      <c r="A261" s="7">
        <v>155640</v>
      </c>
      <c r="B261">
        <v>20</v>
      </c>
      <c r="C261">
        <v>20</v>
      </c>
      <c r="D261">
        <v>20</v>
      </c>
      <c r="E261"/>
      <c r="F261">
        <v>60</v>
      </c>
    </row>
    <row r="262" spans="1:6">
      <c r="A262" s="7">
        <v>155659</v>
      </c>
      <c r="B262">
        <v>36</v>
      </c>
      <c r="C262">
        <v>21</v>
      </c>
      <c r="D262">
        <v>21</v>
      </c>
      <c r="E262"/>
      <c r="F262">
        <v>78</v>
      </c>
    </row>
    <row r="263" spans="1:6">
      <c r="A263" s="7">
        <v>155667</v>
      </c>
      <c r="B263">
        <v>5</v>
      </c>
      <c r="C263">
        <v>24</v>
      </c>
      <c r="D263">
        <v>24</v>
      </c>
      <c r="E263"/>
      <c r="F263">
        <v>53</v>
      </c>
    </row>
    <row r="264" spans="1:6">
      <c r="A264" s="7">
        <v>155675</v>
      </c>
      <c r="B264">
        <v>28</v>
      </c>
      <c r="C264">
        <v>15</v>
      </c>
      <c r="D264">
        <v>15</v>
      </c>
      <c r="E264"/>
      <c r="F264">
        <v>58</v>
      </c>
    </row>
    <row r="265" spans="1:6">
      <c r="A265" s="7">
        <v>155683</v>
      </c>
      <c r="B265">
        <v>24</v>
      </c>
      <c r="C265">
        <v>11</v>
      </c>
      <c r="D265">
        <v>11</v>
      </c>
      <c r="E265"/>
      <c r="F265">
        <v>46</v>
      </c>
    </row>
    <row r="266" spans="1:6">
      <c r="A266" s="7">
        <v>155691</v>
      </c>
      <c r="B266">
        <v>12</v>
      </c>
      <c r="C266">
        <v>13</v>
      </c>
      <c r="D266">
        <v>13</v>
      </c>
      <c r="E266"/>
      <c r="F266">
        <v>38</v>
      </c>
    </row>
    <row r="267" spans="1:6">
      <c r="A267" s="7">
        <v>155705</v>
      </c>
      <c r="B267">
        <v>12</v>
      </c>
      <c r="C267">
        <v>15</v>
      </c>
      <c r="D267">
        <v>15</v>
      </c>
      <c r="E267"/>
      <c r="F267">
        <v>42</v>
      </c>
    </row>
    <row r="268" spans="1:6">
      <c r="A268" s="7">
        <v>155713</v>
      </c>
      <c r="B268">
        <v>9</v>
      </c>
      <c r="C268">
        <v>4</v>
      </c>
      <c r="D268">
        <v>4</v>
      </c>
      <c r="E268"/>
      <c r="F268">
        <v>17</v>
      </c>
    </row>
    <row r="269" spans="1:6">
      <c r="A269" s="7">
        <v>155721</v>
      </c>
      <c r="B269">
        <v>9</v>
      </c>
      <c r="C269">
        <v>13</v>
      </c>
      <c r="D269">
        <v>13</v>
      </c>
      <c r="E269"/>
      <c r="F269">
        <v>35</v>
      </c>
    </row>
    <row r="270" spans="1:6">
      <c r="A270" s="7">
        <v>155764</v>
      </c>
      <c r="B270">
        <v>19</v>
      </c>
      <c r="C270">
        <v>5</v>
      </c>
      <c r="D270">
        <v>5</v>
      </c>
      <c r="E270"/>
      <c r="F270">
        <v>29</v>
      </c>
    </row>
    <row r="271" spans="1:6">
      <c r="A271" s="7">
        <v>155772</v>
      </c>
      <c r="B271">
        <v>19</v>
      </c>
      <c r="C271">
        <v>32</v>
      </c>
      <c r="D271">
        <v>32</v>
      </c>
      <c r="E271"/>
      <c r="F271">
        <v>83</v>
      </c>
    </row>
    <row r="272" spans="1:6">
      <c r="A272" s="7">
        <v>155780</v>
      </c>
      <c r="B272">
        <v>10</v>
      </c>
      <c r="C272">
        <v>10</v>
      </c>
      <c r="D272">
        <v>10</v>
      </c>
      <c r="E272"/>
      <c r="F272">
        <v>30</v>
      </c>
    </row>
    <row r="273" spans="1:6">
      <c r="A273" s="7">
        <v>155802</v>
      </c>
      <c r="B273">
        <v>102</v>
      </c>
      <c r="C273">
        <v>10</v>
      </c>
      <c r="D273">
        <v>10</v>
      </c>
      <c r="E273"/>
      <c r="F273">
        <v>122</v>
      </c>
    </row>
    <row r="274" spans="1:6">
      <c r="A274" s="7">
        <v>155810</v>
      </c>
      <c r="B274">
        <v>38</v>
      </c>
      <c r="C274">
        <v>53</v>
      </c>
      <c r="D274">
        <v>53</v>
      </c>
      <c r="E274"/>
      <c r="F274">
        <v>144</v>
      </c>
    </row>
    <row r="275" spans="1:6">
      <c r="A275" s="7">
        <v>155829</v>
      </c>
      <c r="B275">
        <v>8</v>
      </c>
      <c r="C275">
        <v>10</v>
      </c>
      <c r="D275">
        <v>10</v>
      </c>
      <c r="E275"/>
      <c r="F275">
        <v>28</v>
      </c>
    </row>
    <row r="276" spans="1:6">
      <c r="A276" s="7">
        <v>155837</v>
      </c>
      <c r="B276">
        <v>25</v>
      </c>
      <c r="C276">
        <v>6</v>
      </c>
      <c r="D276">
        <v>6</v>
      </c>
      <c r="E276"/>
      <c r="F276">
        <v>37</v>
      </c>
    </row>
    <row r="277" spans="1:6">
      <c r="A277" s="7">
        <v>155845</v>
      </c>
      <c r="B277">
        <v>27</v>
      </c>
      <c r="C277">
        <v>10</v>
      </c>
      <c r="D277">
        <v>10</v>
      </c>
      <c r="E277"/>
      <c r="F277">
        <v>47</v>
      </c>
    </row>
    <row r="278" spans="1:6">
      <c r="A278" s="7">
        <v>155853</v>
      </c>
      <c r="B278">
        <v>17</v>
      </c>
      <c r="C278">
        <v>22</v>
      </c>
      <c r="D278">
        <v>22</v>
      </c>
      <c r="E278"/>
      <c r="F278">
        <v>61</v>
      </c>
    </row>
    <row r="279" spans="1:6">
      <c r="A279" s="7">
        <v>155861</v>
      </c>
      <c r="B279">
        <v>16</v>
      </c>
      <c r="C279">
        <v>14</v>
      </c>
      <c r="D279">
        <v>14</v>
      </c>
      <c r="E279"/>
      <c r="F279">
        <v>44</v>
      </c>
    </row>
    <row r="280" spans="1:6">
      <c r="A280" s="7">
        <v>155888</v>
      </c>
      <c r="B280">
        <v>26</v>
      </c>
      <c r="C280">
        <v>15</v>
      </c>
      <c r="D280">
        <v>15</v>
      </c>
      <c r="E280"/>
      <c r="F280">
        <v>56</v>
      </c>
    </row>
    <row r="281" spans="1:6">
      <c r="A281" s="7">
        <v>155896</v>
      </c>
      <c r="B281">
        <v>2</v>
      </c>
      <c r="C281">
        <v>24</v>
      </c>
      <c r="D281">
        <v>24</v>
      </c>
      <c r="E281"/>
      <c r="F281">
        <v>50</v>
      </c>
    </row>
    <row r="282" spans="1:6">
      <c r="A282" s="7">
        <v>155918</v>
      </c>
      <c r="B282">
        <v>33</v>
      </c>
      <c r="C282">
        <v>23</v>
      </c>
      <c r="D282">
        <v>23</v>
      </c>
      <c r="E282"/>
      <c r="F282">
        <v>79</v>
      </c>
    </row>
    <row r="283" spans="1:6">
      <c r="A283" s="7">
        <v>155926</v>
      </c>
      <c r="B283">
        <v>27</v>
      </c>
      <c r="C283">
        <v>10</v>
      </c>
      <c r="D283">
        <v>10</v>
      </c>
      <c r="E283"/>
      <c r="F283">
        <v>47</v>
      </c>
    </row>
    <row r="284" spans="1:6">
      <c r="A284" s="7">
        <v>155934</v>
      </c>
      <c r="B284">
        <v>35</v>
      </c>
      <c r="C284">
        <v>10</v>
      </c>
      <c r="D284">
        <v>10</v>
      </c>
      <c r="E284"/>
      <c r="F284">
        <v>55</v>
      </c>
    </row>
    <row r="285" spans="1:6">
      <c r="A285" s="7">
        <v>155942</v>
      </c>
      <c r="B285">
        <v>31</v>
      </c>
      <c r="C285">
        <v>13</v>
      </c>
      <c r="D285">
        <v>13</v>
      </c>
      <c r="E285"/>
      <c r="F285">
        <v>57</v>
      </c>
    </row>
    <row r="286" spans="1:6">
      <c r="A286" s="7">
        <v>155950</v>
      </c>
      <c r="B286">
        <v>23</v>
      </c>
      <c r="C286">
        <v>9</v>
      </c>
      <c r="D286">
        <v>9</v>
      </c>
      <c r="E286"/>
      <c r="F286">
        <v>41</v>
      </c>
    </row>
    <row r="287" spans="1:6">
      <c r="A287" s="7">
        <v>155969</v>
      </c>
      <c r="B287">
        <v>9</v>
      </c>
      <c r="C287">
        <v>3</v>
      </c>
      <c r="D287">
        <v>3</v>
      </c>
      <c r="E287"/>
      <c r="F287">
        <v>15</v>
      </c>
    </row>
    <row r="288" spans="1:6">
      <c r="A288" s="7">
        <v>155977</v>
      </c>
      <c r="B288">
        <v>0</v>
      </c>
      <c r="C288">
        <v>4</v>
      </c>
      <c r="D288">
        <v>4</v>
      </c>
      <c r="E288"/>
      <c r="F288">
        <v>8</v>
      </c>
    </row>
    <row r="289" spans="1:6">
      <c r="A289" s="7">
        <v>155985</v>
      </c>
      <c r="B289">
        <v>12</v>
      </c>
      <c r="C289">
        <v>15</v>
      </c>
      <c r="D289">
        <v>15</v>
      </c>
      <c r="E289"/>
      <c r="F289">
        <v>42</v>
      </c>
    </row>
    <row r="290" spans="1:6">
      <c r="A290" s="7">
        <v>155993</v>
      </c>
      <c r="B290">
        <v>7</v>
      </c>
      <c r="C290">
        <v>3</v>
      </c>
      <c r="D290">
        <v>3</v>
      </c>
      <c r="E290"/>
      <c r="F290">
        <v>13</v>
      </c>
    </row>
    <row r="291" spans="1:6">
      <c r="A291" s="7">
        <v>156000</v>
      </c>
      <c r="B291">
        <v>11</v>
      </c>
      <c r="C291">
        <v>20</v>
      </c>
      <c r="D291">
        <v>20</v>
      </c>
      <c r="E291"/>
      <c r="F291">
        <v>51</v>
      </c>
    </row>
    <row r="292" spans="1:6">
      <c r="A292" s="7">
        <v>156019</v>
      </c>
      <c r="B292">
        <v>13</v>
      </c>
      <c r="C292">
        <v>11</v>
      </c>
      <c r="D292">
        <v>11</v>
      </c>
      <c r="E292"/>
      <c r="F292">
        <v>35</v>
      </c>
    </row>
    <row r="293" spans="1:6">
      <c r="A293" s="7">
        <v>156027</v>
      </c>
      <c r="B293">
        <v>12</v>
      </c>
      <c r="C293">
        <v>11</v>
      </c>
      <c r="D293">
        <v>11</v>
      </c>
      <c r="E293"/>
      <c r="F293">
        <v>34</v>
      </c>
    </row>
    <row r="294" spans="1:6">
      <c r="A294" s="7">
        <v>156035</v>
      </c>
      <c r="B294">
        <v>22</v>
      </c>
      <c r="C294">
        <v>18</v>
      </c>
      <c r="D294">
        <v>18</v>
      </c>
      <c r="E294"/>
      <c r="F294">
        <v>58</v>
      </c>
    </row>
    <row r="295" spans="1:6">
      <c r="A295" s="7">
        <v>156043</v>
      </c>
      <c r="B295">
        <v>19</v>
      </c>
      <c r="C295">
        <v>8</v>
      </c>
      <c r="D295">
        <v>8</v>
      </c>
      <c r="E295"/>
      <c r="F295">
        <v>35</v>
      </c>
    </row>
    <row r="296" spans="1:6">
      <c r="A296" s="7">
        <v>156051</v>
      </c>
      <c r="B296">
        <v>9</v>
      </c>
      <c r="C296">
        <v>5</v>
      </c>
      <c r="D296">
        <v>5</v>
      </c>
      <c r="E296"/>
      <c r="F296">
        <v>19</v>
      </c>
    </row>
    <row r="297" spans="1:6">
      <c r="A297" s="7">
        <v>156094</v>
      </c>
      <c r="B297">
        <v>22</v>
      </c>
      <c r="C297">
        <v>7</v>
      </c>
      <c r="D297">
        <v>7</v>
      </c>
      <c r="E297"/>
      <c r="F297">
        <v>36</v>
      </c>
    </row>
    <row r="298" spans="1:6">
      <c r="A298" s="7">
        <v>156108</v>
      </c>
      <c r="B298">
        <v>32</v>
      </c>
      <c r="C298">
        <v>30</v>
      </c>
      <c r="D298">
        <v>30</v>
      </c>
      <c r="E298"/>
      <c r="F298">
        <v>92</v>
      </c>
    </row>
    <row r="299" spans="1:6">
      <c r="A299" s="7">
        <v>156116</v>
      </c>
      <c r="B299">
        <v>18</v>
      </c>
      <c r="C299">
        <v>20</v>
      </c>
      <c r="D299">
        <v>20</v>
      </c>
      <c r="E299"/>
      <c r="F299">
        <v>58</v>
      </c>
    </row>
    <row r="300" spans="1:6">
      <c r="A300" s="7">
        <v>156124</v>
      </c>
      <c r="B300">
        <v>14</v>
      </c>
      <c r="C300">
        <v>28</v>
      </c>
      <c r="D300">
        <v>28</v>
      </c>
      <c r="E300"/>
      <c r="F300">
        <v>70</v>
      </c>
    </row>
    <row r="301" spans="1:6">
      <c r="A301" s="7">
        <v>1465201</v>
      </c>
      <c r="B301">
        <v>9</v>
      </c>
      <c r="C301">
        <v>6</v>
      </c>
      <c r="D301">
        <v>6</v>
      </c>
      <c r="E301"/>
      <c r="F301">
        <v>21</v>
      </c>
    </row>
    <row r="302" spans="1:6">
      <c r="A302" s="7">
        <v>1471090</v>
      </c>
      <c r="B302">
        <v>0</v>
      </c>
      <c r="C302">
        <v>4</v>
      </c>
      <c r="D302">
        <v>4</v>
      </c>
      <c r="E302"/>
      <c r="F302">
        <v>8</v>
      </c>
    </row>
    <row r="303" spans="1:6">
      <c r="A303" s="7">
        <v>1471384</v>
      </c>
      <c r="B303">
        <v>0</v>
      </c>
      <c r="C303">
        <v>2</v>
      </c>
      <c r="D303">
        <v>2</v>
      </c>
      <c r="E303"/>
      <c r="F303">
        <v>4</v>
      </c>
    </row>
    <row r="304" spans="1:6">
      <c r="A304" s="7">
        <v>1476459</v>
      </c>
      <c r="B304">
        <v>0</v>
      </c>
      <c r="C304">
        <v>13</v>
      </c>
      <c r="D304">
        <v>13</v>
      </c>
      <c r="E304"/>
      <c r="F304">
        <v>26</v>
      </c>
    </row>
    <row r="305" spans="1:6">
      <c r="A305" s="7">
        <v>1497154</v>
      </c>
      <c r="B305">
        <v>0</v>
      </c>
      <c r="C305">
        <v>0</v>
      </c>
      <c r="D305">
        <v>0</v>
      </c>
      <c r="E305"/>
      <c r="F305">
        <v>0</v>
      </c>
    </row>
    <row r="306" spans="1:6">
      <c r="A306" s="7">
        <v>1501011</v>
      </c>
      <c r="B306">
        <v>10</v>
      </c>
      <c r="C306">
        <v>18</v>
      </c>
      <c r="D306">
        <v>18</v>
      </c>
      <c r="E306"/>
      <c r="F306">
        <v>46</v>
      </c>
    </row>
    <row r="307" spans="1:6">
      <c r="A307" s="7">
        <v>1509012</v>
      </c>
      <c r="B307">
        <v>29</v>
      </c>
      <c r="C307">
        <v>15</v>
      </c>
      <c r="D307">
        <v>15</v>
      </c>
      <c r="E307"/>
      <c r="F307">
        <v>59</v>
      </c>
    </row>
    <row r="308" spans="1:6">
      <c r="A308" s="7">
        <v>1509047</v>
      </c>
      <c r="B308">
        <v>13</v>
      </c>
      <c r="C308">
        <v>12</v>
      </c>
      <c r="D308">
        <v>12</v>
      </c>
      <c r="E308"/>
      <c r="F308">
        <v>37</v>
      </c>
    </row>
    <row r="309" spans="1:6">
      <c r="A309" s="7">
        <v>1509101</v>
      </c>
      <c r="B309">
        <v>16</v>
      </c>
      <c r="C309">
        <v>13</v>
      </c>
      <c r="D309">
        <v>13</v>
      </c>
      <c r="E309"/>
      <c r="F309">
        <v>42</v>
      </c>
    </row>
    <row r="310" spans="1:6">
      <c r="A310" s="7">
        <v>1539663</v>
      </c>
      <c r="B310">
        <v>17</v>
      </c>
      <c r="C310">
        <v>20</v>
      </c>
      <c r="D310">
        <v>20</v>
      </c>
      <c r="E310"/>
      <c r="F310">
        <v>57</v>
      </c>
    </row>
    <row r="311" spans="1:6">
      <c r="A311" s="7">
        <v>1546112</v>
      </c>
      <c r="B311">
        <v>15</v>
      </c>
      <c r="C311">
        <v>16</v>
      </c>
      <c r="D311">
        <v>16</v>
      </c>
      <c r="E311"/>
      <c r="F311">
        <v>47</v>
      </c>
    </row>
    <row r="312" spans="1:6">
      <c r="A312" s="7">
        <v>1554891</v>
      </c>
      <c r="B312">
        <v>31</v>
      </c>
      <c r="C312">
        <v>24</v>
      </c>
      <c r="D312">
        <v>24</v>
      </c>
      <c r="E312"/>
      <c r="F312">
        <v>79</v>
      </c>
    </row>
    <row r="313" spans="1:6">
      <c r="A313" s="7">
        <v>1555332</v>
      </c>
      <c r="B313">
        <v>14</v>
      </c>
      <c r="C313">
        <v>10</v>
      </c>
      <c r="D313">
        <v>10</v>
      </c>
      <c r="E313"/>
      <c r="F313">
        <v>34</v>
      </c>
    </row>
    <row r="314" spans="1:6">
      <c r="A314" s="7">
        <v>1555553</v>
      </c>
      <c r="B314">
        <v>4</v>
      </c>
      <c r="C314">
        <v>0</v>
      </c>
      <c r="D314">
        <v>0</v>
      </c>
      <c r="E314"/>
      <c r="F314">
        <v>4</v>
      </c>
    </row>
    <row r="315" spans="1:6">
      <c r="A315" s="7">
        <v>1556150</v>
      </c>
      <c r="B315">
        <v>41</v>
      </c>
      <c r="C315">
        <v>22</v>
      </c>
      <c r="D315">
        <v>22</v>
      </c>
      <c r="E315"/>
      <c r="F315">
        <v>85</v>
      </c>
    </row>
    <row r="316" spans="1:6">
      <c r="A316" s="7">
        <v>1557718</v>
      </c>
      <c r="B316">
        <v>2</v>
      </c>
      <c r="C316">
        <v>3</v>
      </c>
      <c r="D316">
        <v>3</v>
      </c>
      <c r="E316"/>
      <c r="F316">
        <v>8</v>
      </c>
    </row>
    <row r="317" spans="1:6">
      <c r="A317" s="7">
        <v>1557769</v>
      </c>
      <c r="B317">
        <v>17</v>
      </c>
      <c r="C317">
        <v>19</v>
      </c>
      <c r="D317">
        <v>19</v>
      </c>
      <c r="E317"/>
      <c r="F317">
        <v>55</v>
      </c>
    </row>
    <row r="318" spans="1:6">
      <c r="A318" s="7">
        <v>1557858</v>
      </c>
      <c r="B318">
        <v>2</v>
      </c>
      <c r="C318">
        <v>4</v>
      </c>
      <c r="D318">
        <v>4</v>
      </c>
      <c r="E318"/>
      <c r="F318">
        <v>10</v>
      </c>
    </row>
    <row r="319" spans="1:6">
      <c r="A319" s="7">
        <v>1557866</v>
      </c>
      <c r="B319">
        <v>7</v>
      </c>
      <c r="C319">
        <v>13</v>
      </c>
      <c r="D319">
        <v>13</v>
      </c>
      <c r="E319"/>
      <c r="F319">
        <v>33</v>
      </c>
    </row>
    <row r="320" spans="1:6">
      <c r="A320" s="7">
        <v>1559095</v>
      </c>
      <c r="B320">
        <v>0</v>
      </c>
      <c r="C320">
        <v>0</v>
      </c>
      <c r="D320">
        <v>0</v>
      </c>
      <c r="E320"/>
      <c r="F320">
        <v>0</v>
      </c>
    </row>
    <row r="321" spans="1:6">
      <c r="A321" s="7">
        <v>1562827</v>
      </c>
      <c r="B321">
        <v>24</v>
      </c>
      <c r="C321">
        <v>12</v>
      </c>
      <c r="D321">
        <v>12</v>
      </c>
      <c r="E321"/>
      <c r="F321">
        <v>48</v>
      </c>
    </row>
    <row r="322" spans="1:6">
      <c r="A322" s="7">
        <v>1565826</v>
      </c>
      <c r="B322">
        <v>8</v>
      </c>
      <c r="C322">
        <v>9</v>
      </c>
      <c r="D322">
        <v>9</v>
      </c>
      <c r="E322"/>
      <c r="F322">
        <v>26</v>
      </c>
    </row>
    <row r="323" spans="1:6">
      <c r="A323" s="7">
        <v>1582542</v>
      </c>
      <c r="B323">
        <v>0</v>
      </c>
      <c r="C323">
        <v>0</v>
      </c>
      <c r="D323">
        <v>0</v>
      </c>
      <c r="E323"/>
      <c r="F323">
        <v>0</v>
      </c>
    </row>
    <row r="324" spans="1:6">
      <c r="A324" s="7">
        <v>1591517</v>
      </c>
      <c r="B324">
        <v>25</v>
      </c>
      <c r="C324">
        <v>16</v>
      </c>
      <c r="D324">
        <v>16</v>
      </c>
      <c r="E324"/>
      <c r="F324">
        <v>57</v>
      </c>
    </row>
    <row r="325" spans="1:6">
      <c r="A325" s="7">
        <v>1592343</v>
      </c>
      <c r="B325">
        <v>5</v>
      </c>
      <c r="C325">
        <v>11</v>
      </c>
      <c r="D325">
        <v>11</v>
      </c>
      <c r="E325"/>
      <c r="F325">
        <v>27</v>
      </c>
    </row>
    <row r="326" spans="1:6">
      <c r="A326" s="7">
        <v>1593935</v>
      </c>
      <c r="B326">
        <v>32</v>
      </c>
      <c r="C326">
        <v>7</v>
      </c>
      <c r="D326">
        <v>7</v>
      </c>
      <c r="E326"/>
      <c r="F326">
        <v>46</v>
      </c>
    </row>
    <row r="327" spans="1:6">
      <c r="A327" s="7">
        <v>1601571</v>
      </c>
      <c r="B327">
        <v>18</v>
      </c>
      <c r="C327">
        <v>7</v>
      </c>
      <c r="D327">
        <v>7</v>
      </c>
      <c r="E327"/>
      <c r="F327">
        <v>32</v>
      </c>
    </row>
    <row r="328" spans="1:6">
      <c r="A328" s="7">
        <v>1601849</v>
      </c>
      <c r="B328">
        <v>10</v>
      </c>
      <c r="C328">
        <v>6</v>
      </c>
      <c r="D328">
        <v>6</v>
      </c>
      <c r="E328"/>
      <c r="F328">
        <v>22</v>
      </c>
    </row>
    <row r="329" spans="1:6">
      <c r="A329" s="7">
        <v>1601873</v>
      </c>
      <c r="B329">
        <v>16</v>
      </c>
      <c r="C329">
        <v>15</v>
      </c>
      <c r="D329">
        <v>15</v>
      </c>
      <c r="E329"/>
      <c r="F329">
        <v>46</v>
      </c>
    </row>
    <row r="330" spans="1:6">
      <c r="A330" s="7">
        <v>1676865</v>
      </c>
      <c r="B330">
        <v>53</v>
      </c>
      <c r="C330">
        <v>24</v>
      </c>
      <c r="D330">
        <v>24</v>
      </c>
      <c r="E330"/>
      <c r="F330">
        <v>101</v>
      </c>
    </row>
    <row r="331" spans="1:6">
      <c r="A331" s="7">
        <v>1690698</v>
      </c>
      <c r="B331">
        <v>18</v>
      </c>
      <c r="C331">
        <v>10</v>
      </c>
      <c r="D331">
        <v>10</v>
      </c>
      <c r="E331"/>
      <c r="F331">
        <v>38</v>
      </c>
    </row>
    <row r="332" spans="1:6">
      <c r="A332" s="7">
        <v>1710583</v>
      </c>
      <c r="B332">
        <v>18</v>
      </c>
      <c r="C332">
        <v>20</v>
      </c>
      <c r="D332">
        <v>20</v>
      </c>
      <c r="E332"/>
      <c r="F332">
        <v>58</v>
      </c>
    </row>
    <row r="333" spans="1:6">
      <c r="A333" s="7">
        <v>1722034</v>
      </c>
      <c r="B333">
        <v>0</v>
      </c>
      <c r="C333">
        <v>1</v>
      </c>
      <c r="D333">
        <v>1</v>
      </c>
      <c r="E333"/>
      <c r="F333">
        <v>2</v>
      </c>
    </row>
    <row r="334" spans="1:6">
      <c r="A334" s="7">
        <v>1726811</v>
      </c>
      <c r="B334">
        <v>0</v>
      </c>
      <c r="C334">
        <v>7</v>
      </c>
      <c r="D334">
        <v>7</v>
      </c>
      <c r="E334"/>
      <c r="F334">
        <v>14</v>
      </c>
    </row>
    <row r="335" spans="1:6">
      <c r="A335" s="7">
        <v>1727001</v>
      </c>
      <c r="B335">
        <v>0</v>
      </c>
      <c r="C335">
        <v>0</v>
      </c>
      <c r="D335">
        <v>0</v>
      </c>
      <c r="E335"/>
      <c r="F335">
        <v>0</v>
      </c>
    </row>
    <row r="336" spans="1:6">
      <c r="A336" s="7">
        <v>1727389</v>
      </c>
      <c r="B336">
        <v>0</v>
      </c>
      <c r="C336">
        <v>2</v>
      </c>
      <c r="D336">
        <v>2</v>
      </c>
      <c r="E336"/>
      <c r="F336">
        <v>4</v>
      </c>
    </row>
    <row r="337" spans="1:6">
      <c r="A337" s="7">
        <v>1727540</v>
      </c>
      <c r="B337">
        <v>0</v>
      </c>
      <c r="C337">
        <v>2</v>
      </c>
      <c r="D337">
        <v>2</v>
      </c>
      <c r="E337"/>
      <c r="F337">
        <v>4</v>
      </c>
    </row>
    <row r="338" spans="1:6">
      <c r="A338" s="7">
        <v>1727699</v>
      </c>
      <c r="B338">
        <v>4</v>
      </c>
      <c r="C338">
        <v>0</v>
      </c>
      <c r="D338">
        <v>0</v>
      </c>
      <c r="E338"/>
      <c r="F338">
        <v>4</v>
      </c>
    </row>
    <row r="339" spans="1:6">
      <c r="A339" s="7">
        <v>1727796</v>
      </c>
      <c r="B339">
        <v>3</v>
      </c>
      <c r="C339">
        <v>1</v>
      </c>
      <c r="D339">
        <v>1</v>
      </c>
      <c r="E339"/>
      <c r="F339">
        <v>5</v>
      </c>
    </row>
    <row r="340" spans="1:6">
      <c r="A340" s="7">
        <v>1727958</v>
      </c>
      <c r="B340">
        <v>0</v>
      </c>
      <c r="C340">
        <v>2</v>
      </c>
      <c r="D340">
        <v>2</v>
      </c>
      <c r="E340"/>
      <c r="F340">
        <v>4</v>
      </c>
    </row>
    <row r="341" spans="1:6">
      <c r="A341" s="7">
        <v>1728113</v>
      </c>
      <c r="B341">
        <v>0</v>
      </c>
      <c r="C341">
        <v>3</v>
      </c>
      <c r="D341">
        <v>3</v>
      </c>
      <c r="E341"/>
      <c r="F341">
        <v>6</v>
      </c>
    </row>
    <row r="342" spans="1:6">
      <c r="A342" s="7">
        <v>1728342</v>
      </c>
      <c r="B342">
        <v>1</v>
      </c>
      <c r="C342">
        <v>0</v>
      </c>
      <c r="D342">
        <v>0</v>
      </c>
      <c r="E342"/>
      <c r="F342">
        <v>1</v>
      </c>
    </row>
    <row r="343" spans="1:6">
      <c r="A343" s="7">
        <v>1736493</v>
      </c>
      <c r="B343">
        <v>0</v>
      </c>
      <c r="C343">
        <v>0</v>
      </c>
      <c r="D343">
        <v>0</v>
      </c>
      <c r="E343"/>
      <c r="F343">
        <v>0</v>
      </c>
    </row>
    <row r="344" spans="1:6">
      <c r="A344" s="7">
        <v>1736809</v>
      </c>
      <c r="B344">
        <v>0</v>
      </c>
      <c r="C344">
        <v>4</v>
      </c>
      <c r="D344">
        <v>4</v>
      </c>
      <c r="E344"/>
      <c r="F344">
        <v>8</v>
      </c>
    </row>
    <row r="345" spans="1:6">
      <c r="A345" s="7">
        <v>1737244</v>
      </c>
      <c r="B345">
        <v>0</v>
      </c>
      <c r="C345">
        <v>2</v>
      </c>
      <c r="D345">
        <v>2</v>
      </c>
      <c r="E345"/>
      <c r="F345">
        <v>4</v>
      </c>
    </row>
    <row r="346" spans="1:6">
      <c r="A346" s="7">
        <v>1737465</v>
      </c>
      <c r="B346">
        <v>6</v>
      </c>
      <c r="C346">
        <v>2</v>
      </c>
      <c r="D346">
        <v>2</v>
      </c>
      <c r="E346"/>
      <c r="F346">
        <v>10</v>
      </c>
    </row>
    <row r="347" spans="1:6">
      <c r="A347" s="7">
        <v>1737562</v>
      </c>
      <c r="B347">
        <v>10</v>
      </c>
      <c r="C347">
        <v>2</v>
      </c>
      <c r="D347">
        <v>2</v>
      </c>
      <c r="E347"/>
      <c r="F347">
        <v>14</v>
      </c>
    </row>
    <row r="348" spans="1:6">
      <c r="A348" s="7">
        <v>1737821</v>
      </c>
      <c r="B348">
        <v>1</v>
      </c>
      <c r="C348">
        <v>9</v>
      </c>
      <c r="D348">
        <v>9</v>
      </c>
      <c r="E348"/>
      <c r="F348">
        <v>19</v>
      </c>
    </row>
    <row r="349" spans="1:6">
      <c r="A349" s="7">
        <v>1743929</v>
      </c>
      <c r="B349">
        <v>0</v>
      </c>
      <c r="C349">
        <v>3</v>
      </c>
      <c r="D349">
        <v>3</v>
      </c>
      <c r="E349"/>
      <c r="F349">
        <v>6</v>
      </c>
    </row>
    <row r="350" spans="1:6">
      <c r="A350" s="7">
        <v>1744062</v>
      </c>
      <c r="B350">
        <v>6</v>
      </c>
      <c r="C350">
        <v>3</v>
      </c>
      <c r="D350">
        <v>3</v>
      </c>
      <c r="E350"/>
      <c r="F350">
        <v>12</v>
      </c>
    </row>
    <row r="351" spans="1:6">
      <c r="A351" s="7">
        <v>1745026</v>
      </c>
      <c r="B351">
        <v>0</v>
      </c>
      <c r="C351">
        <v>3</v>
      </c>
      <c r="D351">
        <v>3</v>
      </c>
      <c r="E351"/>
      <c r="F351">
        <v>6</v>
      </c>
    </row>
    <row r="352" spans="1:6">
      <c r="A352" s="7">
        <v>1745069</v>
      </c>
      <c r="B352">
        <v>0</v>
      </c>
      <c r="C352">
        <v>14</v>
      </c>
      <c r="D352">
        <v>14</v>
      </c>
      <c r="E352"/>
      <c r="F352">
        <v>28</v>
      </c>
    </row>
    <row r="353" spans="1:6">
      <c r="A353" s="7">
        <v>1745123</v>
      </c>
      <c r="B353">
        <v>0</v>
      </c>
      <c r="C353">
        <v>1</v>
      </c>
      <c r="D353">
        <v>1</v>
      </c>
      <c r="E353"/>
      <c r="F353">
        <v>2</v>
      </c>
    </row>
    <row r="354" spans="1:6">
      <c r="A354" s="7">
        <v>1745166</v>
      </c>
      <c r="B354">
        <v>0</v>
      </c>
      <c r="C354">
        <v>9</v>
      </c>
      <c r="D354">
        <v>9</v>
      </c>
      <c r="E354"/>
      <c r="F354">
        <v>18</v>
      </c>
    </row>
    <row r="355" spans="1:6">
      <c r="A355" s="7">
        <v>1755013</v>
      </c>
      <c r="B355">
        <v>0</v>
      </c>
      <c r="C355">
        <v>3</v>
      </c>
      <c r="D355">
        <v>3</v>
      </c>
      <c r="E355"/>
      <c r="F355">
        <v>6</v>
      </c>
    </row>
    <row r="356" spans="1:6">
      <c r="A356" s="7">
        <v>1755234</v>
      </c>
      <c r="B356">
        <v>5</v>
      </c>
      <c r="C356">
        <v>5</v>
      </c>
      <c r="D356">
        <v>5</v>
      </c>
      <c r="E356"/>
      <c r="F356">
        <v>15</v>
      </c>
    </row>
    <row r="357" spans="1:6">
      <c r="A357" s="7">
        <v>1755501</v>
      </c>
      <c r="B357">
        <v>0</v>
      </c>
      <c r="C357">
        <v>2</v>
      </c>
      <c r="D357">
        <v>2</v>
      </c>
      <c r="E357"/>
      <c r="F357">
        <v>4</v>
      </c>
    </row>
    <row r="358" spans="1:6">
      <c r="A358" s="7">
        <v>1756028</v>
      </c>
      <c r="B358">
        <v>0</v>
      </c>
      <c r="C358">
        <v>6</v>
      </c>
      <c r="D358">
        <v>6</v>
      </c>
      <c r="E358"/>
      <c r="F358">
        <v>12</v>
      </c>
    </row>
    <row r="359" spans="1:6">
      <c r="A359" s="7">
        <v>1756648</v>
      </c>
      <c r="B359">
        <v>0</v>
      </c>
      <c r="C359">
        <v>1</v>
      </c>
      <c r="D359">
        <v>1</v>
      </c>
      <c r="E359"/>
      <c r="F359">
        <v>2</v>
      </c>
    </row>
    <row r="360" spans="1:6">
      <c r="A360" s="7">
        <v>1757180</v>
      </c>
      <c r="B360">
        <v>0</v>
      </c>
      <c r="C360">
        <v>0</v>
      </c>
      <c r="D360">
        <v>0</v>
      </c>
      <c r="E360"/>
      <c r="F360">
        <v>0</v>
      </c>
    </row>
    <row r="361" spans="1:6">
      <c r="A361" s="7">
        <v>1757504</v>
      </c>
      <c r="B361">
        <v>0</v>
      </c>
      <c r="C361">
        <v>8</v>
      </c>
      <c r="D361">
        <v>8</v>
      </c>
      <c r="E361"/>
      <c r="F361">
        <v>16</v>
      </c>
    </row>
    <row r="362" spans="1:6">
      <c r="A362" s="7">
        <v>1757709</v>
      </c>
      <c r="B362">
        <v>1</v>
      </c>
      <c r="C362">
        <v>3</v>
      </c>
      <c r="D362">
        <v>3</v>
      </c>
      <c r="E362"/>
      <c r="F362">
        <v>7</v>
      </c>
    </row>
    <row r="363" spans="1:6">
      <c r="A363" s="7">
        <v>1757881</v>
      </c>
      <c r="B363">
        <v>2</v>
      </c>
      <c r="C363">
        <v>3</v>
      </c>
      <c r="D363">
        <v>3</v>
      </c>
      <c r="E363"/>
      <c r="F363">
        <v>8</v>
      </c>
    </row>
    <row r="364" spans="1:6">
      <c r="A364" s="7">
        <v>1758624</v>
      </c>
      <c r="B364">
        <v>0</v>
      </c>
      <c r="C364">
        <v>3</v>
      </c>
      <c r="D364">
        <v>3</v>
      </c>
      <c r="E364"/>
      <c r="F364">
        <v>6</v>
      </c>
    </row>
    <row r="365" spans="1:6">
      <c r="A365" s="7">
        <v>1758837</v>
      </c>
      <c r="B365">
        <v>2</v>
      </c>
      <c r="C365">
        <v>3</v>
      </c>
      <c r="D365">
        <v>3</v>
      </c>
      <c r="E365"/>
      <c r="F365">
        <v>8</v>
      </c>
    </row>
    <row r="366" spans="1:6">
      <c r="A366" s="7">
        <v>1760564</v>
      </c>
      <c r="B366">
        <v>9</v>
      </c>
      <c r="C366">
        <v>2</v>
      </c>
      <c r="D366">
        <v>2</v>
      </c>
      <c r="E366"/>
      <c r="F366">
        <v>13</v>
      </c>
    </row>
    <row r="367" spans="1:6">
      <c r="A367" s="7">
        <v>1773291</v>
      </c>
      <c r="B367">
        <v>5</v>
      </c>
      <c r="C367">
        <v>9</v>
      </c>
      <c r="D367">
        <v>9</v>
      </c>
      <c r="E367"/>
      <c r="F367">
        <v>23</v>
      </c>
    </row>
    <row r="368" spans="1:6">
      <c r="A368" s="7">
        <v>1773321</v>
      </c>
      <c r="B368">
        <v>7</v>
      </c>
      <c r="C368">
        <v>2</v>
      </c>
      <c r="D368">
        <v>2</v>
      </c>
      <c r="E368"/>
      <c r="F368">
        <v>11</v>
      </c>
    </row>
    <row r="369" spans="1:6">
      <c r="A369" s="7">
        <v>1773585</v>
      </c>
      <c r="B369">
        <v>0</v>
      </c>
      <c r="C369">
        <v>1</v>
      </c>
      <c r="D369">
        <v>1</v>
      </c>
      <c r="E369"/>
      <c r="F369">
        <v>2</v>
      </c>
    </row>
    <row r="370" spans="1:6">
      <c r="A370" s="7">
        <v>1773623</v>
      </c>
      <c r="B370">
        <v>0</v>
      </c>
      <c r="C370">
        <v>5</v>
      </c>
      <c r="D370">
        <v>5</v>
      </c>
      <c r="E370"/>
      <c r="F370">
        <v>10</v>
      </c>
    </row>
    <row r="371" spans="1:6">
      <c r="A371" s="7">
        <v>1773631</v>
      </c>
      <c r="B371">
        <v>11</v>
      </c>
      <c r="C371">
        <v>3</v>
      </c>
      <c r="D371">
        <v>3</v>
      </c>
      <c r="E371"/>
      <c r="F371">
        <v>17</v>
      </c>
    </row>
    <row r="372" spans="1:6">
      <c r="A372" s="7">
        <v>1773658</v>
      </c>
      <c r="B372">
        <v>1</v>
      </c>
      <c r="C372">
        <v>2</v>
      </c>
      <c r="D372">
        <v>2</v>
      </c>
      <c r="E372"/>
      <c r="F372">
        <v>5</v>
      </c>
    </row>
    <row r="373" spans="1:6">
      <c r="A373" s="7">
        <v>1773674</v>
      </c>
      <c r="B373">
        <v>0</v>
      </c>
      <c r="C373">
        <v>0</v>
      </c>
      <c r="D373">
        <v>0</v>
      </c>
      <c r="E373"/>
      <c r="F373">
        <v>0</v>
      </c>
    </row>
    <row r="374" spans="1:6">
      <c r="A374" s="7">
        <v>1773682</v>
      </c>
      <c r="B374">
        <v>5</v>
      </c>
      <c r="C374">
        <v>5</v>
      </c>
      <c r="D374">
        <v>5</v>
      </c>
      <c r="E374"/>
      <c r="F374">
        <v>15</v>
      </c>
    </row>
    <row r="375" spans="1:6">
      <c r="A375" s="7">
        <v>1773720</v>
      </c>
      <c r="B375">
        <v>0</v>
      </c>
      <c r="C375">
        <v>0</v>
      </c>
      <c r="D375">
        <v>0</v>
      </c>
      <c r="E375"/>
      <c r="F375">
        <v>0</v>
      </c>
    </row>
    <row r="376" spans="1:6">
      <c r="A376" s="7">
        <v>1773747</v>
      </c>
      <c r="B376">
        <v>0</v>
      </c>
      <c r="C376">
        <v>7</v>
      </c>
      <c r="D376">
        <v>7</v>
      </c>
      <c r="E376"/>
      <c r="F376">
        <v>14</v>
      </c>
    </row>
    <row r="377" spans="1:6">
      <c r="A377" s="7">
        <v>1789678</v>
      </c>
      <c r="B377">
        <v>0</v>
      </c>
      <c r="C377">
        <v>1</v>
      </c>
      <c r="D377">
        <v>1</v>
      </c>
      <c r="E377"/>
      <c r="F377">
        <v>2</v>
      </c>
    </row>
    <row r="378" spans="1:6">
      <c r="A378" s="7">
        <v>1789880</v>
      </c>
      <c r="B378">
        <v>0</v>
      </c>
      <c r="C378">
        <v>4</v>
      </c>
      <c r="D378">
        <v>4</v>
      </c>
      <c r="E378"/>
      <c r="F378">
        <v>8</v>
      </c>
    </row>
    <row r="379" spans="1:6">
      <c r="A379" s="7">
        <v>1791362</v>
      </c>
      <c r="B379">
        <v>0</v>
      </c>
      <c r="C379">
        <v>5</v>
      </c>
      <c r="D379">
        <v>5</v>
      </c>
      <c r="E379"/>
      <c r="F379">
        <v>10</v>
      </c>
    </row>
    <row r="380" spans="1:6">
      <c r="A380" s="7">
        <v>1791389</v>
      </c>
      <c r="B380">
        <v>0</v>
      </c>
      <c r="C380">
        <v>2</v>
      </c>
      <c r="D380">
        <v>2</v>
      </c>
      <c r="E380"/>
      <c r="F380">
        <v>4</v>
      </c>
    </row>
    <row r="381" spans="1:6">
      <c r="A381" s="7">
        <v>1791419</v>
      </c>
      <c r="B381">
        <v>0</v>
      </c>
      <c r="C381">
        <v>1</v>
      </c>
      <c r="D381">
        <v>1</v>
      </c>
      <c r="E381"/>
      <c r="F381">
        <v>2</v>
      </c>
    </row>
    <row r="382" spans="1:6">
      <c r="A382" s="7">
        <v>1791427</v>
      </c>
      <c r="B382">
        <v>0</v>
      </c>
      <c r="C382">
        <v>3</v>
      </c>
      <c r="D382">
        <v>3</v>
      </c>
      <c r="E382"/>
      <c r="F382">
        <v>6</v>
      </c>
    </row>
    <row r="383" spans="1:6">
      <c r="A383" s="7">
        <v>1791486</v>
      </c>
      <c r="B383">
        <v>0</v>
      </c>
      <c r="C383">
        <v>0</v>
      </c>
      <c r="D383">
        <v>0</v>
      </c>
      <c r="E383"/>
      <c r="F383">
        <v>0</v>
      </c>
    </row>
    <row r="384" spans="1:6">
      <c r="A384" s="7">
        <v>1791540</v>
      </c>
      <c r="B384">
        <v>0</v>
      </c>
      <c r="C384">
        <v>0</v>
      </c>
      <c r="D384">
        <v>0</v>
      </c>
      <c r="E384"/>
      <c r="F384">
        <v>0</v>
      </c>
    </row>
    <row r="385" spans="1:6">
      <c r="A385" s="7">
        <v>1791583</v>
      </c>
      <c r="B385">
        <v>0</v>
      </c>
      <c r="C385">
        <v>2</v>
      </c>
      <c r="D385">
        <v>2</v>
      </c>
      <c r="E385"/>
      <c r="F385">
        <v>4</v>
      </c>
    </row>
    <row r="386" spans="1:6">
      <c r="A386" s="7">
        <v>1793845</v>
      </c>
      <c r="B386">
        <v>0</v>
      </c>
      <c r="C386">
        <v>0</v>
      </c>
      <c r="D386">
        <v>0</v>
      </c>
      <c r="E386"/>
      <c r="F386">
        <v>0</v>
      </c>
    </row>
    <row r="387" spans="1:6">
      <c r="A387" s="7">
        <v>1793993</v>
      </c>
      <c r="B387">
        <v>1</v>
      </c>
      <c r="C387">
        <v>2</v>
      </c>
      <c r="D387">
        <v>2</v>
      </c>
      <c r="E387"/>
      <c r="F387">
        <v>5</v>
      </c>
    </row>
    <row r="388" spans="1:6">
      <c r="A388" s="7">
        <v>1794167</v>
      </c>
      <c r="B388">
        <v>0</v>
      </c>
      <c r="C388">
        <v>0</v>
      </c>
      <c r="D388">
        <v>0</v>
      </c>
      <c r="E388"/>
      <c r="F388">
        <v>0</v>
      </c>
    </row>
    <row r="389" spans="1:6">
      <c r="A389" s="7">
        <v>1794345</v>
      </c>
      <c r="B389">
        <v>3</v>
      </c>
      <c r="C389">
        <v>3</v>
      </c>
      <c r="D389">
        <v>3</v>
      </c>
      <c r="E389"/>
      <c r="F389">
        <v>9</v>
      </c>
    </row>
    <row r="390" spans="1:6">
      <c r="A390" s="7">
        <v>1794531</v>
      </c>
      <c r="B390">
        <v>1</v>
      </c>
      <c r="C390">
        <v>6</v>
      </c>
      <c r="D390">
        <v>6</v>
      </c>
      <c r="E390"/>
      <c r="F390">
        <v>13</v>
      </c>
    </row>
    <row r="391" spans="1:6">
      <c r="A391" s="7">
        <v>1794744</v>
      </c>
      <c r="B391">
        <v>0</v>
      </c>
      <c r="C391">
        <v>1</v>
      </c>
      <c r="D391">
        <v>1</v>
      </c>
      <c r="E391"/>
      <c r="F391">
        <v>2</v>
      </c>
    </row>
    <row r="392" spans="1:6">
      <c r="A392" s="7">
        <v>1794833</v>
      </c>
      <c r="B392">
        <v>1</v>
      </c>
      <c r="C392">
        <v>2</v>
      </c>
      <c r="D392">
        <v>2</v>
      </c>
      <c r="E392"/>
      <c r="F392">
        <v>5</v>
      </c>
    </row>
    <row r="393" spans="1:6">
      <c r="A393" s="7">
        <v>1795066</v>
      </c>
      <c r="B393">
        <v>0</v>
      </c>
      <c r="C393">
        <v>9</v>
      </c>
      <c r="D393">
        <v>9</v>
      </c>
      <c r="E393"/>
      <c r="F393">
        <v>18</v>
      </c>
    </row>
    <row r="394" spans="1:6">
      <c r="A394" s="7">
        <v>1795481</v>
      </c>
      <c r="B394">
        <v>4</v>
      </c>
      <c r="C394">
        <v>10</v>
      </c>
      <c r="D394">
        <v>10</v>
      </c>
      <c r="E394"/>
      <c r="F394">
        <v>24</v>
      </c>
    </row>
    <row r="395" spans="1:6">
      <c r="A395" s="7">
        <v>1795651</v>
      </c>
      <c r="B395">
        <v>5</v>
      </c>
      <c r="C395">
        <v>7</v>
      </c>
      <c r="D395">
        <v>7</v>
      </c>
      <c r="E395"/>
      <c r="F395">
        <v>19</v>
      </c>
    </row>
    <row r="396" spans="1:6">
      <c r="A396" s="7">
        <v>1798588</v>
      </c>
      <c r="B396">
        <v>3</v>
      </c>
      <c r="C396">
        <v>3</v>
      </c>
      <c r="D396">
        <v>3</v>
      </c>
      <c r="E396"/>
      <c r="F396">
        <v>9</v>
      </c>
    </row>
    <row r="397" spans="1:6">
      <c r="A397" s="7">
        <v>1798693</v>
      </c>
      <c r="B397">
        <v>2</v>
      </c>
      <c r="C397">
        <v>6</v>
      </c>
      <c r="D397">
        <v>6</v>
      </c>
      <c r="E397"/>
      <c r="F397">
        <v>14</v>
      </c>
    </row>
    <row r="398" spans="1:6">
      <c r="A398" s="7">
        <v>1798901</v>
      </c>
      <c r="B398">
        <v>4</v>
      </c>
      <c r="C398">
        <v>0</v>
      </c>
      <c r="D398">
        <v>0</v>
      </c>
      <c r="E398"/>
      <c r="F398">
        <v>4</v>
      </c>
    </row>
    <row r="399" spans="1:6">
      <c r="A399" s="7">
        <v>1799045</v>
      </c>
      <c r="B399">
        <v>2</v>
      </c>
      <c r="C399">
        <v>0</v>
      </c>
      <c r="D399">
        <v>0</v>
      </c>
      <c r="E399"/>
      <c r="F399">
        <v>2</v>
      </c>
    </row>
    <row r="400" spans="1:6">
      <c r="A400" s="7">
        <v>1799126</v>
      </c>
      <c r="B400">
        <v>1</v>
      </c>
      <c r="C400">
        <v>4</v>
      </c>
      <c r="D400">
        <v>4</v>
      </c>
      <c r="E400"/>
      <c r="F400">
        <v>9</v>
      </c>
    </row>
    <row r="401" spans="1:6">
      <c r="A401" s="7">
        <v>1799177</v>
      </c>
      <c r="B401">
        <v>0</v>
      </c>
      <c r="C401">
        <v>4</v>
      </c>
      <c r="D401">
        <v>4</v>
      </c>
      <c r="E401"/>
      <c r="F401">
        <v>8</v>
      </c>
    </row>
    <row r="402" spans="1:6">
      <c r="A402" s="7">
        <v>1799231</v>
      </c>
      <c r="B402">
        <v>0</v>
      </c>
      <c r="C402">
        <v>1</v>
      </c>
      <c r="D402">
        <v>1</v>
      </c>
      <c r="E402"/>
      <c r="F402">
        <v>2</v>
      </c>
    </row>
    <row r="403" spans="1:6">
      <c r="A403" s="7">
        <v>1799355</v>
      </c>
      <c r="B403">
        <v>7</v>
      </c>
      <c r="C403">
        <v>2</v>
      </c>
      <c r="D403">
        <v>2</v>
      </c>
      <c r="E403"/>
      <c r="F403">
        <v>11</v>
      </c>
    </row>
    <row r="404" spans="1:6">
      <c r="A404" s="7">
        <v>1799401</v>
      </c>
      <c r="B404">
        <v>0</v>
      </c>
      <c r="C404">
        <v>5</v>
      </c>
      <c r="D404">
        <v>5</v>
      </c>
      <c r="E404"/>
      <c r="F404">
        <v>10</v>
      </c>
    </row>
    <row r="405" spans="1:6">
      <c r="A405" s="7">
        <v>1801104</v>
      </c>
      <c r="B405">
        <v>0</v>
      </c>
      <c r="C405">
        <v>2</v>
      </c>
      <c r="D405">
        <v>2</v>
      </c>
      <c r="E405"/>
      <c r="F405">
        <v>4</v>
      </c>
    </row>
    <row r="406" spans="1:6">
      <c r="A406" s="7">
        <v>1801155</v>
      </c>
      <c r="B406">
        <v>8</v>
      </c>
      <c r="C406">
        <v>3</v>
      </c>
      <c r="D406">
        <v>3</v>
      </c>
      <c r="E406"/>
      <c r="F406">
        <v>14</v>
      </c>
    </row>
    <row r="407" spans="1:6">
      <c r="A407" s="7">
        <v>1801252</v>
      </c>
      <c r="B407">
        <v>0</v>
      </c>
      <c r="C407">
        <v>5</v>
      </c>
      <c r="D407">
        <v>5</v>
      </c>
      <c r="E407"/>
      <c r="F407">
        <v>10</v>
      </c>
    </row>
    <row r="408" spans="1:6">
      <c r="A408" s="7">
        <v>1801279</v>
      </c>
      <c r="B408">
        <v>0</v>
      </c>
      <c r="C408">
        <v>0</v>
      </c>
      <c r="D408">
        <v>0</v>
      </c>
      <c r="E408"/>
      <c r="F408">
        <v>0</v>
      </c>
    </row>
    <row r="409" spans="1:6">
      <c r="A409" s="7">
        <v>1801325</v>
      </c>
      <c r="B409">
        <v>2</v>
      </c>
      <c r="C409">
        <v>3</v>
      </c>
      <c r="D409">
        <v>3</v>
      </c>
      <c r="E409"/>
      <c r="F409">
        <v>8</v>
      </c>
    </row>
    <row r="410" spans="1:6">
      <c r="A410" s="7">
        <v>1801368</v>
      </c>
      <c r="B410">
        <v>3</v>
      </c>
      <c r="C410">
        <v>1</v>
      </c>
      <c r="D410">
        <v>1</v>
      </c>
      <c r="E410"/>
      <c r="F410">
        <v>5</v>
      </c>
    </row>
    <row r="411" spans="1:6">
      <c r="A411" s="7">
        <v>1801414</v>
      </c>
      <c r="B411">
        <v>11</v>
      </c>
      <c r="C411">
        <v>2</v>
      </c>
      <c r="D411">
        <v>2</v>
      </c>
      <c r="E411"/>
      <c r="F411">
        <v>15</v>
      </c>
    </row>
    <row r="412" spans="1:6">
      <c r="A412" s="7">
        <v>1801597</v>
      </c>
      <c r="B412">
        <v>0</v>
      </c>
      <c r="C412">
        <v>0</v>
      </c>
      <c r="D412">
        <v>0</v>
      </c>
      <c r="E412"/>
      <c r="F412">
        <v>0</v>
      </c>
    </row>
    <row r="413" spans="1:6">
      <c r="A413" s="7">
        <v>1801961</v>
      </c>
      <c r="B413">
        <v>0</v>
      </c>
      <c r="C413">
        <v>4</v>
      </c>
      <c r="D413">
        <v>4</v>
      </c>
      <c r="E413"/>
      <c r="F413">
        <v>8</v>
      </c>
    </row>
    <row r="414" spans="1:6">
      <c r="A414" s="7">
        <v>1802178</v>
      </c>
      <c r="B414">
        <v>2</v>
      </c>
      <c r="C414">
        <v>0</v>
      </c>
      <c r="D414">
        <v>0</v>
      </c>
      <c r="E414"/>
      <c r="F414">
        <v>2</v>
      </c>
    </row>
    <row r="415" spans="1:6">
      <c r="A415" s="7">
        <v>1802275</v>
      </c>
      <c r="B415">
        <v>0</v>
      </c>
      <c r="C415">
        <v>8</v>
      </c>
      <c r="D415">
        <v>8</v>
      </c>
      <c r="E415"/>
      <c r="F415">
        <v>16</v>
      </c>
    </row>
    <row r="416" spans="1:6">
      <c r="A416" s="7">
        <v>1815725</v>
      </c>
      <c r="B416">
        <v>1</v>
      </c>
      <c r="C416">
        <v>2</v>
      </c>
      <c r="D416">
        <v>2</v>
      </c>
      <c r="E416"/>
      <c r="F416">
        <v>5</v>
      </c>
    </row>
    <row r="417" spans="1:6">
      <c r="A417" s="7">
        <v>1815873</v>
      </c>
      <c r="B417">
        <v>4</v>
      </c>
      <c r="C417">
        <v>3</v>
      </c>
      <c r="D417">
        <v>3</v>
      </c>
      <c r="E417"/>
      <c r="F417">
        <v>10</v>
      </c>
    </row>
    <row r="418" spans="1:6">
      <c r="A418" s="7">
        <v>1816128</v>
      </c>
      <c r="B418">
        <v>0</v>
      </c>
      <c r="C418">
        <v>1</v>
      </c>
      <c r="D418">
        <v>1</v>
      </c>
      <c r="E418"/>
      <c r="F418">
        <v>2</v>
      </c>
    </row>
    <row r="419" spans="1:6">
      <c r="A419" s="7">
        <v>1816535</v>
      </c>
      <c r="B419">
        <v>0</v>
      </c>
      <c r="C419">
        <v>1</v>
      </c>
      <c r="D419">
        <v>1</v>
      </c>
      <c r="E419"/>
      <c r="F419">
        <v>2</v>
      </c>
    </row>
    <row r="420" spans="1:6">
      <c r="A420" s="7">
        <v>1816748</v>
      </c>
      <c r="B420">
        <v>0</v>
      </c>
      <c r="C420">
        <v>0</v>
      </c>
      <c r="D420">
        <v>0</v>
      </c>
      <c r="E420"/>
      <c r="F420">
        <v>0</v>
      </c>
    </row>
    <row r="421" spans="1:6">
      <c r="A421" s="7">
        <v>1817469</v>
      </c>
      <c r="B421">
        <v>1</v>
      </c>
      <c r="C421">
        <v>1</v>
      </c>
      <c r="D421">
        <v>1</v>
      </c>
      <c r="E421"/>
      <c r="F421">
        <v>3</v>
      </c>
    </row>
    <row r="422" spans="1:6">
      <c r="A422" s="7">
        <v>1817671</v>
      </c>
      <c r="B422">
        <v>10</v>
      </c>
      <c r="C422">
        <v>2</v>
      </c>
      <c r="D422">
        <v>2</v>
      </c>
      <c r="E422"/>
      <c r="F422">
        <v>14</v>
      </c>
    </row>
    <row r="423" spans="1:6">
      <c r="A423" s="7">
        <v>1824759</v>
      </c>
      <c r="B423">
        <v>5</v>
      </c>
      <c r="C423">
        <v>0</v>
      </c>
      <c r="D423">
        <v>0</v>
      </c>
      <c r="E423"/>
      <c r="F423">
        <v>5</v>
      </c>
    </row>
    <row r="424" spans="1:6">
      <c r="A424" s="7">
        <v>1824848</v>
      </c>
      <c r="B424">
        <v>1</v>
      </c>
      <c r="C424">
        <v>1</v>
      </c>
      <c r="D424">
        <v>1</v>
      </c>
      <c r="E424"/>
      <c r="F424">
        <v>3</v>
      </c>
    </row>
    <row r="425" spans="1:6">
      <c r="A425" s="7">
        <v>1824988</v>
      </c>
      <c r="B425">
        <v>3</v>
      </c>
      <c r="C425">
        <v>17</v>
      </c>
      <c r="D425">
        <v>17</v>
      </c>
      <c r="E425"/>
      <c r="F425">
        <v>37</v>
      </c>
    </row>
    <row r="426" spans="1:6">
      <c r="A426" s="7">
        <v>1825186</v>
      </c>
      <c r="B426">
        <v>0</v>
      </c>
      <c r="C426">
        <v>3</v>
      </c>
      <c r="D426">
        <v>3</v>
      </c>
      <c r="E426"/>
      <c r="F426">
        <v>6</v>
      </c>
    </row>
    <row r="427" spans="1:6">
      <c r="A427" s="7">
        <v>1825259</v>
      </c>
      <c r="B427">
        <v>4</v>
      </c>
      <c r="C427">
        <v>3</v>
      </c>
      <c r="D427">
        <v>3</v>
      </c>
      <c r="E427"/>
      <c r="F427">
        <v>10</v>
      </c>
    </row>
    <row r="428" spans="1:6">
      <c r="A428" s="7">
        <v>1825399</v>
      </c>
      <c r="B428">
        <v>10</v>
      </c>
      <c r="C428">
        <v>13</v>
      </c>
      <c r="D428">
        <v>13</v>
      </c>
      <c r="E428"/>
      <c r="F428">
        <v>36</v>
      </c>
    </row>
    <row r="429" spans="1:6">
      <c r="A429" s="7">
        <v>1825542</v>
      </c>
      <c r="B429">
        <v>2</v>
      </c>
      <c r="C429">
        <v>3</v>
      </c>
      <c r="D429">
        <v>3</v>
      </c>
      <c r="E429"/>
      <c r="F429">
        <v>8</v>
      </c>
    </row>
    <row r="430" spans="1:6">
      <c r="A430" s="7">
        <v>1833138</v>
      </c>
      <c r="B430">
        <v>4</v>
      </c>
      <c r="C430">
        <v>8</v>
      </c>
      <c r="D430">
        <v>8</v>
      </c>
      <c r="E430"/>
      <c r="F430">
        <v>20</v>
      </c>
    </row>
    <row r="431" spans="1:6">
      <c r="A431" s="7">
        <v>1833154</v>
      </c>
      <c r="B431">
        <v>0</v>
      </c>
      <c r="C431">
        <v>0</v>
      </c>
      <c r="D431">
        <v>0</v>
      </c>
      <c r="E431"/>
      <c r="F431">
        <v>0</v>
      </c>
    </row>
    <row r="432" spans="1:6">
      <c r="A432" s="7">
        <v>1833197</v>
      </c>
      <c r="B432">
        <v>2</v>
      </c>
      <c r="C432">
        <v>0</v>
      </c>
      <c r="D432">
        <v>0</v>
      </c>
      <c r="E432"/>
      <c r="F432">
        <v>2</v>
      </c>
    </row>
    <row r="433" spans="1:6">
      <c r="A433" s="7">
        <v>1833219</v>
      </c>
      <c r="B433">
        <v>9</v>
      </c>
      <c r="C433">
        <v>2</v>
      </c>
      <c r="D433">
        <v>2</v>
      </c>
      <c r="E433"/>
      <c r="F433">
        <v>13</v>
      </c>
    </row>
    <row r="434" spans="1:6">
      <c r="A434" s="7">
        <v>1833235</v>
      </c>
      <c r="B434">
        <v>0</v>
      </c>
      <c r="C434">
        <v>0</v>
      </c>
      <c r="D434">
        <v>0</v>
      </c>
      <c r="E434"/>
      <c r="F434">
        <v>0</v>
      </c>
    </row>
    <row r="435" spans="1:6">
      <c r="A435" s="7">
        <v>1833243</v>
      </c>
      <c r="B435">
        <v>0</v>
      </c>
      <c r="C435">
        <v>1</v>
      </c>
      <c r="D435">
        <v>1</v>
      </c>
      <c r="E435"/>
      <c r="F435">
        <v>2</v>
      </c>
    </row>
    <row r="436" spans="1:6">
      <c r="A436" s="7">
        <v>1833251</v>
      </c>
      <c r="B436">
        <v>1</v>
      </c>
      <c r="C436">
        <v>5</v>
      </c>
      <c r="D436">
        <v>5</v>
      </c>
      <c r="E436"/>
      <c r="F436">
        <v>11</v>
      </c>
    </row>
    <row r="437" spans="1:6">
      <c r="A437" s="7">
        <v>1833316</v>
      </c>
      <c r="B437">
        <v>3</v>
      </c>
      <c r="C437">
        <v>1</v>
      </c>
      <c r="D437">
        <v>1</v>
      </c>
      <c r="E437"/>
      <c r="F437">
        <v>5</v>
      </c>
    </row>
    <row r="438" spans="1:6">
      <c r="A438" s="7">
        <v>1833413</v>
      </c>
      <c r="B438">
        <v>10</v>
      </c>
      <c r="C438">
        <v>1</v>
      </c>
      <c r="D438">
        <v>1</v>
      </c>
      <c r="E438"/>
      <c r="F438">
        <v>12</v>
      </c>
    </row>
    <row r="439" spans="1:6">
      <c r="A439" s="7">
        <v>1833448</v>
      </c>
      <c r="B439">
        <v>0</v>
      </c>
      <c r="C439">
        <v>0</v>
      </c>
      <c r="D439">
        <v>0</v>
      </c>
      <c r="E439"/>
      <c r="F439">
        <v>0</v>
      </c>
    </row>
    <row r="440" spans="1:6">
      <c r="A440" s="7">
        <v>1833464</v>
      </c>
      <c r="B440">
        <v>0</v>
      </c>
      <c r="C440">
        <v>4</v>
      </c>
      <c r="D440">
        <v>4</v>
      </c>
      <c r="E440"/>
      <c r="F440">
        <v>8</v>
      </c>
    </row>
    <row r="441" spans="1:6">
      <c r="A441" s="7">
        <v>1833537</v>
      </c>
      <c r="B441">
        <v>0</v>
      </c>
      <c r="C441">
        <v>4</v>
      </c>
      <c r="D441">
        <v>4</v>
      </c>
      <c r="E441"/>
      <c r="F441">
        <v>8</v>
      </c>
    </row>
    <row r="442" spans="1:6">
      <c r="A442" s="7">
        <v>1833561</v>
      </c>
      <c r="B442">
        <v>5</v>
      </c>
      <c r="C442">
        <v>3</v>
      </c>
      <c r="D442">
        <v>3</v>
      </c>
      <c r="E442"/>
      <c r="F442">
        <v>11</v>
      </c>
    </row>
    <row r="443" spans="1:6">
      <c r="A443" s="7">
        <v>1833596</v>
      </c>
      <c r="B443">
        <v>8</v>
      </c>
      <c r="C443">
        <v>2</v>
      </c>
      <c r="D443">
        <v>2</v>
      </c>
      <c r="E443"/>
      <c r="F443">
        <v>12</v>
      </c>
    </row>
    <row r="444" spans="1:6">
      <c r="A444" s="7">
        <v>1833642</v>
      </c>
      <c r="B444">
        <v>0</v>
      </c>
      <c r="C444">
        <v>1</v>
      </c>
      <c r="D444">
        <v>1</v>
      </c>
      <c r="E444"/>
      <c r="F444">
        <v>2</v>
      </c>
    </row>
    <row r="445" spans="1:6">
      <c r="A445" s="7">
        <v>1838547</v>
      </c>
      <c r="B445">
        <v>0</v>
      </c>
      <c r="C445">
        <v>3</v>
      </c>
      <c r="D445">
        <v>3</v>
      </c>
      <c r="E445"/>
      <c r="F445">
        <v>6</v>
      </c>
    </row>
    <row r="446" spans="1:6">
      <c r="A446" s="7">
        <v>1839586</v>
      </c>
      <c r="B446">
        <v>4</v>
      </c>
      <c r="C446">
        <v>9</v>
      </c>
      <c r="D446">
        <v>9</v>
      </c>
      <c r="E446"/>
      <c r="F446">
        <v>22</v>
      </c>
    </row>
    <row r="447" spans="1:6">
      <c r="A447" s="7">
        <v>1840444</v>
      </c>
      <c r="B447">
        <v>0</v>
      </c>
      <c r="C447">
        <v>3</v>
      </c>
      <c r="D447">
        <v>3</v>
      </c>
      <c r="E447"/>
      <c r="F447">
        <v>6</v>
      </c>
    </row>
    <row r="448" spans="1:6">
      <c r="A448" s="7">
        <v>1841106</v>
      </c>
      <c r="B448">
        <v>11</v>
      </c>
      <c r="C448">
        <v>3</v>
      </c>
      <c r="D448">
        <v>3</v>
      </c>
      <c r="E448"/>
      <c r="F448">
        <v>17</v>
      </c>
    </row>
    <row r="449" spans="1:6">
      <c r="A449" s="7">
        <v>1845624</v>
      </c>
      <c r="B449">
        <v>0</v>
      </c>
      <c r="C449">
        <v>9</v>
      </c>
      <c r="D449">
        <v>9</v>
      </c>
      <c r="E449"/>
      <c r="F449">
        <v>18</v>
      </c>
    </row>
    <row r="450" spans="1:6">
      <c r="A450" s="7">
        <v>1845705</v>
      </c>
      <c r="B450">
        <v>1</v>
      </c>
      <c r="C450">
        <v>1</v>
      </c>
      <c r="D450">
        <v>1</v>
      </c>
      <c r="E450"/>
      <c r="F450">
        <v>3</v>
      </c>
    </row>
    <row r="451" spans="1:6">
      <c r="A451" s="7">
        <v>1845764</v>
      </c>
      <c r="B451">
        <v>0</v>
      </c>
      <c r="C451">
        <v>3</v>
      </c>
      <c r="D451">
        <v>3</v>
      </c>
      <c r="E451"/>
      <c r="F451">
        <v>6</v>
      </c>
    </row>
    <row r="452" spans="1:6">
      <c r="A452" s="7">
        <v>1846132</v>
      </c>
      <c r="B452">
        <v>0</v>
      </c>
      <c r="C452">
        <v>6</v>
      </c>
      <c r="D452">
        <v>6</v>
      </c>
      <c r="E452"/>
      <c r="F452">
        <v>12</v>
      </c>
    </row>
    <row r="453" spans="1:6">
      <c r="A453" s="7">
        <v>1846264</v>
      </c>
      <c r="B453">
        <v>3</v>
      </c>
      <c r="C453">
        <v>0</v>
      </c>
      <c r="D453">
        <v>0</v>
      </c>
      <c r="E453"/>
      <c r="F453">
        <v>3</v>
      </c>
    </row>
    <row r="454" spans="1:6">
      <c r="A454" s="7">
        <v>1846590</v>
      </c>
      <c r="B454">
        <v>0</v>
      </c>
      <c r="C454">
        <v>2</v>
      </c>
      <c r="D454">
        <v>2</v>
      </c>
      <c r="E454"/>
      <c r="F454">
        <v>4</v>
      </c>
    </row>
    <row r="455" spans="1:6">
      <c r="A455" s="7">
        <v>1846671</v>
      </c>
      <c r="B455">
        <v>0</v>
      </c>
      <c r="C455">
        <v>1</v>
      </c>
      <c r="D455">
        <v>1</v>
      </c>
      <c r="E455"/>
      <c r="F455">
        <v>2</v>
      </c>
    </row>
    <row r="456" spans="1:6">
      <c r="A456" s="7">
        <v>1846817</v>
      </c>
      <c r="B456">
        <v>0</v>
      </c>
      <c r="C456">
        <v>0</v>
      </c>
      <c r="D456">
        <v>0</v>
      </c>
      <c r="E456"/>
      <c r="F456">
        <v>0</v>
      </c>
    </row>
    <row r="457" spans="1:6">
      <c r="A457" s="7">
        <v>1846957</v>
      </c>
      <c r="B457">
        <v>0</v>
      </c>
      <c r="C457">
        <v>15</v>
      </c>
      <c r="D457">
        <v>15</v>
      </c>
      <c r="E457"/>
      <c r="F457">
        <v>30</v>
      </c>
    </row>
    <row r="458" spans="1:6">
      <c r="A458" s="7">
        <v>1847112</v>
      </c>
      <c r="B458">
        <v>4</v>
      </c>
      <c r="C458">
        <v>8</v>
      </c>
      <c r="D458">
        <v>8</v>
      </c>
      <c r="E458"/>
      <c r="F458">
        <v>20</v>
      </c>
    </row>
    <row r="459" spans="1:6">
      <c r="A459" s="7">
        <v>1847325</v>
      </c>
      <c r="B459">
        <v>25</v>
      </c>
      <c r="C459">
        <v>0</v>
      </c>
      <c r="D459">
        <v>0</v>
      </c>
      <c r="E459"/>
      <c r="F459">
        <v>25</v>
      </c>
    </row>
    <row r="460" spans="1:6">
      <c r="A460" s="7">
        <v>1847414</v>
      </c>
      <c r="B460">
        <v>1</v>
      </c>
      <c r="C460">
        <v>3</v>
      </c>
      <c r="D460">
        <v>3</v>
      </c>
      <c r="E460"/>
      <c r="F460">
        <v>7</v>
      </c>
    </row>
    <row r="461" spans="1:6">
      <c r="A461" s="7">
        <v>1847651</v>
      </c>
      <c r="B461">
        <v>0</v>
      </c>
      <c r="C461">
        <v>0</v>
      </c>
      <c r="D461">
        <v>0</v>
      </c>
      <c r="E461"/>
      <c r="F461">
        <v>0</v>
      </c>
    </row>
    <row r="462" spans="1:6">
      <c r="A462" s="7">
        <v>1847805</v>
      </c>
      <c r="B462">
        <v>0</v>
      </c>
      <c r="C462">
        <v>0</v>
      </c>
      <c r="D462">
        <v>0</v>
      </c>
      <c r="E462"/>
      <c r="F462">
        <v>0</v>
      </c>
    </row>
    <row r="463" spans="1:6">
      <c r="A463" s="7">
        <v>1847988</v>
      </c>
      <c r="B463">
        <v>0</v>
      </c>
      <c r="C463">
        <v>0</v>
      </c>
      <c r="D463">
        <v>0</v>
      </c>
      <c r="E463"/>
      <c r="F463">
        <v>0</v>
      </c>
    </row>
    <row r="464" spans="1:6">
      <c r="A464" s="7">
        <v>1856065</v>
      </c>
      <c r="B464">
        <v>0</v>
      </c>
      <c r="C464">
        <v>2</v>
      </c>
      <c r="D464">
        <v>2</v>
      </c>
      <c r="E464"/>
      <c r="F464">
        <v>4</v>
      </c>
    </row>
    <row r="465" spans="1:6">
      <c r="A465" s="7">
        <v>1856154</v>
      </c>
      <c r="B465">
        <v>0</v>
      </c>
      <c r="C465">
        <v>7</v>
      </c>
      <c r="D465">
        <v>7</v>
      </c>
      <c r="E465"/>
      <c r="F465">
        <v>14</v>
      </c>
    </row>
    <row r="466" spans="1:6">
      <c r="A466" s="7">
        <v>1856227</v>
      </c>
      <c r="B466">
        <v>6</v>
      </c>
      <c r="C466">
        <v>1</v>
      </c>
      <c r="D466">
        <v>1</v>
      </c>
      <c r="E466"/>
      <c r="F466">
        <v>8</v>
      </c>
    </row>
    <row r="467" spans="1:6">
      <c r="A467" s="7">
        <v>1856294</v>
      </c>
      <c r="B467">
        <v>5</v>
      </c>
      <c r="C467">
        <v>4</v>
      </c>
      <c r="D467">
        <v>4</v>
      </c>
      <c r="E467"/>
      <c r="F467">
        <v>13</v>
      </c>
    </row>
    <row r="468" spans="1:6">
      <c r="A468" s="7">
        <v>1856375</v>
      </c>
      <c r="B468">
        <v>5</v>
      </c>
      <c r="C468">
        <v>3</v>
      </c>
      <c r="D468">
        <v>3</v>
      </c>
      <c r="E468"/>
      <c r="F468">
        <v>11</v>
      </c>
    </row>
    <row r="469" spans="1:6">
      <c r="A469" s="7">
        <v>1856626</v>
      </c>
      <c r="B469">
        <v>4</v>
      </c>
      <c r="C469">
        <v>0</v>
      </c>
      <c r="D469">
        <v>0</v>
      </c>
      <c r="E469"/>
      <c r="F469">
        <v>4</v>
      </c>
    </row>
    <row r="470" spans="1:6">
      <c r="A470" s="7">
        <v>1857460</v>
      </c>
      <c r="B470">
        <v>11</v>
      </c>
      <c r="C470">
        <v>0</v>
      </c>
      <c r="D470">
        <v>0</v>
      </c>
      <c r="E470"/>
      <c r="F470">
        <v>11</v>
      </c>
    </row>
    <row r="471" spans="1:6">
      <c r="A471" s="7">
        <v>1857541</v>
      </c>
      <c r="B471">
        <v>0</v>
      </c>
      <c r="C471">
        <v>0</v>
      </c>
      <c r="D471">
        <v>0</v>
      </c>
      <c r="E471"/>
      <c r="F471">
        <v>0</v>
      </c>
    </row>
    <row r="472" spans="1:6">
      <c r="A472" s="7">
        <v>1861298</v>
      </c>
      <c r="B472">
        <v>6</v>
      </c>
      <c r="C472">
        <v>3</v>
      </c>
      <c r="D472">
        <v>3</v>
      </c>
      <c r="E472"/>
      <c r="F472">
        <v>12</v>
      </c>
    </row>
    <row r="473" spans="1:6">
      <c r="A473" s="7">
        <v>1886681</v>
      </c>
      <c r="B473">
        <v>0</v>
      </c>
      <c r="C473">
        <v>0</v>
      </c>
      <c r="D473">
        <v>0</v>
      </c>
      <c r="E473"/>
      <c r="F473">
        <v>0</v>
      </c>
    </row>
    <row r="474" spans="1:6">
      <c r="A474" s="7">
        <v>1887076</v>
      </c>
      <c r="B474">
        <v>6</v>
      </c>
      <c r="C474">
        <v>1</v>
      </c>
      <c r="D474">
        <v>1</v>
      </c>
      <c r="E474"/>
      <c r="F474">
        <v>8</v>
      </c>
    </row>
    <row r="475" spans="1:6">
      <c r="A475" s="7">
        <v>1887254</v>
      </c>
      <c r="B475">
        <v>5</v>
      </c>
      <c r="C475">
        <v>0</v>
      </c>
      <c r="D475">
        <v>0</v>
      </c>
      <c r="E475"/>
      <c r="F475">
        <v>5</v>
      </c>
    </row>
    <row r="476" spans="1:6">
      <c r="A476" s="7">
        <v>1887386</v>
      </c>
      <c r="B476">
        <v>1</v>
      </c>
      <c r="C476">
        <v>4</v>
      </c>
      <c r="D476">
        <v>4</v>
      </c>
      <c r="E476"/>
      <c r="F476">
        <v>9</v>
      </c>
    </row>
    <row r="477" spans="1:6">
      <c r="A477" s="7">
        <v>1887483</v>
      </c>
      <c r="B477">
        <v>6</v>
      </c>
      <c r="C477">
        <v>0</v>
      </c>
      <c r="D477">
        <v>0</v>
      </c>
      <c r="E477"/>
      <c r="F477">
        <v>6</v>
      </c>
    </row>
    <row r="478" spans="1:6">
      <c r="A478" s="7">
        <v>1887629</v>
      </c>
      <c r="B478">
        <v>0</v>
      </c>
      <c r="C478">
        <v>11</v>
      </c>
      <c r="D478">
        <v>11</v>
      </c>
      <c r="E478"/>
      <c r="F478">
        <v>22</v>
      </c>
    </row>
    <row r="479" spans="1:6">
      <c r="A479" s="7">
        <v>1887785</v>
      </c>
      <c r="B479">
        <v>0</v>
      </c>
      <c r="C479">
        <v>4</v>
      </c>
      <c r="D479">
        <v>4</v>
      </c>
      <c r="E479"/>
      <c r="F479">
        <v>8</v>
      </c>
    </row>
    <row r="480" spans="1:6">
      <c r="A480" s="7">
        <v>1888447</v>
      </c>
      <c r="B480">
        <v>0</v>
      </c>
      <c r="C480">
        <v>1</v>
      </c>
      <c r="D480">
        <v>1</v>
      </c>
      <c r="E480"/>
      <c r="F480">
        <v>2</v>
      </c>
    </row>
    <row r="481" spans="1:6">
      <c r="A481" s="7">
        <v>1888625</v>
      </c>
      <c r="B481">
        <v>1</v>
      </c>
      <c r="C481">
        <v>2</v>
      </c>
      <c r="D481">
        <v>2</v>
      </c>
      <c r="E481"/>
      <c r="F481">
        <v>5</v>
      </c>
    </row>
    <row r="482" spans="1:6">
      <c r="A482" s="7">
        <v>1888757</v>
      </c>
      <c r="B482">
        <v>0</v>
      </c>
      <c r="C482">
        <v>0</v>
      </c>
      <c r="D482">
        <v>0</v>
      </c>
      <c r="E482"/>
      <c r="F482">
        <v>0</v>
      </c>
    </row>
    <row r="483" spans="1:6">
      <c r="A483" s="7">
        <v>1888838</v>
      </c>
      <c r="B483">
        <v>0</v>
      </c>
      <c r="C483">
        <v>5</v>
      </c>
      <c r="D483">
        <v>5</v>
      </c>
      <c r="E483"/>
      <c r="F483">
        <v>10</v>
      </c>
    </row>
    <row r="484" spans="1:6">
      <c r="A484" s="7">
        <v>1888994</v>
      </c>
      <c r="B484">
        <v>11</v>
      </c>
      <c r="C484">
        <v>5</v>
      </c>
      <c r="D484">
        <v>5</v>
      </c>
      <c r="E484"/>
      <c r="F484">
        <v>21</v>
      </c>
    </row>
    <row r="485" spans="1:6">
      <c r="A485" s="7">
        <v>1889141</v>
      </c>
      <c r="B485">
        <v>10</v>
      </c>
      <c r="C485">
        <v>4</v>
      </c>
      <c r="D485">
        <v>4</v>
      </c>
      <c r="E485"/>
      <c r="F485">
        <v>18</v>
      </c>
    </row>
    <row r="486" spans="1:6">
      <c r="A486" s="7">
        <v>1889249</v>
      </c>
      <c r="B486">
        <v>0</v>
      </c>
      <c r="C486">
        <v>0</v>
      </c>
      <c r="D486">
        <v>0</v>
      </c>
      <c r="E486"/>
      <c r="F486">
        <v>0</v>
      </c>
    </row>
    <row r="487" spans="1:6">
      <c r="A487" s="7">
        <v>1889281</v>
      </c>
      <c r="B487">
        <v>6</v>
      </c>
      <c r="C487">
        <v>0</v>
      </c>
      <c r="D487">
        <v>0</v>
      </c>
      <c r="E487"/>
      <c r="F487">
        <v>6</v>
      </c>
    </row>
    <row r="488" spans="1:6">
      <c r="A488" s="7">
        <v>1889338</v>
      </c>
      <c r="B488">
        <v>0</v>
      </c>
      <c r="C488">
        <v>5</v>
      </c>
      <c r="D488">
        <v>5</v>
      </c>
      <c r="E488"/>
      <c r="F488">
        <v>10</v>
      </c>
    </row>
    <row r="489" spans="1:6">
      <c r="A489" s="7">
        <v>1889389</v>
      </c>
      <c r="B489">
        <v>1</v>
      </c>
      <c r="C489">
        <v>0</v>
      </c>
      <c r="D489">
        <v>0</v>
      </c>
      <c r="E489"/>
      <c r="F489">
        <v>1</v>
      </c>
    </row>
    <row r="490" spans="1:6">
      <c r="A490" s="7">
        <v>1889478</v>
      </c>
      <c r="B490">
        <v>0</v>
      </c>
      <c r="C490">
        <v>1</v>
      </c>
      <c r="D490">
        <v>1</v>
      </c>
      <c r="E490"/>
      <c r="F490">
        <v>2</v>
      </c>
    </row>
    <row r="491" spans="1:6">
      <c r="A491" s="7">
        <v>1975560</v>
      </c>
      <c r="B491">
        <v>3</v>
      </c>
      <c r="C491">
        <v>1</v>
      </c>
      <c r="D491">
        <v>1</v>
      </c>
      <c r="E491"/>
      <c r="F491">
        <v>5</v>
      </c>
    </row>
    <row r="492" spans="1:6">
      <c r="A492" s="7">
        <v>2039060</v>
      </c>
      <c r="B492">
        <v>0</v>
      </c>
      <c r="C492">
        <v>3</v>
      </c>
      <c r="D492">
        <v>3</v>
      </c>
      <c r="E492"/>
      <c r="F492">
        <v>6</v>
      </c>
    </row>
    <row r="493" spans="1:6">
      <c r="A493" s="7">
        <v>2039079</v>
      </c>
      <c r="B493">
        <v>0</v>
      </c>
      <c r="C493">
        <v>0</v>
      </c>
      <c r="D493">
        <v>0</v>
      </c>
      <c r="E493"/>
      <c r="F493">
        <v>0</v>
      </c>
    </row>
    <row r="494" spans="1:6">
      <c r="A494" s="7">
        <v>2039087</v>
      </c>
      <c r="B494">
        <v>3</v>
      </c>
      <c r="C494">
        <v>6</v>
      </c>
      <c r="D494">
        <v>6</v>
      </c>
      <c r="E494"/>
      <c r="F494">
        <v>15</v>
      </c>
    </row>
    <row r="495" spans="1:6">
      <c r="A495" s="7">
        <v>2110156</v>
      </c>
      <c r="B495">
        <v>1</v>
      </c>
      <c r="C495">
        <v>4</v>
      </c>
      <c r="D495">
        <v>4</v>
      </c>
      <c r="E495"/>
      <c r="F495">
        <v>9</v>
      </c>
    </row>
    <row r="496" spans="1:6">
      <c r="A496" s="7">
        <v>2110997</v>
      </c>
      <c r="B496">
        <v>0</v>
      </c>
      <c r="C496">
        <v>0</v>
      </c>
      <c r="D496">
        <v>0</v>
      </c>
      <c r="E496"/>
      <c r="F496">
        <v>0</v>
      </c>
    </row>
    <row r="497" spans="1:6">
      <c r="A497" s="7">
        <v>2113597</v>
      </c>
      <c r="B497">
        <v>0</v>
      </c>
      <c r="C497">
        <v>2</v>
      </c>
      <c r="D497">
        <v>2</v>
      </c>
      <c r="E497"/>
      <c r="F497">
        <v>4</v>
      </c>
    </row>
    <row r="498" spans="1:6">
      <c r="A498" s="7">
        <v>2113651</v>
      </c>
      <c r="B498">
        <v>15</v>
      </c>
      <c r="C498">
        <v>10</v>
      </c>
      <c r="D498">
        <v>10</v>
      </c>
      <c r="E498"/>
      <c r="F498">
        <v>35</v>
      </c>
    </row>
    <row r="499" spans="1:6">
      <c r="A499" s="7">
        <v>2113678</v>
      </c>
      <c r="B499">
        <v>0</v>
      </c>
      <c r="C499">
        <v>0</v>
      </c>
      <c r="D499">
        <v>0</v>
      </c>
      <c r="E499"/>
      <c r="F499">
        <v>0</v>
      </c>
    </row>
    <row r="500" spans="1:6">
      <c r="A500" s="7">
        <v>2130270</v>
      </c>
      <c r="B500">
        <v>6</v>
      </c>
      <c r="C500">
        <v>2</v>
      </c>
      <c r="D500">
        <v>2</v>
      </c>
      <c r="E500"/>
      <c r="F500">
        <v>10</v>
      </c>
    </row>
    <row r="501" spans="1:6">
      <c r="A501" s="7">
        <v>2172305</v>
      </c>
      <c r="B501">
        <v>56</v>
      </c>
      <c r="C501">
        <v>16</v>
      </c>
      <c r="D501">
        <v>16</v>
      </c>
      <c r="E501"/>
      <c r="F501">
        <v>88</v>
      </c>
    </row>
    <row r="502" spans="1:6">
      <c r="A502" s="7">
        <v>2172313</v>
      </c>
      <c r="B502">
        <v>23</v>
      </c>
      <c r="C502">
        <v>22</v>
      </c>
      <c r="D502">
        <v>22</v>
      </c>
      <c r="E502"/>
      <c r="F502">
        <v>67</v>
      </c>
    </row>
    <row r="503" spans="1:6">
      <c r="A503" s="7">
        <v>2238241</v>
      </c>
      <c r="B503">
        <v>0</v>
      </c>
      <c r="C503">
        <v>4</v>
      </c>
      <c r="D503">
        <v>4</v>
      </c>
      <c r="E503"/>
      <c r="F503">
        <v>8</v>
      </c>
    </row>
    <row r="504" spans="1:6">
      <c r="A504" s="7">
        <v>2268159</v>
      </c>
      <c r="B504">
        <v>1</v>
      </c>
      <c r="C504">
        <v>2</v>
      </c>
      <c r="D504">
        <v>2</v>
      </c>
      <c r="E504"/>
      <c r="F504">
        <v>5</v>
      </c>
    </row>
    <row r="505" spans="1:6">
      <c r="A505" s="7">
        <v>2269015</v>
      </c>
      <c r="B505">
        <v>2</v>
      </c>
      <c r="C505">
        <v>2</v>
      </c>
      <c r="D505">
        <v>2</v>
      </c>
      <c r="E505"/>
      <c r="F505">
        <v>6</v>
      </c>
    </row>
    <row r="506" spans="1:6">
      <c r="A506" s="7">
        <v>2269171</v>
      </c>
      <c r="B506">
        <v>5</v>
      </c>
      <c r="C506">
        <v>6</v>
      </c>
      <c r="D506">
        <v>6</v>
      </c>
      <c r="E506"/>
      <c r="F506">
        <v>17</v>
      </c>
    </row>
    <row r="507" spans="1:6">
      <c r="A507" s="7">
        <v>2269198</v>
      </c>
      <c r="B507">
        <v>0</v>
      </c>
      <c r="C507">
        <v>0</v>
      </c>
      <c r="D507">
        <v>0</v>
      </c>
      <c r="E507"/>
      <c r="F507">
        <v>0</v>
      </c>
    </row>
    <row r="508" spans="1:6">
      <c r="A508" s="7">
        <v>2269228</v>
      </c>
      <c r="B508">
        <v>2</v>
      </c>
      <c r="C508">
        <v>1</v>
      </c>
      <c r="D508">
        <v>1</v>
      </c>
      <c r="E508"/>
      <c r="F508">
        <v>4</v>
      </c>
    </row>
    <row r="509" spans="1:6">
      <c r="A509" s="7">
        <v>2269236</v>
      </c>
      <c r="B509">
        <v>8</v>
      </c>
      <c r="C509">
        <v>5</v>
      </c>
      <c r="D509">
        <v>5</v>
      </c>
      <c r="E509"/>
      <c r="F509">
        <v>18</v>
      </c>
    </row>
    <row r="510" spans="1:6">
      <c r="A510" s="7">
        <v>2272156</v>
      </c>
      <c r="B510">
        <v>0</v>
      </c>
      <c r="C510">
        <v>0</v>
      </c>
      <c r="D510">
        <v>0</v>
      </c>
      <c r="E510"/>
      <c r="F510">
        <v>0</v>
      </c>
    </row>
    <row r="511" spans="1:6">
      <c r="A511" s="7">
        <v>2272164</v>
      </c>
      <c r="B511">
        <v>1</v>
      </c>
      <c r="C511">
        <v>5</v>
      </c>
      <c r="D511">
        <v>5</v>
      </c>
      <c r="E511"/>
      <c r="F511">
        <v>11</v>
      </c>
    </row>
    <row r="512" spans="1:6">
      <c r="A512" s="7">
        <v>2272172</v>
      </c>
      <c r="B512">
        <v>1</v>
      </c>
      <c r="C512">
        <v>4</v>
      </c>
      <c r="D512">
        <v>4</v>
      </c>
      <c r="E512"/>
      <c r="F512">
        <v>9</v>
      </c>
    </row>
    <row r="513" spans="1:6">
      <c r="A513" s="7">
        <v>2272180</v>
      </c>
      <c r="B513">
        <v>0</v>
      </c>
      <c r="C513">
        <v>4</v>
      </c>
      <c r="D513">
        <v>4</v>
      </c>
      <c r="E513"/>
      <c r="F513">
        <v>8</v>
      </c>
    </row>
    <row r="514" spans="1:6">
      <c r="A514" s="7">
        <v>2272199</v>
      </c>
      <c r="B514">
        <v>2</v>
      </c>
      <c r="C514">
        <v>1</v>
      </c>
      <c r="D514">
        <v>1</v>
      </c>
      <c r="E514"/>
      <c r="F514">
        <v>4</v>
      </c>
    </row>
    <row r="515" spans="1:6">
      <c r="A515" s="7">
        <v>2272210</v>
      </c>
      <c r="B515">
        <v>0</v>
      </c>
      <c r="C515">
        <v>5</v>
      </c>
      <c r="D515">
        <v>5</v>
      </c>
      <c r="E515"/>
      <c r="F515">
        <v>10</v>
      </c>
    </row>
    <row r="516" spans="1:6">
      <c r="A516" s="7">
        <v>2284022</v>
      </c>
      <c r="B516">
        <v>0</v>
      </c>
      <c r="C516">
        <v>0</v>
      </c>
      <c r="D516">
        <v>0</v>
      </c>
      <c r="E516"/>
      <c r="F516">
        <v>0</v>
      </c>
    </row>
    <row r="517" spans="1:6">
      <c r="A517" s="7">
        <v>2291614</v>
      </c>
      <c r="B517">
        <v>7</v>
      </c>
      <c r="C517">
        <v>3</v>
      </c>
      <c r="D517">
        <v>3</v>
      </c>
      <c r="E517"/>
      <c r="F517">
        <v>13</v>
      </c>
    </row>
    <row r="518" spans="1:6">
      <c r="A518" s="7">
        <v>2291665</v>
      </c>
      <c r="B518">
        <v>1</v>
      </c>
      <c r="C518">
        <v>0</v>
      </c>
      <c r="D518">
        <v>0</v>
      </c>
      <c r="E518"/>
      <c r="F518">
        <v>1</v>
      </c>
    </row>
    <row r="519" spans="1:6">
      <c r="A519" s="7">
        <v>2291673</v>
      </c>
      <c r="B519">
        <v>3</v>
      </c>
      <c r="C519">
        <v>2</v>
      </c>
      <c r="D519">
        <v>2</v>
      </c>
      <c r="E519"/>
      <c r="F519">
        <v>7</v>
      </c>
    </row>
    <row r="520" spans="1:6">
      <c r="A520" s="7">
        <v>2301857</v>
      </c>
      <c r="B520">
        <v>8</v>
      </c>
      <c r="C520">
        <v>4</v>
      </c>
      <c r="D520">
        <v>4</v>
      </c>
      <c r="E520"/>
      <c r="F520">
        <v>16</v>
      </c>
    </row>
    <row r="521" spans="1:6">
      <c r="A521" s="7">
        <v>2301873</v>
      </c>
      <c r="B521">
        <v>0</v>
      </c>
      <c r="C521">
        <v>2</v>
      </c>
      <c r="D521">
        <v>2</v>
      </c>
      <c r="E521"/>
      <c r="F521">
        <v>4</v>
      </c>
    </row>
    <row r="522" spans="1:6">
      <c r="A522" s="7">
        <v>2302357</v>
      </c>
      <c r="B522">
        <v>1</v>
      </c>
      <c r="C522">
        <v>0</v>
      </c>
      <c r="D522">
        <v>0</v>
      </c>
      <c r="E522"/>
      <c r="F522">
        <v>1</v>
      </c>
    </row>
    <row r="523" spans="1:6">
      <c r="A523" s="7">
        <v>2302365</v>
      </c>
      <c r="B523">
        <v>2</v>
      </c>
      <c r="C523">
        <v>0</v>
      </c>
      <c r="D523">
        <v>0</v>
      </c>
      <c r="E523"/>
      <c r="F523">
        <v>2</v>
      </c>
    </row>
    <row r="524" spans="1:6">
      <c r="A524" s="7">
        <v>2314088</v>
      </c>
      <c r="B524">
        <v>1</v>
      </c>
      <c r="C524">
        <v>4</v>
      </c>
      <c r="D524">
        <v>4</v>
      </c>
      <c r="E524"/>
      <c r="F524">
        <v>9</v>
      </c>
    </row>
    <row r="525" spans="1:6">
      <c r="A525" s="7">
        <v>2314096</v>
      </c>
      <c r="B525">
        <v>2</v>
      </c>
      <c r="C525">
        <v>4</v>
      </c>
      <c r="D525">
        <v>4</v>
      </c>
      <c r="E525"/>
      <c r="F525">
        <v>10</v>
      </c>
    </row>
    <row r="526" spans="1:6">
      <c r="A526" s="7">
        <v>2343908</v>
      </c>
      <c r="B526">
        <v>40</v>
      </c>
      <c r="C526">
        <v>18</v>
      </c>
      <c r="D526">
        <v>18</v>
      </c>
      <c r="E526"/>
      <c r="F526">
        <v>76</v>
      </c>
    </row>
    <row r="527" spans="1:6">
      <c r="A527" s="7">
        <v>2344122</v>
      </c>
      <c r="B527">
        <v>20</v>
      </c>
      <c r="C527">
        <v>12</v>
      </c>
      <c r="D527">
        <v>12</v>
      </c>
      <c r="E527"/>
      <c r="F527">
        <v>44</v>
      </c>
    </row>
    <row r="528" spans="1:6">
      <c r="A528" s="7">
        <v>2348721</v>
      </c>
      <c r="B528">
        <v>3</v>
      </c>
      <c r="C528">
        <v>0</v>
      </c>
      <c r="D528">
        <v>0</v>
      </c>
      <c r="E528"/>
      <c r="F528">
        <v>3</v>
      </c>
    </row>
    <row r="529" spans="1:6">
      <c r="A529" s="7">
        <v>2348748</v>
      </c>
      <c r="B529">
        <v>7</v>
      </c>
      <c r="C529">
        <v>0</v>
      </c>
      <c r="D529">
        <v>0</v>
      </c>
      <c r="E529"/>
      <c r="F529">
        <v>7</v>
      </c>
    </row>
    <row r="530" spans="1:6">
      <c r="A530" s="7">
        <v>2399229</v>
      </c>
      <c r="B530">
        <v>30</v>
      </c>
      <c r="C530">
        <v>8</v>
      </c>
      <c r="D530">
        <v>8</v>
      </c>
      <c r="E530"/>
      <c r="F530">
        <v>46</v>
      </c>
    </row>
    <row r="531" spans="1:6">
      <c r="A531" s="7">
        <v>2399237</v>
      </c>
      <c r="B531">
        <v>9</v>
      </c>
      <c r="C531">
        <v>15</v>
      </c>
      <c r="D531">
        <v>15</v>
      </c>
      <c r="E531"/>
      <c r="F531">
        <v>39</v>
      </c>
    </row>
    <row r="532" spans="1:6">
      <c r="A532" s="7">
        <v>2399245</v>
      </c>
      <c r="B532">
        <v>23</v>
      </c>
      <c r="C532">
        <v>7</v>
      </c>
      <c r="D532">
        <v>7</v>
      </c>
      <c r="E532"/>
      <c r="F532">
        <v>37</v>
      </c>
    </row>
    <row r="533" spans="1:6">
      <c r="A533" s="7">
        <v>2399253</v>
      </c>
      <c r="B533">
        <v>9</v>
      </c>
      <c r="C533">
        <v>6</v>
      </c>
      <c r="D533">
        <v>6</v>
      </c>
      <c r="E533"/>
      <c r="F533">
        <v>21</v>
      </c>
    </row>
    <row r="534" spans="1:6">
      <c r="A534" s="7">
        <v>2399261</v>
      </c>
      <c r="B534">
        <v>14</v>
      </c>
      <c r="C534">
        <v>11</v>
      </c>
      <c r="D534">
        <v>11</v>
      </c>
      <c r="E534"/>
      <c r="F534">
        <v>36</v>
      </c>
    </row>
    <row r="535" spans="1:6">
      <c r="A535" s="7">
        <v>2399288</v>
      </c>
      <c r="B535">
        <v>9</v>
      </c>
      <c r="C535">
        <v>6</v>
      </c>
      <c r="D535">
        <v>6</v>
      </c>
      <c r="E535"/>
      <c r="F535">
        <v>21</v>
      </c>
    </row>
    <row r="536" spans="1:6">
      <c r="A536" s="7">
        <v>2399296</v>
      </c>
      <c r="B536">
        <v>4</v>
      </c>
      <c r="C536">
        <v>7</v>
      </c>
      <c r="D536">
        <v>7</v>
      </c>
      <c r="E536"/>
      <c r="F536">
        <v>18</v>
      </c>
    </row>
    <row r="537" spans="1:6">
      <c r="A537" s="7">
        <v>2399318</v>
      </c>
      <c r="B537">
        <v>32</v>
      </c>
      <c r="C537">
        <v>23</v>
      </c>
      <c r="D537">
        <v>23</v>
      </c>
      <c r="E537"/>
      <c r="F537">
        <v>78</v>
      </c>
    </row>
    <row r="538" spans="1:6">
      <c r="A538" s="7">
        <v>2399652</v>
      </c>
      <c r="B538">
        <v>8</v>
      </c>
      <c r="C538">
        <v>4</v>
      </c>
      <c r="D538">
        <v>4</v>
      </c>
      <c r="E538"/>
      <c r="F538">
        <v>16</v>
      </c>
    </row>
    <row r="539" spans="1:6">
      <c r="A539" s="7">
        <v>2399709</v>
      </c>
      <c r="B539">
        <v>73</v>
      </c>
      <c r="C539">
        <v>34</v>
      </c>
      <c r="D539">
        <v>34</v>
      </c>
      <c r="E539"/>
      <c r="F539">
        <v>141</v>
      </c>
    </row>
    <row r="540" spans="1:6">
      <c r="A540" s="7">
        <v>2399717</v>
      </c>
      <c r="B540">
        <v>77</v>
      </c>
      <c r="C540">
        <v>38</v>
      </c>
      <c r="D540">
        <v>38</v>
      </c>
      <c r="E540"/>
      <c r="F540">
        <v>153</v>
      </c>
    </row>
    <row r="541" spans="1:6">
      <c r="A541" s="7">
        <v>2399725</v>
      </c>
      <c r="B541">
        <v>24</v>
      </c>
      <c r="C541">
        <v>28</v>
      </c>
      <c r="D541">
        <v>28</v>
      </c>
      <c r="E541"/>
      <c r="F541">
        <v>80</v>
      </c>
    </row>
    <row r="542" spans="1:6">
      <c r="A542" s="7">
        <v>2399733</v>
      </c>
      <c r="B542">
        <v>16</v>
      </c>
      <c r="C542">
        <v>14</v>
      </c>
      <c r="D542">
        <v>14</v>
      </c>
      <c r="E542"/>
      <c r="F542">
        <v>44</v>
      </c>
    </row>
    <row r="543" spans="1:6">
      <c r="A543" s="7">
        <v>2399741</v>
      </c>
      <c r="B543">
        <v>25</v>
      </c>
      <c r="C543">
        <v>20</v>
      </c>
      <c r="D543">
        <v>20</v>
      </c>
      <c r="E543"/>
      <c r="F543">
        <v>65</v>
      </c>
    </row>
    <row r="544" spans="1:6">
      <c r="A544" s="7">
        <v>2399768</v>
      </c>
      <c r="B544">
        <v>5</v>
      </c>
      <c r="C544">
        <v>6</v>
      </c>
      <c r="D544">
        <v>6</v>
      </c>
      <c r="E544"/>
      <c r="F544">
        <v>17</v>
      </c>
    </row>
    <row r="545" spans="1:6">
      <c r="A545" s="7">
        <v>2399776</v>
      </c>
      <c r="B545">
        <v>19</v>
      </c>
      <c r="C545">
        <v>7</v>
      </c>
      <c r="D545">
        <v>7</v>
      </c>
      <c r="E545"/>
      <c r="F545">
        <v>33</v>
      </c>
    </row>
    <row r="546" spans="1:6">
      <c r="A546" s="7">
        <v>2399784</v>
      </c>
      <c r="B546">
        <v>4</v>
      </c>
      <c r="C546">
        <v>4</v>
      </c>
      <c r="D546">
        <v>4</v>
      </c>
      <c r="E546"/>
      <c r="F546">
        <v>12</v>
      </c>
    </row>
    <row r="547" spans="1:6">
      <c r="A547" s="7">
        <v>2399792</v>
      </c>
      <c r="B547">
        <v>24</v>
      </c>
      <c r="C547">
        <v>16</v>
      </c>
      <c r="D547">
        <v>16</v>
      </c>
      <c r="E547"/>
      <c r="F547">
        <v>56</v>
      </c>
    </row>
    <row r="548" spans="1:6">
      <c r="A548" s="7">
        <v>2399806</v>
      </c>
      <c r="B548">
        <v>43</v>
      </c>
      <c r="C548">
        <v>18</v>
      </c>
      <c r="D548">
        <v>18</v>
      </c>
      <c r="E548"/>
      <c r="F548">
        <v>79</v>
      </c>
    </row>
    <row r="549" spans="1:6">
      <c r="A549" s="7">
        <v>2399822</v>
      </c>
      <c r="B549">
        <v>18</v>
      </c>
      <c r="C549">
        <v>4</v>
      </c>
      <c r="D549">
        <v>4</v>
      </c>
      <c r="E549"/>
      <c r="F549">
        <v>26</v>
      </c>
    </row>
    <row r="550" spans="1:6">
      <c r="A550" s="7">
        <v>2399830</v>
      </c>
      <c r="B550">
        <v>39</v>
      </c>
      <c r="C550">
        <v>22</v>
      </c>
      <c r="D550">
        <v>22</v>
      </c>
      <c r="E550"/>
      <c r="F550">
        <v>83</v>
      </c>
    </row>
    <row r="551" spans="1:6">
      <c r="A551" s="7">
        <v>2399849</v>
      </c>
      <c r="B551">
        <v>10</v>
      </c>
      <c r="C551">
        <v>9</v>
      </c>
      <c r="D551">
        <v>9</v>
      </c>
      <c r="E551"/>
      <c r="F551">
        <v>28</v>
      </c>
    </row>
    <row r="552" spans="1:6">
      <c r="A552" s="7">
        <v>2399857</v>
      </c>
      <c r="B552">
        <v>52</v>
      </c>
      <c r="C552">
        <v>49</v>
      </c>
      <c r="D552">
        <v>49</v>
      </c>
      <c r="E552"/>
      <c r="F552">
        <v>150</v>
      </c>
    </row>
    <row r="553" spans="1:6">
      <c r="A553" s="7">
        <v>2399865</v>
      </c>
      <c r="B553">
        <v>4</v>
      </c>
      <c r="C553">
        <v>0</v>
      </c>
      <c r="D553">
        <v>0</v>
      </c>
      <c r="E553"/>
      <c r="F553">
        <v>4</v>
      </c>
    </row>
    <row r="554" spans="1:6">
      <c r="A554" s="7">
        <v>2400111</v>
      </c>
      <c r="B554">
        <v>4</v>
      </c>
      <c r="C554">
        <v>2</v>
      </c>
      <c r="D554">
        <v>2</v>
      </c>
      <c r="E554"/>
      <c r="F554">
        <v>8</v>
      </c>
    </row>
    <row r="555" spans="1:6">
      <c r="A555" s="7">
        <v>2400138</v>
      </c>
      <c r="B555">
        <v>25</v>
      </c>
      <c r="C555">
        <v>5</v>
      </c>
      <c r="D555">
        <v>5</v>
      </c>
      <c r="E555"/>
      <c r="F555">
        <v>35</v>
      </c>
    </row>
    <row r="556" spans="1:6">
      <c r="A556" s="7">
        <v>2400146</v>
      </c>
      <c r="B556">
        <v>0</v>
      </c>
      <c r="C556">
        <v>0</v>
      </c>
      <c r="D556">
        <v>0</v>
      </c>
      <c r="E556"/>
      <c r="F556">
        <v>0</v>
      </c>
    </row>
    <row r="557" spans="1:6">
      <c r="A557" s="7">
        <v>2400154</v>
      </c>
      <c r="B557">
        <v>10</v>
      </c>
      <c r="C557">
        <v>3</v>
      </c>
      <c r="D557">
        <v>3</v>
      </c>
      <c r="E557"/>
      <c r="F557">
        <v>16</v>
      </c>
    </row>
    <row r="558" spans="1:6">
      <c r="A558" s="7">
        <v>2400316</v>
      </c>
      <c r="B558">
        <v>0</v>
      </c>
      <c r="C558">
        <v>11</v>
      </c>
      <c r="D558">
        <v>11</v>
      </c>
      <c r="E558"/>
      <c r="F558">
        <v>22</v>
      </c>
    </row>
    <row r="559" spans="1:6">
      <c r="A559" s="7">
        <v>2400324</v>
      </c>
      <c r="B559">
        <v>0</v>
      </c>
      <c r="C559">
        <v>0</v>
      </c>
      <c r="D559">
        <v>0</v>
      </c>
      <c r="E559"/>
      <c r="F559">
        <v>0</v>
      </c>
    </row>
    <row r="560" spans="1:6">
      <c r="A560" s="7">
        <v>2400359</v>
      </c>
      <c r="B560">
        <v>0</v>
      </c>
      <c r="C560">
        <v>10</v>
      </c>
      <c r="D560">
        <v>10</v>
      </c>
      <c r="E560"/>
      <c r="F560">
        <v>20</v>
      </c>
    </row>
    <row r="561" spans="1:6">
      <c r="A561" s="7">
        <v>2400375</v>
      </c>
      <c r="B561">
        <v>0</v>
      </c>
      <c r="C561">
        <v>0</v>
      </c>
      <c r="D561">
        <v>0</v>
      </c>
      <c r="E561"/>
      <c r="F561">
        <v>0</v>
      </c>
    </row>
    <row r="562" spans="1:6">
      <c r="A562" s="7">
        <v>2400405</v>
      </c>
      <c r="B562">
        <v>0</v>
      </c>
      <c r="C562">
        <v>2</v>
      </c>
      <c r="D562">
        <v>2</v>
      </c>
      <c r="E562"/>
      <c r="F562">
        <v>4</v>
      </c>
    </row>
    <row r="563" spans="1:6">
      <c r="A563" s="7">
        <v>2400421</v>
      </c>
      <c r="B563">
        <v>0</v>
      </c>
      <c r="C563">
        <v>2</v>
      </c>
      <c r="D563">
        <v>2</v>
      </c>
      <c r="E563"/>
      <c r="F563">
        <v>4</v>
      </c>
    </row>
    <row r="564" spans="1:6">
      <c r="A564" s="7">
        <v>2400448</v>
      </c>
      <c r="B564">
        <v>18</v>
      </c>
      <c r="C564">
        <v>2</v>
      </c>
      <c r="D564">
        <v>2</v>
      </c>
      <c r="E564"/>
      <c r="F564">
        <v>22</v>
      </c>
    </row>
    <row r="565" spans="1:6">
      <c r="A565" s="7">
        <v>2400472</v>
      </c>
      <c r="B565">
        <v>0</v>
      </c>
      <c r="C565">
        <v>12</v>
      </c>
      <c r="D565">
        <v>12</v>
      </c>
      <c r="E565"/>
      <c r="F565">
        <v>24</v>
      </c>
    </row>
    <row r="566" spans="1:6">
      <c r="A566" s="7">
        <v>2400480</v>
      </c>
      <c r="B566">
        <v>0</v>
      </c>
      <c r="C566">
        <v>3</v>
      </c>
      <c r="D566">
        <v>3</v>
      </c>
      <c r="E566"/>
      <c r="F566">
        <v>6</v>
      </c>
    </row>
    <row r="567" spans="1:6">
      <c r="A567" s="7">
        <v>2400499</v>
      </c>
      <c r="B567">
        <v>11</v>
      </c>
      <c r="C567">
        <v>3</v>
      </c>
      <c r="D567">
        <v>3</v>
      </c>
      <c r="E567"/>
      <c r="F567">
        <v>17</v>
      </c>
    </row>
    <row r="568" spans="1:6">
      <c r="A568" s="7">
        <v>2400634</v>
      </c>
      <c r="B568">
        <v>6</v>
      </c>
      <c r="C568">
        <v>11</v>
      </c>
      <c r="D568">
        <v>11</v>
      </c>
      <c r="E568"/>
      <c r="F568">
        <v>28</v>
      </c>
    </row>
    <row r="569" spans="1:6">
      <c r="A569" s="7">
        <v>2400642</v>
      </c>
      <c r="B569">
        <v>16</v>
      </c>
      <c r="C569">
        <v>16</v>
      </c>
      <c r="D569">
        <v>16</v>
      </c>
      <c r="E569"/>
      <c r="F569">
        <v>48</v>
      </c>
    </row>
    <row r="570" spans="1:6">
      <c r="A570" s="7">
        <v>2400650</v>
      </c>
      <c r="B570">
        <v>4</v>
      </c>
      <c r="C570">
        <v>19</v>
      </c>
      <c r="D570">
        <v>19</v>
      </c>
      <c r="E570"/>
      <c r="F570">
        <v>42</v>
      </c>
    </row>
    <row r="571" spans="1:6">
      <c r="A571" s="7">
        <v>2400669</v>
      </c>
      <c r="B571">
        <v>27</v>
      </c>
      <c r="C571">
        <v>13</v>
      </c>
      <c r="D571">
        <v>13</v>
      </c>
      <c r="E571"/>
      <c r="F571">
        <v>53</v>
      </c>
    </row>
    <row r="572" spans="1:6">
      <c r="A572" s="7">
        <v>2400677</v>
      </c>
      <c r="B572">
        <v>36</v>
      </c>
      <c r="C572">
        <v>2</v>
      </c>
      <c r="D572">
        <v>2</v>
      </c>
      <c r="E572"/>
      <c r="F572">
        <v>40</v>
      </c>
    </row>
    <row r="573" spans="1:6">
      <c r="A573" s="7">
        <v>2400693</v>
      </c>
      <c r="B573">
        <v>4</v>
      </c>
      <c r="C573">
        <v>1</v>
      </c>
      <c r="D573">
        <v>1</v>
      </c>
      <c r="E573"/>
      <c r="F573">
        <v>6</v>
      </c>
    </row>
    <row r="574" spans="1:6">
      <c r="A574" s="7">
        <v>2400707</v>
      </c>
      <c r="B574">
        <v>3</v>
      </c>
      <c r="C574">
        <v>6</v>
      </c>
      <c r="D574">
        <v>6</v>
      </c>
      <c r="E574"/>
      <c r="F574">
        <v>15</v>
      </c>
    </row>
    <row r="575" spans="1:6">
      <c r="A575" s="7">
        <v>2400715</v>
      </c>
      <c r="B575">
        <v>3</v>
      </c>
      <c r="C575">
        <v>4</v>
      </c>
      <c r="D575">
        <v>4</v>
      </c>
      <c r="E575"/>
      <c r="F575">
        <v>11</v>
      </c>
    </row>
    <row r="576" spans="1:6">
      <c r="A576" s="7">
        <v>2400723</v>
      </c>
      <c r="B576">
        <v>6</v>
      </c>
      <c r="C576">
        <v>1</v>
      </c>
      <c r="D576">
        <v>1</v>
      </c>
      <c r="E576"/>
      <c r="F576">
        <v>8</v>
      </c>
    </row>
    <row r="577" spans="1:6">
      <c r="A577" s="7">
        <v>2400731</v>
      </c>
      <c r="B577">
        <v>0</v>
      </c>
      <c r="C577">
        <v>1</v>
      </c>
      <c r="D577">
        <v>1</v>
      </c>
      <c r="E577"/>
      <c r="F577">
        <v>2</v>
      </c>
    </row>
    <row r="578" spans="1:6">
      <c r="A578" s="7">
        <v>2400758</v>
      </c>
      <c r="B578">
        <v>6</v>
      </c>
      <c r="C578">
        <v>0</v>
      </c>
      <c r="D578">
        <v>0</v>
      </c>
      <c r="E578"/>
      <c r="F578">
        <v>6</v>
      </c>
    </row>
    <row r="579" spans="1:6">
      <c r="A579" s="7">
        <v>2400766</v>
      </c>
      <c r="B579">
        <v>2</v>
      </c>
      <c r="C579">
        <v>0</v>
      </c>
      <c r="D579">
        <v>0</v>
      </c>
      <c r="E579"/>
      <c r="F579">
        <v>2</v>
      </c>
    </row>
    <row r="580" spans="1:6">
      <c r="A580" s="7">
        <v>2400774</v>
      </c>
      <c r="B580">
        <v>13</v>
      </c>
      <c r="C580">
        <v>12</v>
      </c>
      <c r="D580">
        <v>12</v>
      </c>
      <c r="E580"/>
      <c r="F580">
        <v>37</v>
      </c>
    </row>
    <row r="581" spans="1:6">
      <c r="A581" s="7">
        <v>2400790</v>
      </c>
      <c r="B581">
        <v>7</v>
      </c>
      <c r="C581">
        <v>13</v>
      </c>
      <c r="D581">
        <v>13</v>
      </c>
      <c r="E581"/>
      <c r="F581">
        <v>33</v>
      </c>
    </row>
    <row r="582" spans="1:6">
      <c r="A582" s="7">
        <v>2400812</v>
      </c>
      <c r="B582">
        <v>15</v>
      </c>
      <c r="C582">
        <v>3</v>
      </c>
      <c r="D582">
        <v>3</v>
      </c>
      <c r="E582"/>
      <c r="F582">
        <v>21</v>
      </c>
    </row>
    <row r="583" spans="1:6">
      <c r="A583" s="7">
        <v>2400820</v>
      </c>
      <c r="B583">
        <v>4</v>
      </c>
      <c r="C583">
        <v>17</v>
      </c>
      <c r="D583">
        <v>17</v>
      </c>
      <c r="E583"/>
      <c r="F583">
        <v>38</v>
      </c>
    </row>
    <row r="584" spans="1:6">
      <c r="A584" s="7">
        <v>2400839</v>
      </c>
      <c r="B584">
        <v>11</v>
      </c>
      <c r="C584">
        <v>0</v>
      </c>
      <c r="D584">
        <v>0</v>
      </c>
      <c r="E584"/>
      <c r="F584">
        <v>11</v>
      </c>
    </row>
    <row r="585" spans="1:6">
      <c r="A585" s="7">
        <v>2400847</v>
      </c>
      <c r="B585">
        <v>8</v>
      </c>
      <c r="C585">
        <v>0</v>
      </c>
      <c r="D585">
        <v>0</v>
      </c>
      <c r="E585"/>
      <c r="F585">
        <v>8</v>
      </c>
    </row>
    <row r="586" spans="1:6">
      <c r="A586" s="7">
        <v>2400855</v>
      </c>
      <c r="B586">
        <v>19</v>
      </c>
      <c r="C586">
        <v>12</v>
      </c>
      <c r="D586">
        <v>12</v>
      </c>
      <c r="E586"/>
      <c r="F586">
        <v>43</v>
      </c>
    </row>
    <row r="587" spans="1:6">
      <c r="A587" s="7">
        <v>2400863</v>
      </c>
      <c r="B587">
        <v>7</v>
      </c>
      <c r="C587">
        <v>21</v>
      </c>
      <c r="D587">
        <v>21</v>
      </c>
      <c r="E587"/>
      <c r="F587">
        <v>49</v>
      </c>
    </row>
    <row r="588" spans="1:6">
      <c r="A588" s="7">
        <v>2400898</v>
      </c>
      <c r="B588">
        <v>4</v>
      </c>
      <c r="C588">
        <v>8</v>
      </c>
      <c r="D588">
        <v>8</v>
      </c>
      <c r="E588"/>
      <c r="F588">
        <v>20</v>
      </c>
    </row>
    <row r="589" spans="1:6">
      <c r="A589" s="7">
        <v>2401258</v>
      </c>
      <c r="B589">
        <v>10</v>
      </c>
      <c r="C589">
        <v>5</v>
      </c>
      <c r="D589">
        <v>5</v>
      </c>
      <c r="E589"/>
      <c r="F589">
        <v>20</v>
      </c>
    </row>
    <row r="590" spans="1:6">
      <c r="A590" s="7">
        <v>2401274</v>
      </c>
      <c r="B590">
        <v>3</v>
      </c>
      <c r="C590">
        <v>5</v>
      </c>
      <c r="D590">
        <v>5</v>
      </c>
      <c r="E590"/>
      <c r="F590">
        <v>13</v>
      </c>
    </row>
    <row r="591" spans="1:6">
      <c r="A591" s="7">
        <v>2401282</v>
      </c>
      <c r="B591">
        <v>1</v>
      </c>
      <c r="C591">
        <v>2</v>
      </c>
      <c r="D591">
        <v>2</v>
      </c>
      <c r="E591"/>
      <c r="F591">
        <v>5</v>
      </c>
    </row>
    <row r="592" spans="1:6">
      <c r="A592" s="7">
        <v>2401290</v>
      </c>
      <c r="B592">
        <v>5</v>
      </c>
      <c r="C592">
        <v>0</v>
      </c>
      <c r="D592">
        <v>0</v>
      </c>
      <c r="E592"/>
      <c r="F592">
        <v>5</v>
      </c>
    </row>
    <row r="593" spans="1:6">
      <c r="A593" s="7">
        <v>2401312</v>
      </c>
      <c r="B593">
        <v>1</v>
      </c>
      <c r="C593">
        <v>7</v>
      </c>
      <c r="D593">
        <v>7</v>
      </c>
      <c r="E593"/>
      <c r="F593">
        <v>15</v>
      </c>
    </row>
    <row r="594" spans="1:6">
      <c r="A594" s="7">
        <v>2401320</v>
      </c>
      <c r="B594">
        <v>5</v>
      </c>
      <c r="C594">
        <v>0</v>
      </c>
      <c r="D594">
        <v>0</v>
      </c>
      <c r="E594"/>
      <c r="F594">
        <v>5</v>
      </c>
    </row>
    <row r="595" spans="1:6">
      <c r="A595" s="7">
        <v>2401339</v>
      </c>
      <c r="B595">
        <v>1</v>
      </c>
      <c r="C595">
        <v>3</v>
      </c>
      <c r="D595">
        <v>3</v>
      </c>
      <c r="E595"/>
      <c r="F595">
        <v>7</v>
      </c>
    </row>
    <row r="596" spans="1:6">
      <c r="A596" s="7">
        <v>2401347</v>
      </c>
      <c r="B596">
        <v>3</v>
      </c>
      <c r="C596">
        <v>8</v>
      </c>
      <c r="D596">
        <v>8</v>
      </c>
      <c r="E596"/>
      <c r="F596">
        <v>19</v>
      </c>
    </row>
    <row r="597" spans="1:6">
      <c r="A597" s="7">
        <v>2402270</v>
      </c>
      <c r="B597">
        <v>6</v>
      </c>
      <c r="C597">
        <v>10</v>
      </c>
      <c r="D597">
        <v>10</v>
      </c>
      <c r="E597"/>
      <c r="F597">
        <v>26</v>
      </c>
    </row>
    <row r="598" spans="1:6">
      <c r="A598" s="7">
        <v>2402289</v>
      </c>
      <c r="B598">
        <v>6</v>
      </c>
      <c r="C598">
        <v>1</v>
      </c>
      <c r="D598">
        <v>1</v>
      </c>
      <c r="E598"/>
      <c r="F598">
        <v>8</v>
      </c>
    </row>
    <row r="599" spans="1:6">
      <c r="A599" s="7">
        <v>2402297</v>
      </c>
      <c r="B599">
        <v>4</v>
      </c>
      <c r="C599">
        <v>2</v>
      </c>
      <c r="D599">
        <v>2</v>
      </c>
      <c r="E599"/>
      <c r="F599">
        <v>8</v>
      </c>
    </row>
    <row r="600" spans="1:6">
      <c r="A600" s="7">
        <v>2402300</v>
      </c>
      <c r="B600">
        <v>7</v>
      </c>
      <c r="C600">
        <v>3</v>
      </c>
      <c r="D600">
        <v>3</v>
      </c>
      <c r="E600"/>
      <c r="F600">
        <v>13</v>
      </c>
    </row>
    <row r="601" spans="1:6">
      <c r="A601" s="7">
        <v>2402327</v>
      </c>
      <c r="B601">
        <v>34</v>
      </c>
      <c r="C601">
        <v>21</v>
      </c>
      <c r="D601">
        <v>21</v>
      </c>
      <c r="E601"/>
      <c r="F601">
        <v>76</v>
      </c>
    </row>
    <row r="602" spans="1:6">
      <c r="A602" s="7">
        <v>2402343</v>
      </c>
      <c r="B602">
        <v>39</v>
      </c>
      <c r="C602">
        <v>10</v>
      </c>
      <c r="D602">
        <v>10</v>
      </c>
      <c r="E602"/>
      <c r="F602">
        <v>59</v>
      </c>
    </row>
    <row r="603" spans="1:6">
      <c r="A603" s="7">
        <v>2402378</v>
      </c>
      <c r="B603">
        <v>36</v>
      </c>
      <c r="C603">
        <v>2</v>
      </c>
      <c r="D603">
        <v>2</v>
      </c>
      <c r="E603"/>
      <c r="F603">
        <v>40</v>
      </c>
    </row>
    <row r="604" spans="1:6">
      <c r="A604" s="7">
        <v>2402386</v>
      </c>
      <c r="B604">
        <v>7</v>
      </c>
      <c r="C604">
        <v>12</v>
      </c>
      <c r="D604">
        <v>12</v>
      </c>
      <c r="E604"/>
      <c r="F604">
        <v>31</v>
      </c>
    </row>
    <row r="605" spans="1:6">
      <c r="A605" s="7">
        <v>2402408</v>
      </c>
      <c r="B605">
        <v>11</v>
      </c>
      <c r="C605">
        <v>8</v>
      </c>
      <c r="D605">
        <v>8</v>
      </c>
      <c r="E605"/>
      <c r="F605">
        <v>27</v>
      </c>
    </row>
    <row r="606" spans="1:6">
      <c r="A606" s="7">
        <v>2402416</v>
      </c>
      <c r="B606">
        <v>10</v>
      </c>
      <c r="C606">
        <v>9</v>
      </c>
      <c r="D606">
        <v>9</v>
      </c>
      <c r="E606"/>
      <c r="F606">
        <v>28</v>
      </c>
    </row>
    <row r="607" spans="1:6">
      <c r="A607" s="7">
        <v>2402424</v>
      </c>
      <c r="B607">
        <v>0</v>
      </c>
      <c r="C607">
        <v>0</v>
      </c>
      <c r="D607">
        <v>0</v>
      </c>
      <c r="E607"/>
      <c r="F607">
        <v>0</v>
      </c>
    </row>
    <row r="608" spans="1:6">
      <c r="A608" s="7">
        <v>2402440</v>
      </c>
      <c r="B608">
        <v>4</v>
      </c>
      <c r="C608">
        <v>1</v>
      </c>
      <c r="D608">
        <v>1</v>
      </c>
      <c r="E608"/>
      <c r="F608">
        <v>6</v>
      </c>
    </row>
    <row r="609" spans="1:6">
      <c r="A609" s="7">
        <v>2402475</v>
      </c>
      <c r="B609">
        <v>16</v>
      </c>
      <c r="C609">
        <v>5</v>
      </c>
      <c r="D609">
        <v>5</v>
      </c>
      <c r="E609"/>
      <c r="F609">
        <v>26</v>
      </c>
    </row>
    <row r="610" spans="1:6">
      <c r="A610" s="7">
        <v>2402483</v>
      </c>
      <c r="B610">
        <v>21</v>
      </c>
      <c r="C610">
        <v>13</v>
      </c>
      <c r="D610">
        <v>13</v>
      </c>
      <c r="E610"/>
      <c r="F610">
        <v>47</v>
      </c>
    </row>
    <row r="611" spans="1:6">
      <c r="A611" s="7">
        <v>2402491</v>
      </c>
      <c r="B611">
        <v>10</v>
      </c>
      <c r="C611">
        <v>5</v>
      </c>
      <c r="D611">
        <v>5</v>
      </c>
      <c r="E611"/>
      <c r="F611">
        <v>20</v>
      </c>
    </row>
    <row r="612" spans="1:6">
      <c r="A612" s="7">
        <v>2402505</v>
      </c>
      <c r="B612">
        <v>25</v>
      </c>
      <c r="C612">
        <v>6</v>
      </c>
      <c r="D612">
        <v>6</v>
      </c>
      <c r="E612"/>
      <c r="F612">
        <v>37</v>
      </c>
    </row>
    <row r="613" spans="1:6">
      <c r="A613" s="7">
        <v>2402513</v>
      </c>
      <c r="B613">
        <v>7</v>
      </c>
      <c r="C613">
        <v>3</v>
      </c>
      <c r="D613">
        <v>3</v>
      </c>
      <c r="E613"/>
      <c r="F613">
        <v>13</v>
      </c>
    </row>
    <row r="614" spans="1:6">
      <c r="A614" s="7">
        <v>2402548</v>
      </c>
      <c r="B614">
        <v>21</v>
      </c>
      <c r="C614">
        <v>21</v>
      </c>
      <c r="D614">
        <v>21</v>
      </c>
      <c r="E614"/>
      <c r="F614">
        <v>63</v>
      </c>
    </row>
    <row r="615" spans="1:6">
      <c r="A615" s="7">
        <v>2402556</v>
      </c>
      <c r="B615">
        <v>22</v>
      </c>
      <c r="C615">
        <v>1</v>
      </c>
      <c r="D615">
        <v>1</v>
      </c>
      <c r="E615"/>
      <c r="F615">
        <v>24</v>
      </c>
    </row>
    <row r="616" spans="1:6">
      <c r="A616" s="7">
        <v>2402564</v>
      </c>
      <c r="B616">
        <v>9</v>
      </c>
      <c r="C616">
        <v>0</v>
      </c>
      <c r="D616">
        <v>0</v>
      </c>
      <c r="E616"/>
      <c r="F616">
        <v>9</v>
      </c>
    </row>
    <row r="617" spans="1:6">
      <c r="A617" s="7">
        <v>2402572</v>
      </c>
      <c r="B617">
        <v>0</v>
      </c>
      <c r="C617">
        <v>3</v>
      </c>
      <c r="D617">
        <v>3</v>
      </c>
      <c r="E617"/>
      <c r="F617">
        <v>6</v>
      </c>
    </row>
    <row r="618" spans="1:6">
      <c r="A618" s="7">
        <v>2402785</v>
      </c>
      <c r="B618">
        <v>0</v>
      </c>
      <c r="C618">
        <v>0</v>
      </c>
      <c r="D618">
        <v>0</v>
      </c>
      <c r="E618"/>
      <c r="F618">
        <v>0</v>
      </c>
    </row>
    <row r="619" spans="1:6">
      <c r="A619" s="7">
        <v>2403498</v>
      </c>
      <c r="B619">
        <v>31</v>
      </c>
      <c r="C619">
        <v>12</v>
      </c>
      <c r="D619">
        <v>12</v>
      </c>
      <c r="E619"/>
      <c r="F619">
        <v>55</v>
      </c>
    </row>
    <row r="620" spans="1:6">
      <c r="A620" s="7">
        <v>2405784</v>
      </c>
      <c r="B620">
        <v>1</v>
      </c>
      <c r="C620">
        <v>2</v>
      </c>
      <c r="D620">
        <v>2</v>
      </c>
      <c r="E620"/>
      <c r="F620">
        <v>5</v>
      </c>
    </row>
    <row r="621" spans="1:6">
      <c r="A621" s="7">
        <v>2405946</v>
      </c>
      <c r="B621">
        <v>32</v>
      </c>
      <c r="C621">
        <v>16</v>
      </c>
      <c r="D621">
        <v>16</v>
      </c>
      <c r="E621"/>
      <c r="F621">
        <v>64</v>
      </c>
    </row>
    <row r="622" spans="1:6">
      <c r="A622" s="7">
        <v>2407469</v>
      </c>
      <c r="B622">
        <v>9</v>
      </c>
      <c r="C622">
        <v>1</v>
      </c>
      <c r="D622">
        <v>1</v>
      </c>
      <c r="E622"/>
      <c r="F622">
        <v>11</v>
      </c>
    </row>
    <row r="623" spans="1:6">
      <c r="A623" s="7">
        <v>2414066</v>
      </c>
      <c r="B623">
        <v>9</v>
      </c>
      <c r="C623">
        <v>1</v>
      </c>
      <c r="D623">
        <v>1</v>
      </c>
      <c r="E623"/>
      <c r="F623">
        <v>11</v>
      </c>
    </row>
    <row r="624" spans="1:6">
      <c r="A624" s="7">
        <v>2414074</v>
      </c>
      <c r="B624">
        <v>4</v>
      </c>
      <c r="C624">
        <v>5</v>
      </c>
      <c r="D624">
        <v>5</v>
      </c>
      <c r="E624"/>
      <c r="F624">
        <v>14</v>
      </c>
    </row>
    <row r="625" spans="1:6">
      <c r="A625" s="7">
        <v>2414090</v>
      </c>
      <c r="B625">
        <v>2</v>
      </c>
      <c r="C625">
        <v>8</v>
      </c>
      <c r="D625">
        <v>8</v>
      </c>
      <c r="E625"/>
      <c r="F625">
        <v>18</v>
      </c>
    </row>
    <row r="626" spans="1:6">
      <c r="A626" s="7">
        <v>2414139</v>
      </c>
      <c r="B626">
        <v>5</v>
      </c>
      <c r="C626">
        <v>4</v>
      </c>
      <c r="D626">
        <v>4</v>
      </c>
      <c r="E626"/>
      <c r="F626">
        <v>13</v>
      </c>
    </row>
    <row r="627" spans="1:6">
      <c r="A627" s="7">
        <v>2414805</v>
      </c>
      <c r="B627">
        <v>1</v>
      </c>
      <c r="C627">
        <v>0</v>
      </c>
      <c r="D627">
        <v>0</v>
      </c>
      <c r="E627"/>
      <c r="F627">
        <v>1</v>
      </c>
    </row>
    <row r="628" spans="1:6">
      <c r="A628" s="7">
        <v>2417049</v>
      </c>
      <c r="B628">
        <v>1</v>
      </c>
      <c r="C628">
        <v>29</v>
      </c>
      <c r="D628">
        <v>29</v>
      </c>
      <c r="E628"/>
      <c r="F628">
        <v>59</v>
      </c>
    </row>
    <row r="629" spans="1:6">
      <c r="A629" s="7">
        <v>2417057</v>
      </c>
      <c r="B629">
        <v>0</v>
      </c>
      <c r="C629">
        <v>12</v>
      </c>
      <c r="D629">
        <v>12</v>
      </c>
      <c r="E629"/>
      <c r="F629">
        <v>24</v>
      </c>
    </row>
    <row r="630" spans="1:6">
      <c r="A630" s="7">
        <v>2417065</v>
      </c>
      <c r="B630">
        <v>0</v>
      </c>
      <c r="C630">
        <v>1</v>
      </c>
      <c r="D630">
        <v>1</v>
      </c>
      <c r="E630"/>
      <c r="F630">
        <v>2</v>
      </c>
    </row>
    <row r="631" spans="1:6">
      <c r="A631" s="7">
        <v>2417081</v>
      </c>
      <c r="B631">
        <v>0</v>
      </c>
      <c r="C631">
        <v>0</v>
      </c>
      <c r="D631">
        <v>0</v>
      </c>
      <c r="E631"/>
      <c r="F631">
        <v>0</v>
      </c>
    </row>
    <row r="632" spans="1:6">
      <c r="A632" s="7">
        <v>2417103</v>
      </c>
      <c r="B632">
        <v>3</v>
      </c>
      <c r="C632">
        <v>2</v>
      </c>
      <c r="D632">
        <v>2</v>
      </c>
      <c r="E632"/>
      <c r="F632">
        <v>7</v>
      </c>
    </row>
    <row r="633" spans="1:6">
      <c r="A633" s="7">
        <v>2417154</v>
      </c>
      <c r="B633">
        <v>0</v>
      </c>
      <c r="C633">
        <v>12</v>
      </c>
      <c r="D633">
        <v>12</v>
      </c>
      <c r="E633"/>
      <c r="F633">
        <v>24</v>
      </c>
    </row>
    <row r="634" spans="1:6">
      <c r="A634" s="7">
        <v>2417170</v>
      </c>
      <c r="B634">
        <v>0</v>
      </c>
      <c r="C634">
        <v>2</v>
      </c>
      <c r="D634">
        <v>2</v>
      </c>
      <c r="E634"/>
      <c r="F634">
        <v>4</v>
      </c>
    </row>
    <row r="635" spans="1:6">
      <c r="A635" s="7">
        <v>2417286</v>
      </c>
      <c r="B635">
        <v>0</v>
      </c>
      <c r="C635">
        <v>3</v>
      </c>
      <c r="D635">
        <v>3</v>
      </c>
      <c r="E635"/>
      <c r="F635">
        <v>6</v>
      </c>
    </row>
    <row r="636" spans="1:6">
      <c r="A636" s="7">
        <v>2417367</v>
      </c>
      <c r="B636">
        <v>0</v>
      </c>
      <c r="C636">
        <v>0</v>
      </c>
      <c r="D636">
        <v>0</v>
      </c>
      <c r="E636"/>
      <c r="F636">
        <v>0</v>
      </c>
    </row>
    <row r="637" spans="1:6">
      <c r="A637" s="7">
        <v>2417804</v>
      </c>
      <c r="B637">
        <v>0</v>
      </c>
      <c r="C637">
        <v>0</v>
      </c>
      <c r="D637">
        <v>0</v>
      </c>
      <c r="E637"/>
      <c r="F637">
        <v>0</v>
      </c>
    </row>
    <row r="638" spans="1:6">
      <c r="A638" s="7">
        <v>2417839</v>
      </c>
      <c r="B638">
        <v>0</v>
      </c>
      <c r="C638">
        <v>13</v>
      </c>
      <c r="D638">
        <v>13</v>
      </c>
      <c r="E638"/>
      <c r="F638">
        <v>26</v>
      </c>
    </row>
    <row r="639" spans="1:6">
      <c r="A639" s="7">
        <v>2417855</v>
      </c>
      <c r="B639">
        <v>0</v>
      </c>
      <c r="C639">
        <v>8</v>
      </c>
      <c r="D639">
        <v>8</v>
      </c>
      <c r="E639"/>
      <c r="F639">
        <v>16</v>
      </c>
    </row>
    <row r="640" spans="1:6">
      <c r="A640" s="7">
        <v>2421011</v>
      </c>
      <c r="B640">
        <v>0</v>
      </c>
      <c r="C640">
        <v>0</v>
      </c>
      <c r="D640">
        <v>0</v>
      </c>
      <c r="E640"/>
      <c r="F640">
        <v>0</v>
      </c>
    </row>
    <row r="641" spans="1:6">
      <c r="A641" s="7">
        <v>2421038</v>
      </c>
      <c r="B641">
        <v>0</v>
      </c>
      <c r="C641">
        <v>0</v>
      </c>
      <c r="D641">
        <v>0</v>
      </c>
      <c r="E641"/>
      <c r="F641">
        <v>0</v>
      </c>
    </row>
    <row r="642" spans="1:6">
      <c r="A642" s="7">
        <v>2422395</v>
      </c>
      <c r="B642">
        <v>0</v>
      </c>
      <c r="C642">
        <v>0</v>
      </c>
      <c r="D642">
        <v>0</v>
      </c>
      <c r="E642"/>
      <c r="F642">
        <v>0</v>
      </c>
    </row>
    <row r="643" spans="1:6">
      <c r="A643" s="7">
        <v>2425165</v>
      </c>
      <c r="B643">
        <v>0</v>
      </c>
      <c r="C643">
        <v>16</v>
      </c>
      <c r="D643">
        <v>16</v>
      </c>
      <c r="E643"/>
      <c r="F643">
        <v>32</v>
      </c>
    </row>
    <row r="644" spans="1:6">
      <c r="A644" s="7">
        <v>2425173</v>
      </c>
      <c r="B644">
        <v>0</v>
      </c>
      <c r="C644">
        <v>9</v>
      </c>
      <c r="D644">
        <v>9</v>
      </c>
      <c r="E644"/>
      <c r="F644">
        <v>18</v>
      </c>
    </row>
    <row r="645" spans="1:6">
      <c r="A645" s="7">
        <v>2425726</v>
      </c>
      <c r="B645">
        <v>0</v>
      </c>
      <c r="C645">
        <v>1</v>
      </c>
      <c r="D645">
        <v>1</v>
      </c>
      <c r="E645"/>
      <c r="F645">
        <v>2</v>
      </c>
    </row>
    <row r="646" spans="1:6">
      <c r="A646" s="7">
        <v>2425750</v>
      </c>
      <c r="B646">
        <v>0</v>
      </c>
      <c r="C646">
        <v>3</v>
      </c>
      <c r="D646">
        <v>3</v>
      </c>
      <c r="E646"/>
      <c r="F646">
        <v>6</v>
      </c>
    </row>
    <row r="647" spans="1:6">
      <c r="A647" s="7">
        <v>2425769</v>
      </c>
      <c r="B647">
        <v>0</v>
      </c>
      <c r="C647">
        <v>8</v>
      </c>
      <c r="D647">
        <v>8</v>
      </c>
      <c r="E647"/>
      <c r="F647">
        <v>16</v>
      </c>
    </row>
    <row r="648" spans="1:6">
      <c r="A648" s="7">
        <v>2425785</v>
      </c>
      <c r="B648">
        <v>0</v>
      </c>
      <c r="C648">
        <v>4</v>
      </c>
      <c r="D648">
        <v>4</v>
      </c>
      <c r="E648"/>
      <c r="F648">
        <v>8</v>
      </c>
    </row>
    <row r="649" spans="1:6">
      <c r="A649" s="7">
        <v>2425831</v>
      </c>
      <c r="B649">
        <v>0</v>
      </c>
      <c r="C649">
        <v>4</v>
      </c>
      <c r="D649">
        <v>4</v>
      </c>
      <c r="E649"/>
      <c r="F649">
        <v>8</v>
      </c>
    </row>
    <row r="650" spans="1:6">
      <c r="A650" s="7">
        <v>2425858</v>
      </c>
      <c r="B650">
        <v>0</v>
      </c>
      <c r="C650">
        <v>5</v>
      </c>
      <c r="D650">
        <v>5</v>
      </c>
      <c r="E650"/>
      <c r="F650">
        <v>10</v>
      </c>
    </row>
    <row r="651" spans="1:6">
      <c r="A651" s="7">
        <v>2426188</v>
      </c>
      <c r="B651">
        <v>0</v>
      </c>
      <c r="C651">
        <v>17</v>
      </c>
      <c r="D651">
        <v>17</v>
      </c>
      <c r="E651"/>
      <c r="F651">
        <v>34</v>
      </c>
    </row>
    <row r="652" spans="1:6">
      <c r="A652" s="7">
        <v>2426226</v>
      </c>
      <c r="B652">
        <v>0</v>
      </c>
      <c r="C652">
        <v>21</v>
      </c>
      <c r="D652">
        <v>21</v>
      </c>
      <c r="E652"/>
      <c r="F652">
        <v>42</v>
      </c>
    </row>
    <row r="653" spans="1:6">
      <c r="A653" s="7">
        <v>2426250</v>
      </c>
      <c r="B653">
        <v>0</v>
      </c>
      <c r="C653">
        <v>0</v>
      </c>
      <c r="D653">
        <v>0</v>
      </c>
      <c r="E653"/>
      <c r="F653">
        <v>0</v>
      </c>
    </row>
    <row r="654" spans="1:6">
      <c r="A654" s="7">
        <v>2426269</v>
      </c>
      <c r="B654">
        <v>0</v>
      </c>
      <c r="C654">
        <v>4</v>
      </c>
      <c r="D654">
        <v>4</v>
      </c>
      <c r="E654"/>
      <c r="F654">
        <v>8</v>
      </c>
    </row>
    <row r="655" spans="1:6">
      <c r="A655" s="7">
        <v>2426277</v>
      </c>
      <c r="B655">
        <v>0</v>
      </c>
      <c r="C655">
        <v>5</v>
      </c>
      <c r="D655">
        <v>5</v>
      </c>
      <c r="E655"/>
      <c r="F655">
        <v>10</v>
      </c>
    </row>
    <row r="656" spans="1:6">
      <c r="A656" s="7">
        <v>2426285</v>
      </c>
      <c r="B656">
        <v>0</v>
      </c>
      <c r="C656">
        <v>1</v>
      </c>
      <c r="D656">
        <v>1</v>
      </c>
      <c r="E656"/>
      <c r="F656">
        <v>2</v>
      </c>
    </row>
    <row r="657" spans="1:6">
      <c r="A657" s="7">
        <v>2426757</v>
      </c>
      <c r="B657">
        <v>0</v>
      </c>
      <c r="C657">
        <v>2</v>
      </c>
      <c r="D657">
        <v>2</v>
      </c>
      <c r="E657"/>
      <c r="F657">
        <v>4</v>
      </c>
    </row>
    <row r="658" spans="1:6">
      <c r="A658" s="7">
        <v>2427788</v>
      </c>
      <c r="B658">
        <v>0</v>
      </c>
      <c r="C658">
        <v>0</v>
      </c>
      <c r="D658">
        <v>0</v>
      </c>
      <c r="E658"/>
      <c r="F658">
        <v>0</v>
      </c>
    </row>
    <row r="659" spans="1:6">
      <c r="A659" s="7">
        <v>2427818</v>
      </c>
      <c r="B659">
        <v>0</v>
      </c>
      <c r="C659">
        <v>0</v>
      </c>
      <c r="D659">
        <v>0</v>
      </c>
      <c r="E659"/>
      <c r="F659">
        <v>0</v>
      </c>
    </row>
    <row r="660" spans="1:6">
      <c r="A660" s="7">
        <v>2427826</v>
      </c>
      <c r="B660">
        <v>0</v>
      </c>
      <c r="C660">
        <v>0</v>
      </c>
      <c r="D660">
        <v>0</v>
      </c>
      <c r="E660"/>
      <c r="F660">
        <v>0</v>
      </c>
    </row>
    <row r="661" spans="1:6">
      <c r="A661" s="7">
        <v>2427834</v>
      </c>
      <c r="B661">
        <v>0</v>
      </c>
      <c r="C661">
        <v>0</v>
      </c>
      <c r="D661">
        <v>0</v>
      </c>
      <c r="E661"/>
      <c r="F661">
        <v>0</v>
      </c>
    </row>
    <row r="662" spans="1:6">
      <c r="A662" s="7">
        <v>2427850</v>
      </c>
      <c r="B662">
        <v>0</v>
      </c>
      <c r="C662">
        <v>0</v>
      </c>
      <c r="D662">
        <v>0</v>
      </c>
      <c r="E662"/>
      <c r="F662">
        <v>0</v>
      </c>
    </row>
    <row r="663" spans="1:6">
      <c r="A663" s="7">
        <v>2427869</v>
      </c>
      <c r="B663">
        <v>0</v>
      </c>
      <c r="C663">
        <v>0</v>
      </c>
      <c r="D663">
        <v>0</v>
      </c>
      <c r="E663"/>
      <c r="F663">
        <v>0</v>
      </c>
    </row>
    <row r="664" spans="1:6">
      <c r="A664" s="7">
        <v>2429128</v>
      </c>
      <c r="B664">
        <v>0</v>
      </c>
      <c r="C664">
        <v>6</v>
      </c>
      <c r="D664">
        <v>6</v>
      </c>
      <c r="E664"/>
      <c r="F664">
        <v>12</v>
      </c>
    </row>
    <row r="665" spans="1:6">
      <c r="A665" s="7">
        <v>2429527</v>
      </c>
      <c r="B665">
        <v>0</v>
      </c>
      <c r="C665">
        <v>1</v>
      </c>
      <c r="D665">
        <v>1</v>
      </c>
      <c r="E665"/>
      <c r="F665">
        <v>2</v>
      </c>
    </row>
    <row r="666" spans="1:6">
      <c r="A666" s="7">
        <v>2429748</v>
      </c>
      <c r="B666">
        <v>0</v>
      </c>
      <c r="C666">
        <v>0</v>
      </c>
      <c r="D666">
        <v>0</v>
      </c>
      <c r="E666"/>
      <c r="F666">
        <v>0</v>
      </c>
    </row>
    <row r="667" spans="1:6">
      <c r="A667" s="7">
        <v>2430312</v>
      </c>
      <c r="B667">
        <v>0</v>
      </c>
      <c r="C667">
        <v>0</v>
      </c>
      <c r="D667">
        <v>0</v>
      </c>
      <c r="E667"/>
      <c r="F667">
        <v>0</v>
      </c>
    </row>
    <row r="668" spans="1:6">
      <c r="A668" s="7">
        <v>2430320</v>
      </c>
      <c r="B668">
        <v>0</v>
      </c>
      <c r="C668">
        <v>0</v>
      </c>
      <c r="D668">
        <v>0</v>
      </c>
      <c r="E668"/>
      <c r="F668">
        <v>0</v>
      </c>
    </row>
    <row r="669" spans="1:6">
      <c r="A669" s="7">
        <v>2430339</v>
      </c>
      <c r="B669">
        <v>0</v>
      </c>
      <c r="C669">
        <v>0</v>
      </c>
      <c r="D669">
        <v>0</v>
      </c>
      <c r="E669"/>
      <c r="F669">
        <v>0</v>
      </c>
    </row>
    <row r="670" spans="1:6">
      <c r="A670" s="7">
        <v>2430347</v>
      </c>
      <c r="B670">
        <v>0</v>
      </c>
      <c r="C670">
        <v>0</v>
      </c>
      <c r="D670">
        <v>0</v>
      </c>
      <c r="E670"/>
      <c r="F670">
        <v>0</v>
      </c>
    </row>
    <row r="671" spans="1:6">
      <c r="A671" s="7">
        <v>2435748</v>
      </c>
      <c r="B671">
        <v>0</v>
      </c>
      <c r="C671">
        <v>0</v>
      </c>
      <c r="D671">
        <v>0</v>
      </c>
      <c r="E671"/>
      <c r="F671">
        <v>0</v>
      </c>
    </row>
    <row r="672" spans="1:6">
      <c r="A672" s="7">
        <v>2435756</v>
      </c>
      <c r="B672">
        <v>0</v>
      </c>
      <c r="C672">
        <v>0</v>
      </c>
      <c r="D672">
        <v>0</v>
      </c>
      <c r="E672"/>
      <c r="F672">
        <v>0</v>
      </c>
    </row>
    <row r="673" spans="1:6">
      <c r="A673" s="7">
        <v>2435764</v>
      </c>
      <c r="B673">
        <v>0</v>
      </c>
      <c r="C673">
        <v>0</v>
      </c>
      <c r="D673">
        <v>0</v>
      </c>
      <c r="E673"/>
      <c r="F673">
        <v>0</v>
      </c>
    </row>
    <row r="674" spans="1:6">
      <c r="A674" s="7">
        <v>2435780</v>
      </c>
      <c r="B674">
        <v>0</v>
      </c>
      <c r="C674">
        <v>0</v>
      </c>
      <c r="D674">
        <v>0</v>
      </c>
      <c r="E674"/>
      <c r="F674">
        <v>0</v>
      </c>
    </row>
    <row r="675" spans="1:6">
      <c r="A675" s="7">
        <v>2435799</v>
      </c>
      <c r="B675">
        <v>0</v>
      </c>
      <c r="C675">
        <v>0</v>
      </c>
      <c r="D675">
        <v>0</v>
      </c>
      <c r="E675"/>
      <c r="F675">
        <v>0</v>
      </c>
    </row>
    <row r="676" spans="1:6">
      <c r="A676" s="7">
        <v>2436876</v>
      </c>
      <c r="B676">
        <v>0</v>
      </c>
      <c r="C676">
        <v>0</v>
      </c>
      <c r="D676">
        <v>0</v>
      </c>
      <c r="E676"/>
      <c r="F676">
        <v>0</v>
      </c>
    </row>
    <row r="677" spans="1:6">
      <c r="A677" s="7">
        <v>2436965</v>
      </c>
      <c r="B677">
        <v>0</v>
      </c>
      <c r="C677">
        <v>0</v>
      </c>
      <c r="D677">
        <v>0</v>
      </c>
      <c r="E677"/>
      <c r="F677">
        <v>0</v>
      </c>
    </row>
    <row r="678" spans="1:6">
      <c r="A678" s="7">
        <v>2437759</v>
      </c>
      <c r="B678">
        <v>0</v>
      </c>
      <c r="C678">
        <v>0</v>
      </c>
      <c r="D678">
        <v>0</v>
      </c>
      <c r="E678"/>
      <c r="F678">
        <v>0</v>
      </c>
    </row>
    <row r="679" spans="1:6">
      <c r="A679" s="7">
        <v>2437767</v>
      </c>
      <c r="B679">
        <v>0</v>
      </c>
      <c r="C679">
        <v>0</v>
      </c>
      <c r="D679">
        <v>0</v>
      </c>
      <c r="E679"/>
      <c r="F679">
        <v>0</v>
      </c>
    </row>
    <row r="680" spans="1:6">
      <c r="A680" s="7">
        <v>2438038</v>
      </c>
      <c r="B680">
        <v>0</v>
      </c>
      <c r="C680">
        <v>0</v>
      </c>
      <c r="D680">
        <v>0</v>
      </c>
      <c r="E680"/>
      <c r="F680">
        <v>0</v>
      </c>
    </row>
    <row r="681" spans="1:6">
      <c r="A681" s="7" t="s">
        <v>60</v>
      </c>
      <c r="B681">
        <v>7592</v>
      </c>
      <c r="C681">
        <v>5894</v>
      </c>
      <c r="D681">
        <v>5894</v>
      </c>
      <c r="E681"/>
      <c r="F681">
        <v>19380</v>
      </c>
    </row>
    <row r="682" spans="1:6">
      <c r="B682"/>
      <c r="C682"/>
      <c r="D682"/>
      <c r="E682"/>
    </row>
  </sheetData>
  <sheetProtection algorithmName="SHA-512" hashValue="IbpIxAzqzMQz95t8+RtvfgW/LNhzTWxN9V5UsIkEUkkPgiutkjF8Ou2fCvaTewS7d33roSj1OKHm9s5xHIlX8w==" saltValue="AkWvZhdN6z2ozv75rkleRg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K680"/>
  <sheetViews>
    <sheetView workbookViewId="0">
      <selection activeCell="I10" sqref="I10"/>
    </sheetView>
  </sheetViews>
  <sheetFormatPr defaultRowHeight="15"/>
  <cols>
    <col min="1" max="1" width="22.5703125" style="5" bestFit="1" customWidth="1"/>
    <col min="2" max="2" width="8.28515625" style="5" bestFit="1" customWidth="1"/>
    <col min="3" max="3" width="8.42578125" style="5" bestFit="1" customWidth="1"/>
    <col min="4" max="4" width="9" style="5" bestFit="1" customWidth="1"/>
    <col min="5" max="5" width="8.42578125" style="5" bestFit="1" customWidth="1"/>
    <col min="6" max="6" width="12.85546875" bestFit="1" customWidth="1"/>
    <col min="7" max="7" width="8.42578125" style="5" bestFit="1" customWidth="1"/>
    <col min="8" max="8" width="8.7109375" style="5" bestFit="1" customWidth="1"/>
    <col min="9" max="9" width="9" style="5" bestFit="1" customWidth="1"/>
    <col min="10" max="10" width="8.7109375" style="5" bestFit="1" customWidth="1"/>
    <col min="11" max="11" width="14.42578125" bestFit="1" customWidth="1"/>
    <col min="12" max="46" width="3" customWidth="1"/>
    <col min="47" max="47" width="4" customWidth="1"/>
    <col min="48" max="48" width="7" customWidth="1"/>
    <col min="49" max="49" width="10.7109375" bestFit="1" customWidth="1"/>
  </cols>
  <sheetData>
    <row r="1" spans="1:11">
      <c r="F1" s="28" t="s">
        <v>61</v>
      </c>
      <c r="G1" s="28"/>
      <c r="H1" s="28"/>
      <c r="I1" s="28"/>
      <c r="J1" s="28"/>
    </row>
    <row r="2" spans="1:11">
      <c r="F2" s="8" t="s">
        <v>62</v>
      </c>
      <c r="G2" s="5">
        <f>COUNTIF(G5:G1000,"S")</f>
        <v>491</v>
      </c>
      <c r="H2" s="5">
        <f t="shared" ref="H2:J2" si="0">COUNTIF(H5:H1000,"S")</f>
        <v>561</v>
      </c>
      <c r="I2" s="5">
        <f t="shared" si="0"/>
        <v>561</v>
      </c>
      <c r="J2" s="5">
        <f t="shared" si="0"/>
        <v>0</v>
      </c>
    </row>
    <row r="3" spans="1:11">
      <c r="A3" s="5" t="s">
        <v>53</v>
      </c>
      <c r="F3" s="8" t="s">
        <v>63</v>
      </c>
      <c r="G3" s="5">
        <f>COUNTIF(G5:G1000,"_")</f>
        <v>185</v>
      </c>
      <c r="H3" s="5">
        <f t="shared" ref="H3:J3" si="1">COUNTIF(H5:H1000,"_")</f>
        <v>115</v>
      </c>
      <c r="I3" s="5">
        <f t="shared" si="1"/>
        <v>115</v>
      </c>
      <c r="J3" s="5">
        <f t="shared" si="1"/>
        <v>676</v>
      </c>
    </row>
    <row r="4" spans="1:11">
      <c r="A4" s="5" t="s">
        <v>64</v>
      </c>
      <c r="B4" s="5" t="s">
        <v>56</v>
      </c>
      <c r="C4" s="5" t="s">
        <v>57</v>
      </c>
      <c r="D4" s="5" t="s">
        <v>58</v>
      </c>
      <c r="E4" s="5" t="s">
        <v>59</v>
      </c>
      <c r="F4" t="s">
        <v>60</v>
      </c>
      <c r="G4" s="5" t="s">
        <v>65</v>
      </c>
      <c r="H4" s="5" t="s">
        <v>66</v>
      </c>
      <c r="I4" s="5" t="s">
        <v>67</v>
      </c>
      <c r="J4" s="5" t="s">
        <v>68</v>
      </c>
      <c r="K4" s="5" t="s">
        <v>69</v>
      </c>
    </row>
    <row r="5" spans="1:11">
      <c r="A5" s="5">
        <v>152404</v>
      </c>
      <c r="B5" s="5">
        <v>0</v>
      </c>
      <c r="C5" s="5">
        <v>0</v>
      </c>
      <c r="D5" s="5">
        <v>0</v>
      </c>
      <c r="F5">
        <v>0</v>
      </c>
      <c r="G5" s="5" t="str">
        <f t="shared" ref="G5:G68" si="2">IF(B5&gt;0,"S","_")</f>
        <v>_</v>
      </c>
      <c r="H5" s="5" t="str">
        <f t="shared" ref="H5:H68" si="3">IF(C5&gt;0,"S","_")</f>
        <v>_</v>
      </c>
      <c r="I5" s="5" t="str">
        <f t="shared" ref="I5:I68" si="4">IF(D5&gt;0,"S","_")</f>
        <v>_</v>
      </c>
      <c r="J5" s="5" t="str">
        <f t="shared" ref="J5:J68" si="5">IF(E5&gt;0,"S","_")</f>
        <v>_</v>
      </c>
      <c r="K5" s="5" t="str">
        <f>CONCATENATE(G5,H5,I5,J5)</f>
        <v>____</v>
      </c>
    </row>
    <row r="6" spans="1:11">
      <c r="A6" s="5">
        <v>152412</v>
      </c>
      <c r="B6" s="5">
        <v>2</v>
      </c>
      <c r="C6" s="5">
        <v>7</v>
      </c>
      <c r="D6" s="5">
        <v>7</v>
      </c>
      <c r="F6">
        <v>16</v>
      </c>
      <c r="G6" s="5" t="str">
        <f t="shared" si="2"/>
        <v>S</v>
      </c>
      <c r="H6" s="5" t="str">
        <f t="shared" si="3"/>
        <v>S</v>
      </c>
      <c r="I6" s="5" t="str">
        <f t="shared" si="4"/>
        <v>S</v>
      </c>
      <c r="J6" s="5" t="str">
        <f t="shared" si="5"/>
        <v>_</v>
      </c>
      <c r="K6" s="5" t="str">
        <f t="shared" ref="K6:K69" si="6">CONCATENATE(G6,H6,I6,J6)</f>
        <v>SSS_</v>
      </c>
    </row>
    <row r="7" spans="1:11">
      <c r="A7" s="5">
        <v>152420</v>
      </c>
      <c r="B7" s="5">
        <v>20</v>
      </c>
      <c r="C7" s="5">
        <v>4</v>
      </c>
      <c r="D7" s="5">
        <v>4</v>
      </c>
      <c r="F7">
        <v>28</v>
      </c>
      <c r="G7" s="5" t="str">
        <f t="shared" si="2"/>
        <v>S</v>
      </c>
      <c r="H7" s="5" t="str">
        <f t="shared" si="3"/>
        <v>S</v>
      </c>
      <c r="I7" s="5" t="str">
        <f t="shared" si="4"/>
        <v>S</v>
      </c>
      <c r="J7" s="5" t="str">
        <f t="shared" si="5"/>
        <v>_</v>
      </c>
      <c r="K7" s="5" t="str">
        <f t="shared" si="6"/>
        <v>SSS_</v>
      </c>
    </row>
    <row r="8" spans="1:11">
      <c r="A8" s="5">
        <v>152447</v>
      </c>
      <c r="B8" s="5">
        <v>0</v>
      </c>
      <c r="C8" s="5">
        <v>0</v>
      </c>
      <c r="D8" s="5">
        <v>0</v>
      </c>
      <c r="F8">
        <v>0</v>
      </c>
      <c r="G8" s="5" t="str">
        <f t="shared" si="2"/>
        <v>_</v>
      </c>
      <c r="H8" s="5" t="str">
        <f t="shared" si="3"/>
        <v>_</v>
      </c>
      <c r="I8" s="5" t="str">
        <f t="shared" si="4"/>
        <v>_</v>
      </c>
      <c r="J8" s="5" t="str">
        <f t="shared" si="5"/>
        <v>_</v>
      </c>
      <c r="K8" s="5" t="str">
        <f t="shared" si="6"/>
        <v>____</v>
      </c>
    </row>
    <row r="9" spans="1:11">
      <c r="A9" s="5">
        <v>152455</v>
      </c>
      <c r="B9" s="5">
        <v>0</v>
      </c>
      <c r="C9" s="5">
        <v>7</v>
      </c>
      <c r="D9" s="5">
        <v>7</v>
      </c>
      <c r="F9">
        <v>14</v>
      </c>
      <c r="G9" s="5" t="str">
        <f t="shared" si="2"/>
        <v>_</v>
      </c>
      <c r="H9" s="5" t="str">
        <f t="shared" si="3"/>
        <v>S</v>
      </c>
      <c r="I9" s="5" t="str">
        <f t="shared" si="4"/>
        <v>S</v>
      </c>
      <c r="J9" s="5" t="str">
        <f t="shared" si="5"/>
        <v>_</v>
      </c>
      <c r="K9" s="5" t="str">
        <f t="shared" si="6"/>
        <v>_SS_</v>
      </c>
    </row>
    <row r="10" spans="1:11">
      <c r="A10" s="5">
        <v>152463</v>
      </c>
      <c r="B10" s="5">
        <v>0</v>
      </c>
      <c r="C10" s="5">
        <v>0</v>
      </c>
      <c r="D10" s="5">
        <v>0</v>
      </c>
      <c r="F10">
        <v>0</v>
      </c>
      <c r="G10" s="5" t="str">
        <f t="shared" si="2"/>
        <v>_</v>
      </c>
      <c r="H10" s="5" t="str">
        <f t="shared" si="3"/>
        <v>_</v>
      </c>
      <c r="I10" s="5" t="str">
        <f t="shared" si="4"/>
        <v>_</v>
      </c>
      <c r="J10" s="5" t="str">
        <f t="shared" si="5"/>
        <v>_</v>
      </c>
      <c r="K10" s="5" t="str">
        <f t="shared" si="6"/>
        <v>____</v>
      </c>
    </row>
    <row r="11" spans="1:11">
      <c r="A11" s="5">
        <v>152471</v>
      </c>
      <c r="B11" s="5">
        <v>0</v>
      </c>
      <c r="C11" s="5">
        <v>0</v>
      </c>
      <c r="D11" s="5">
        <v>0</v>
      </c>
      <c r="F11">
        <v>0</v>
      </c>
      <c r="G11" s="5" t="str">
        <f t="shared" si="2"/>
        <v>_</v>
      </c>
      <c r="H11" s="5" t="str">
        <f t="shared" si="3"/>
        <v>_</v>
      </c>
      <c r="I11" s="5" t="str">
        <f t="shared" si="4"/>
        <v>_</v>
      </c>
      <c r="J11" s="5" t="str">
        <f t="shared" si="5"/>
        <v>_</v>
      </c>
      <c r="K11" s="5" t="str">
        <f t="shared" si="6"/>
        <v>____</v>
      </c>
    </row>
    <row r="12" spans="1:11">
      <c r="A12" s="5">
        <v>152498</v>
      </c>
      <c r="B12" s="5">
        <v>0</v>
      </c>
      <c r="C12" s="5">
        <v>0</v>
      </c>
      <c r="D12" s="5">
        <v>0</v>
      </c>
      <c r="F12">
        <v>0</v>
      </c>
      <c r="G12" s="5" t="str">
        <f t="shared" si="2"/>
        <v>_</v>
      </c>
      <c r="H12" s="5" t="str">
        <f t="shared" si="3"/>
        <v>_</v>
      </c>
      <c r="I12" s="5" t="str">
        <f t="shared" si="4"/>
        <v>_</v>
      </c>
      <c r="J12" s="5" t="str">
        <f t="shared" si="5"/>
        <v>_</v>
      </c>
      <c r="K12" s="5" t="str">
        <f t="shared" si="6"/>
        <v>____</v>
      </c>
    </row>
    <row r="13" spans="1:11">
      <c r="A13" s="5">
        <v>152501</v>
      </c>
      <c r="B13" s="5">
        <v>0</v>
      </c>
      <c r="C13" s="5">
        <v>0</v>
      </c>
      <c r="D13" s="5">
        <v>0</v>
      </c>
      <c r="F13">
        <v>0</v>
      </c>
      <c r="G13" s="5" t="str">
        <f t="shared" si="2"/>
        <v>_</v>
      </c>
      <c r="H13" s="5" t="str">
        <f t="shared" si="3"/>
        <v>_</v>
      </c>
      <c r="I13" s="5" t="str">
        <f t="shared" si="4"/>
        <v>_</v>
      </c>
      <c r="J13" s="5" t="str">
        <f t="shared" si="5"/>
        <v>_</v>
      </c>
      <c r="K13" s="5" t="str">
        <f t="shared" si="6"/>
        <v>____</v>
      </c>
    </row>
    <row r="14" spans="1:11">
      <c r="A14" s="5">
        <v>152536</v>
      </c>
      <c r="B14" s="5">
        <v>0</v>
      </c>
      <c r="C14" s="5">
        <v>0</v>
      </c>
      <c r="D14" s="5">
        <v>0</v>
      </c>
      <c r="F14">
        <v>0</v>
      </c>
      <c r="G14" s="5" t="str">
        <f t="shared" si="2"/>
        <v>_</v>
      </c>
      <c r="H14" s="5" t="str">
        <f t="shared" si="3"/>
        <v>_</v>
      </c>
      <c r="I14" s="5" t="str">
        <f t="shared" si="4"/>
        <v>_</v>
      </c>
      <c r="J14" s="5" t="str">
        <f t="shared" si="5"/>
        <v>_</v>
      </c>
      <c r="K14" s="5" t="str">
        <f t="shared" si="6"/>
        <v>____</v>
      </c>
    </row>
    <row r="15" spans="1:11">
      <c r="A15" s="5">
        <v>152579</v>
      </c>
      <c r="B15" s="5">
        <v>0</v>
      </c>
      <c r="C15" s="5">
        <v>0</v>
      </c>
      <c r="D15" s="5">
        <v>0</v>
      </c>
      <c r="F15">
        <v>0</v>
      </c>
      <c r="G15" s="5" t="str">
        <f t="shared" si="2"/>
        <v>_</v>
      </c>
      <c r="H15" s="5" t="str">
        <f t="shared" si="3"/>
        <v>_</v>
      </c>
      <c r="I15" s="5" t="str">
        <f t="shared" si="4"/>
        <v>_</v>
      </c>
      <c r="J15" s="5" t="str">
        <f t="shared" si="5"/>
        <v>_</v>
      </c>
      <c r="K15" s="5" t="str">
        <f t="shared" si="6"/>
        <v>____</v>
      </c>
    </row>
    <row r="16" spans="1:11">
      <c r="A16" s="5">
        <v>152587</v>
      </c>
      <c r="B16" s="5">
        <v>51</v>
      </c>
      <c r="C16" s="5">
        <v>25</v>
      </c>
      <c r="D16" s="5">
        <v>25</v>
      </c>
      <c r="F16">
        <v>101</v>
      </c>
      <c r="G16" s="5" t="str">
        <f t="shared" si="2"/>
        <v>S</v>
      </c>
      <c r="H16" s="5" t="str">
        <f t="shared" si="3"/>
        <v>S</v>
      </c>
      <c r="I16" s="5" t="str">
        <f t="shared" si="4"/>
        <v>S</v>
      </c>
      <c r="J16" s="5" t="str">
        <f t="shared" si="5"/>
        <v>_</v>
      </c>
      <c r="K16" s="5" t="str">
        <f t="shared" si="6"/>
        <v>SSS_</v>
      </c>
    </row>
    <row r="17" spans="1:11">
      <c r="A17" s="5">
        <v>152595</v>
      </c>
      <c r="B17" s="5">
        <v>5</v>
      </c>
      <c r="C17" s="5">
        <v>15</v>
      </c>
      <c r="D17" s="5">
        <v>15</v>
      </c>
      <c r="F17">
        <v>35</v>
      </c>
      <c r="G17" s="5" t="str">
        <f t="shared" si="2"/>
        <v>S</v>
      </c>
      <c r="H17" s="5" t="str">
        <f t="shared" si="3"/>
        <v>S</v>
      </c>
      <c r="I17" s="5" t="str">
        <f t="shared" si="4"/>
        <v>S</v>
      </c>
      <c r="J17" s="5" t="str">
        <f t="shared" si="5"/>
        <v>_</v>
      </c>
      <c r="K17" s="5" t="str">
        <f t="shared" si="6"/>
        <v>SSS_</v>
      </c>
    </row>
    <row r="18" spans="1:11">
      <c r="A18" s="5">
        <v>152609</v>
      </c>
      <c r="B18" s="5">
        <v>9</v>
      </c>
      <c r="C18" s="5">
        <v>15</v>
      </c>
      <c r="D18" s="5">
        <v>15</v>
      </c>
      <c r="F18">
        <v>39</v>
      </c>
      <c r="G18" s="5" t="str">
        <f t="shared" si="2"/>
        <v>S</v>
      </c>
      <c r="H18" s="5" t="str">
        <f t="shared" si="3"/>
        <v>S</v>
      </c>
      <c r="I18" s="5" t="str">
        <f t="shared" si="4"/>
        <v>S</v>
      </c>
      <c r="J18" s="5" t="str">
        <f t="shared" si="5"/>
        <v>_</v>
      </c>
      <c r="K18" s="5" t="str">
        <f t="shared" si="6"/>
        <v>SSS_</v>
      </c>
    </row>
    <row r="19" spans="1:11">
      <c r="A19" s="5">
        <v>152617</v>
      </c>
      <c r="B19" s="5">
        <v>7</v>
      </c>
      <c r="C19" s="5">
        <v>12</v>
      </c>
      <c r="D19" s="5">
        <v>12</v>
      </c>
      <c r="F19">
        <v>31</v>
      </c>
      <c r="G19" s="5" t="str">
        <f t="shared" si="2"/>
        <v>S</v>
      </c>
      <c r="H19" s="5" t="str">
        <f t="shared" si="3"/>
        <v>S</v>
      </c>
      <c r="I19" s="5" t="str">
        <f t="shared" si="4"/>
        <v>S</v>
      </c>
      <c r="J19" s="5" t="str">
        <f t="shared" si="5"/>
        <v>_</v>
      </c>
      <c r="K19" s="5" t="str">
        <f t="shared" si="6"/>
        <v>SSS_</v>
      </c>
    </row>
    <row r="20" spans="1:11">
      <c r="A20" s="5">
        <v>152633</v>
      </c>
      <c r="B20" s="5">
        <v>22</v>
      </c>
      <c r="C20" s="5">
        <v>26</v>
      </c>
      <c r="D20" s="5">
        <v>26</v>
      </c>
      <c r="F20">
        <v>74</v>
      </c>
      <c r="G20" s="5" t="str">
        <f t="shared" si="2"/>
        <v>S</v>
      </c>
      <c r="H20" s="5" t="str">
        <f t="shared" si="3"/>
        <v>S</v>
      </c>
      <c r="I20" s="5" t="str">
        <f t="shared" si="4"/>
        <v>S</v>
      </c>
      <c r="J20" s="5" t="str">
        <f t="shared" si="5"/>
        <v>_</v>
      </c>
      <c r="K20" s="5" t="str">
        <f t="shared" si="6"/>
        <v>SSS_</v>
      </c>
    </row>
    <row r="21" spans="1:11">
      <c r="A21" s="5">
        <v>152668</v>
      </c>
      <c r="B21" s="5">
        <v>1</v>
      </c>
      <c r="C21" s="5">
        <v>36</v>
      </c>
      <c r="D21" s="5">
        <v>36</v>
      </c>
      <c r="F21">
        <v>73</v>
      </c>
      <c r="G21" s="5" t="str">
        <f t="shared" si="2"/>
        <v>S</v>
      </c>
      <c r="H21" s="5" t="str">
        <f t="shared" si="3"/>
        <v>S</v>
      </c>
      <c r="I21" s="5" t="str">
        <f t="shared" si="4"/>
        <v>S</v>
      </c>
      <c r="J21" s="5" t="str">
        <f t="shared" si="5"/>
        <v>_</v>
      </c>
      <c r="K21" s="5" t="str">
        <f t="shared" si="6"/>
        <v>SSS_</v>
      </c>
    </row>
    <row r="22" spans="1:11">
      <c r="A22" s="5">
        <v>152684</v>
      </c>
      <c r="B22" s="5">
        <v>0</v>
      </c>
      <c r="C22" s="5">
        <v>0</v>
      </c>
      <c r="D22" s="5">
        <v>0</v>
      </c>
      <c r="F22">
        <v>0</v>
      </c>
      <c r="G22" s="5" t="str">
        <f t="shared" si="2"/>
        <v>_</v>
      </c>
      <c r="H22" s="5" t="str">
        <f t="shared" si="3"/>
        <v>_</v>
      </c>
      <c r="I22" s="5" t="str">
        <f t="shared" si="4"/>
        <v>_</v>
      </c>
      <c r="J22" s="5" t="str">
        <f t="shared" si="5"/>
        <v>_</v>
      </c>
      <c r="K22" s="5" t="str">
        <f t="shared" si="6"/>
        <v>____</v>
      </c>
    </row>
    <row r="23" spans="1:11">
      <c r="A23" s="5">
        <v>152692</v>
      </c>
      <c r="B23" s="5">
        <v>0</v>
      </c>
      <c r="C23" s="5">
        <v>0</v>
      </c>
      <c r="D23" s="5">
        <v>0</v>
      </c>
      <c r="F23">
        <v>0</v>
      </c>
      <c r="G23" s="5" t="str">
        <f t="shared" si="2"/>
        <v>_</v>
      </c>
      <c r="H23" s="5" t="str">
        <f t="shared" si="3"/>
        <v>_</v>
      </c>
      <c r="I23" s="5" t="str">
        <f t="shared" si="4"/>
        <v>_</v>
      </c>
      <c r="J23" s="5" t="str">
        <f t="shared" si="5"/>
        <v>_</v>
      </c>
      <c r="K23" s="5" t="str">
        <f t="shared" si="6"/>
        <v>____</v>
      </c>
    </row>
    <row r="24" spans="1:11">
      <c r="A24" s="5">
        <v>152706</v>
      </c>
      <c r="B24" s="5">
        <v>0</v>
      </c>
      <c r="C24" s="5">
        <v>0</v>
      </c>
      <c r="D24" s="5">
        <v>0</v>
      </c>
      <c r="F24">
        <v>0</v>
      </c>
      <c r="G24" s="5" t="str">
        <f t="shared" si="2"/>
        <v>_</v>
      </c>
      <c r="H24" s="5" t="str">
        <f t="shared" si="3"/>
        <v>_</v>
      </c>
      <c r="I24" s="5" t="str">
        <f t="shared" si="4"/>
        <v>_</v>
      </c>
      <c r="J24" s="5" t="str">
        <f t="shared" si="5"/>
        <v>_</v>
      </c>
      <c r="K24" s="5" t="str">
        <f t="shared" si="6"/>
        <v>____</v>
      </c>
    </row>
    <row r="25" spans="1:11">
      <c r="A25" s="5">
        <v>152714</v>
      </c>
      <c r="B25" s="5">
        <v>7</v>
      </c>
      <c r="C25" s="5">
        <v>9</v>
      </c>
      <c r="D25" s="5">
        <v>9</v>
      </c>
      <c r="F25">
        <v>25</v>
      </c>
      <c r="G25" s="5" t="str">
        <f t="shared" si="2"/>
        <v>S</v>
      </c>
      <c r="H25" s="5" t="str">
        <f t="shared" si="3"/>
        <v>S</v>
      </c>
      <c r="I25" s="5" t="str">
        <f t="shared" si="4"/>
        <v>S</v>
      </c>
      <c r="J25" s="5" t="str">
        <f t="shared" si="5"/>
        <v>_</v>
      </c>
      <c r="K25" s="5" t="str">
        <f t="shared" si="6"/>
        <v>SSS_</v>
      </c>
    </row>
    <row r="26" spans="1:11">
      <c r="A26" s="5">
        <v>152722</v>
      </c>
      <c r="B26" s="5">
        <v>0</v>
      </c>
      <c r="C26" s="5">
        <v>0</v>
      </c>
      <c r="D26" s="5">
        <v>0</v>
      </c>
      <c r="F26">
        <v>0</v>
      </c>
      <c r="G26" s="5" t="str">
        <f t="shared" si="2"/>
        <v>_</v>
      </c>
      <c r="H26" s="5" t="str">
        <f t="shared" si="3"/>
        <v>_</v>
      </c>
      <c r="I26" s="5" t="str">
        <f t="shared" si="4"/>
        <v>_</v>
      </c>
      <c r="J26" s="5" t="str">
        <f t="shared" si="5"/>
        <v>_</v>
      </c>
      <c r="K26" s="5" t="str">
        <f t="shared" si="6"/>
        <v>____</v>
      </c>
    </row>
    <row r="27" spans="1:11">
      <c r="A27" s="5">
        <v>152730</v>
      </c>
      <c r="B27" s="5">
        <v>29</v>
      </c>
      <c r="C27" s="5">
        <v>2</v>
      </c>
      <c r="D27" s="5">
        <v>2</v>
      </c>
      <c r="F27">
        <v>33</v>
      </c>
      <c r="G27" s="5" t="str">
        <f t="shared" si="2"/>
        <v>S</v>
      </c>
      <c r="H27" s="5" t="str">
        <f t="shared" si="3"/>
        <v>S</v>
      </c>
      <c r="I27" s="5" t="str">
        <f t="shared" si="4"/>
        <v>S</v>
      </c>
      <c r="J27" s="5" t="str">
        <f t="shared" si="5"/>
        <v>_</v>
      </c>
      <c r="K27" s="5" t="str">
        <f t="shared" si="6"/>
        <v>SSS_</v>
      </c>
    </row>
    <row r="28" spans="1:11">
      <c r="A28" s="5">
        <v>152757</v>
      </c>
      <c r="B28" s="5">
        <v>13</v>
      </c>
      <c r="C28" s="5">
        <v>5</v>
      </c>
      <c r="D28" s="5">
        <v>5</v>
      </c>
      <c r="F28">
        <v>23</v>
      </c>
      <c r="G28" s="5" t="str">
        <f t="shared" si="2"/>
        <v>S</v>
      </c>
      <c r="H28" s="5" t="str">
        <f t="shared" si="3"/>
        <v>S</v>
      </c>
      <c r="I28" s="5" t="str">
        <f t="shared" si="4"/>
        <v>S</v>
      </c>
      <c r="J28" s="5" t="str">
        <f t="shared" si="5"/>
        <v>_</v>
      </c>
      <c r="K28" s="5" t="str">
        <f t="shared" si="6"/>
        <v>SSS_</v>
      </c>
    </row>
    <row r="29" spans="1:11">
      <c r="A29" s="5">
        <v>152765</v>
      </c>
      <c r="B29" s="5">
        <v>14</v>
      </c>
      <c r="C29" s="5">
        <v>0</v>
      </c>
      <c r="D29" s="5">
        <v>0</v>
      </c>
      <c r="F29">
        <v>14</v>
      </c>
      <c r="G29" s="5" t="str">
        <f t="shared" si="2"/>
        <v>S</v>
      </c>
      <c r="H29" s="5" t="str">
        <f t="shared" si="3"/>
        <v>_</v>
      </c>
      <c r="I29" s="5" t="str">
        <f t="shared" si="4"/>
        <v>_</v>
      </c>
      <c r="J29" s="5" t="str">
        <f t="shared" si="5"/>
        <v>_</v>
      </c>
      <c r="K29" s="5" t="str">
        <f t="shared" si="6"/>
        <v>S___</v>
      </c>
    </row>
    <row r="30" spans="1:11">
      <c r="A30" s="5">
        <v>152773</v>
      </c>
      <c r="B30" s="5">
        <v>30</v>
      </c>
      <c r="C30" s="5">
        <v>8</v>
      </c>
      <c r="D30" s="5">
        <v>8</v>
      </c>
      <c r="F30">
        <v>46</v>
      </c>
      <c r="G30" s="5" t="str">
        <f t="shared" si="2"/>
        <v>S</v>
      </c>
      <c r="H30" s="5" t="str">
        <f t="shared" si="3"/>
        <v>S</v>
      </c>
      <c r="I30" s="5" t="str">
        <f t="shared" si="4"/>
        <v>S</v>
      </c>
      <c r="J30" s="5" t="str">
        <f t="shared" si="5"/>
        <v>_</v>
      </c>
      <c r="K30" s="5" t="str">
        <f t="shared" si="6"/>
        <v>SSS_</v>
      </c>
    </row>
    <row r="31" spans="1:11">
      <c r="A31" s="5">
        <v>152846</v>
      </c>
      <c r="B31" s="5">
        <v>15</v>
      </c>
      <c r="C31" s="5">
        <v>10</v>
      </c>
      <c r="D31" s="5">
        <v>10</v>
      </c>
      <c r="F31">
        <v>35</v>
      </c>
      <c r="G31" s="5" t="str">
        <f t="shared" si="2"/>
        <v>S</v>
      </c>
      <c r="H31" s="5" t="str">
        <f t="shared" si="3"/>
        <v>S</v>
      </c>
      <c r="I31" s="5" t="str">
        <f t="shared" si="4"/>
        <v>S</v>
      </c>
      <c r="J31" s="5" t="str">
        <f t="shared" si="5"/>
        <v>_</v>
      </c>
      <c r="K31" s="5" t="str">
        <f t="shared" si="6"/>
        <v>SSS_</v>
      </c>
    </row>
    <row r="32" spans="1:11">
      <c r="A32" s="5">
        <v>152854</v>
      </c>
      <c r="B32" s="5">
        <v>13</v>
      </c>
      <c r="C32" s="5">
        <v>12</v>
      </c>
      <c r="D32" s="5">
        <v>12</v>
      </c>
      <c r="F32">
        <v>37</v>
      </c>
      <c r="G32" s="5" t="str">
        <f t="shared" si="2"/>
        <v>S</v>
      </c>
      <c r="H32" s="5" t="str">
        <f t="shared" si="3"/>
        <v>S</v>
      </c>
      <c r="I32" s="5" t="str">
        <f t="shared" si="4"/>
        <v>S</v>
      </c>
      <c r="J32" s="5" t="str">
        <f t="shared" si="5"/>
        <v>_</v>
      </c>
      <c r="K32" s="5" t="str">
        <f t="shared" si="6"/>
        <v>SSS_</v>
      </c>
    </row>
    <row r="33" spans="1:11">
      <c r="A33" s="5">
        <v>152862</v>
      </c>
      <c r="B33" s="5">
        <v>16</v>
      </c>
      <c r="C33" s="5">
        <v>21</v>
      </c>
      <c r="D33" s="5">
        <v>21</v>
      </c>
      <c r="F33">
        <v>58</v>
      </c>
      <c r="G33" s="5" t="str">
        <f t="shared" si="2"/>
        <v>S</v>
      </c>
      <c r="H33" s="5" t="str">
        <f t="shared" si="3"/>
        <v>S</v>
      </c>
      <c r="I33" s="5" t="str">
        <f t="shared" si="4"/>
        <v>S</v>
      </c>
      <c r="J33" s="5" t="str">
        <f t="shared" si="5"/>
        <v>_</v>
      </c>
      <c r="K33" s="5" t="str">
        <f t="shared" si="6"/>
        <v>SSS_</v>
      </c>
    </row>
    <row r="34" spans="1:11">
      <c r="A34" s="5">
        <v>152889</v>
      </c>
      <c r="B34" s="5">
        <v>15</v>
      </c>
      <c r="C34" s="5">
        <v>20</v>
      </c>
      <c r="D34" s="5">
        <v>20</v>
      </c>
      <c r="F34">
        <v>55</v>
      </c>
      <c r="G34" s="5" t="str">
        <f t="shared" si="2"/>
        <v>S</v>
      </c>
      <c r="H34" s="5" t="str">
        <f t="shared" si="3"/>
        <v>S</v>
      </c>
      <c r="I34" s="5" t="str">
        <f t="shared" si="4"/>
        <v>S</v>
      </c>
      <c r="J34" s="5" t="str">
        <f t="shared" si="5"/>
        <v>_</v>
      </c>
      <c r="K34" s="5" t="str">
        <f t="shared" si="6"/>
        <v>SSS_</v>
      </c>
    </row>
    <row r="35" spans="1:11">
      <c r="A35" s="5">
        <v>152897</v>
      </c>
      <c r="B35" s="5">
        <v>28</v>
      </c>
      <c r="C35" s="5">
        <v>11</v>
      </c>
      <c r="D35" s="5">
        <v>11</v>
      </c>
      <c r="F35">
        <v>50</v>
      </c>
      <c r="G35" s="5" t="str">
        <f t="shared" si="2"/>
        <v>S</v>
      </c>
      <c r="H35" s="5" t="str">
        <f t="shared" si="3"/>
        <v>S</v>
      </c>
      <c r="I35" s="5" t="str">
        <f t="shared" si="4"/>
        <v>S</v>
      </c>
      <c r="J35" s="5" t="str">
        <f t="shared" si="5"/>
        <v>_</v>
      </c>
      <c r="K35" s="5" t="str">
        <f t="shared" si="6"/>
        <v>SSS_</v>
      </c>
    </row>
    <row r="36" spans="1:11">
      <c r="A36" s="5">
        <v>152900</v>
      </c>
      <c r="B36" s="5">
        <v>15</v>
      </c>
      <c r="C36" s="5">
        <v>14</v>
      </c>
      <c r="D36" s="5">
        <v>14</v>
      </c>
      <c r="F36">
        <v>43</v>
      </c>
      <c r="G36" s="5" t="str">
        <f t="shared" si="2"/>
        <v>S</v>
      </c>
      <c r="H36" s="5" t="str">
        <f t="shared" si="3"/>
        <v>S</v>
      </c>
      <c r="I36" s="5" t="str">
        <f t="shared" si="4"/>
        <v>S</v>
      </c>
      <c r="J36" s="5" t="str">
        <f t="shared" si="5"/>
        <v>_</v>
      </c>
      <c r="K36" s="5" t="str">
        <f t="shared" si="6"/>
        <v>SSS_</v>
      </c>
    </row>
    <row r="37" spans="1:11">
      <c r="A37" s="5">
        <v>152919</v>
      </c>
      <c r="B37" s="5">
        <v>39</v>
      </c>
      <c r="C37" s="5">
        <v>26</v>
      </c>
      <c r="D37" s="5">
        <v>26</v>
      </c>
      <c r="F37">
        <v>91</v>
      </c>
      <c r="G37" s="5" t="str">
        <f t="shared" si="2"/>
        <v>S</v>
      </c>
      <c r="H37" s="5" t="str">
        <f t="shared" si="3"/>
        <v>S</v>
      </c>
      <c r="I37" s="5" t="str">
        <f t="shared" si="4"/>
        <v>S</v>
      </c>
      <c r="J37" s="5" t="str">
        <f t="shared" si="5"/>
        <v>_</v>
      </c>
      <c r="K37" s="5" t="str">
        <f t="shared" si="6"/>
        <v>SSS_</v>
      </c>
    </row>
    <row r="38" spans="1:11">
      <c r="A38" s="5">
        <v>152927</v>
      </c>
      <c r="B38" s="5">
        <v>32</v>
      </c>
      <c r="C38" s="5">
        <v>18</v>
      </c>
      <c r="D38" s="5">
        <v>18</v>
      </c>
      <c r="F38">
        <v>68</v>
      </c>
      <c r="G38" s="5" t="str">
        <f t="shared" si="2"/>
        <v>S</v>
      </c>
      <c r="H38" s="5" t="str">
        <f t="shared" si="3"/>
        <v>S</v>
      </c>
      <c r="I38" s="5" t="str">
        <f t="shared" si="4"/>
        <v>S</v>
      </c>
      <c r="J38" s="5" t="str">
        <f t="shared" si="5"/>
        <v>_</v>
      </c>
      <c r="K38" s="5" t="str">
        <f t="shared" si="6"/>
        <v>SSS_</v>
      </c>
    </row>
    <row r="39" spans="1:11">
      <c r="A39" s="5">
        <v>152935</v>
      </c>
      <c r="B39" s="5">
        <v>7</v>
      </c>
      <c r="C39" s="5">
        <v>2</v>
      </c>
      <c r="D39" s="5">
        <v>2</v>
      </c>
      <c r="F39">
        <v>11</v>
      </c>
      <c r="G39" s="5" t="str">
        <f t="shared" si="2"/>
        <v>S</v>
      </c>
      <c r="H39" s="5" t="str">
        <f t="shared" si="3"/>
        <v>S</v>
      </c>
      <c r="I39" s="5" t="str">
        <f t="shared" si="4"/>
        <v>S</v>
      </c>
      <c r="J39" s="5" t="str">
        <f t="shared" si="5"/>
        <v>_</v>
      </c>
      <c r="K39" s="5" t="str">
        <f t="shared" si="6"/>
        <v>SSS_</v>
      </c>
    </row>
    <row r="40" spans="1:11">
      <c r="A40" s="5">
        <v>152943</v>
      </c>
      <c r="B40" s="5">
        <v>8</v>
      </c>
      <c r="C40" s="5">
        <v>2</v>
      </c>
      <c r="D40" s="5">
        <v>2</v>
      </c>
      <c r="F40">
        <v>12</v>
      </c>
      <c r="G40" s="5" t="str">
        <f t="shared" si="2"/>
        <v>S</v>
      </c>
      <c r="H40" s="5" t="str">
        <f t="shared" si="3"/>
        <v>S</v>
      </c>
      <c r="I40" s="5" t="str">
        <f t="shared" si="4"/>
        <v>S</v>
      </c>
      <c r="J40" s="5" t="str">
        <f t="shared" si="5"/>
        <v>_</v>
      </c>
      <c r="K40" s="5" t="str">
        <f t="shared" si="6"/>
        <v>SSS_</v>
      </c>
    </row>
    <row r="41" spans="1:11">
      <c r="A41" s="5">
        <v>152951</v>
      </c>
      <c r="B41" s="5">
        <v>7</v>
      </c>
      <c r="C41" s="5">
        <v>1</v>
      </c>
      <c r="D41" s="5">
        <v>1</v>
      </c>
      <c r="F41">
        <v>9</v>
      </c>
      <c r="G41" s="5" t="str">
        <f t="shared" si="2"/>
        <v>S</v>
      </c>
      <c r="H41" s="5" t="str">
        <f t="shared" si="3"/>
        <v>S</v>
      </c>
      <c r="I41" s="5" t="str">
        <f t="shared" si="4"/>
        <v>S</v>
      </c>
      <c r="J41" s="5" t="str">
        <f t="shared" si="5"/>
        <v>_</v>
      </c>
      <c r="K41" s="5" t="str">
        <f t="shared" si="6"/>
        <v>SSS_</v>
      </c>
    </row>
    <row r="42" spans="1:11">
      <c r="A42" s="5">
        <v>153001</v>
      </c>
      <c r="B42" s="5">
        <v>0</v>
      </c>
      <c r="C42" s="5">
        <v>2</v>
      </c>
      <c r="D42" s="5">
        <v>2</v>
      </c>
      <c r="F42">
        <v>4</v>
      </c>
      <c r="G42" s="5" t="str">
        <f t="shared" si="2"/>
        <v>_</v>
      </c>
      <c r="H42" s="5" t="str">
        <f t="shared" si="3"/>
        <v>S</v>
      </c>
      <c r="I42" s="5" t="str">
        <f t="shared" si="4"/>
        <v>S</v>
      </c>
      <c r="J42" s="5" t="str">
        <f t="shared" si="5"/>
        <v>_</v>
      </c>
      <c r="K42" s="5" t="str">
        <f t="shared" si="6"/>
        <v>_SS_</v>
      </c>
    </row>
    <row r="43" spans="1:11">
      <c r="A43" s="5">
        <v>153028</v>
      </c>
      <c r="B43" s="5">
        <v>10</v>
      </c>
      <c r="C43" s="5">
        <v>10</v>
      </c>
      <c r="D43" s="5">
        <v>10</v>
      </c>
      <c r="F43">
        <v>30</v>
      </c>
      <c r="G43" s="5" t="str">
        <f t="shared" si="2"/>
        <v>S</v>
      </c>
      <c r="H43" s="5" t="str">
        <f t="shared" si="3"/>
        <v>S</v>
      </c>
      <c r="I43" s="5" t="str">
        <f t="shared" si="4"/>
        <v>S</v>
      </c>
      <c r="J43" s="5" t="str">
        <f t="shared" si="5"/>
        <v>_</v>
      </c>
      <c r="K43" s="5" t="str">
        <f t="shared" si="6"/>
        <v>SSS_</v>
      </c>
    </row>
    <row r="44" spans="1:11">
      <c r="A44" s="5">
        <v>153036</v>
      </c>
      <c r="B44" s="5">
        <v>16</v>
      </c>
      <c r="C44" s="5">
        <v>6</v>
      </c>
      <c r="D44" s="5">
        <v>6</v>
      </c>
      <c r="F44">
        <v>28</v>
      </c>
      <c r="G44" s="5" t="str">
        <f t="shared" si="2"/>
        <v>S</v>
      </c>
      <c r="H44" s="5" t="str">
        <f t="shared" si="3"/>
        <v>S</v>
      </c>
      <c r="I44" s="5" t="str">
        <f t="shared" si="4"/>
        <v>S</v>
      </c>
      <c r="J44" s="5" t="str">
        <f t="shared" si="5"/>
        <v>_</v>
      </c>
      <c r="K44" s="5" t="str">
        <f t="shared" si="6"/>
        <v>SSS_</v>
      </c>
    </row>
    <row r="45" spans="1:11">
      <c r="A45" s="5">
        <v>153044</v>
      </c>
      <c r="B45" s="5">
        <v>10</v>
      </c>
      <c r="C45" s="5">
        <v>12</v>
      </c>
      <c r="D45" s="5">
        <v>12</v>
      </c>
      <c r="F45">
        <v>34</v>
      </c>
      <c r="G45" s="5" t="str">
        <f t="shared" si="2"/>
        <v>S</v>
      </c>
      <c r="H45" s="5" t="str">
        <f t="shared" si="3"/>
        <v>S</v>
      </c>
      <c r="I45" s="5" t="str">
        <f t="shared" si="4"/>
        <v>S</v>
      </c>
      <c r="J45" s="5" t="str">
        <f t="shared" si="5"/>
        <v>_</v>
      </c>
      <c r="K45" s="5" t="str">
        <f t="shared" si="6"/>
        <v>SSS_</v>
      </c>
    </row>
    <row r="46" spans="1:11">
      <c r="A46" s="5">
        <v>153060</v>
      </c>
      <c r="B46" s="5">
        <v>38</v>
      </c>
      <c r="C46" s="5">
        <v>9</v>
      </c>
      <c r="D46" s="5">
        <v>9</v>
      </c>
      <c r="F46">
        <v>56</v>
      </c>
      <c r="G46" s="5" t="str">
        <f t="shared" si="2"/>
        <v>S</v>
      </c>
      <c r="H46" s="5" t="str">
        <f t="shared" si="3"/>
        <v>S</v>
      </c>
      <c r="I46" s="5" t="str">
        <f t="shared" si="4"/>
        <v>S</v>
      </c>
      <c r="J46" s="5" t="str">
        <f t="shared" si="5"/>
        <v>_</v>
      </c>
      <c r="K46" s="5" t="str">
        <f t="shared" si="6"/>
        <v>SSS_</v>
      </c>
    </row>
    <row r="47" spans="1:11">
      <c r="A47" s="5">
        <v>153079</v>
      </c>
      <c r="B47" s="5">
        <v>6</v>
      </c>
      <c r="C47" s="5">
        <v>11</v>
      </c>
      <c r="D47" s="5">
        <v>11</v>
      </c>
      <c r="F47">
        <v>28</v>
      </c>
      <c r="G47" s="5" t="str">
        <f t="shared" si="2"/>
        <v>S</v>
      </c>
      <c r="H47" s="5" t="str">
        <f t="shared" si="3"/>
        <v>S</v>
      </c>
      <c r="I47" s="5" t="str">
        <f t="shared" si="4"/>
        <v>S</v>
      </c>
      <c r="J47" s="5" t="str">
        <f t="shared" si="5"/>
        <v>_</v>
      </c>
      <c r="K47" s="5" t="str">
        <f t="shared" si="6"/>
        <v>SSS_</v>
      </c>
    </row>
    <row r="48" spans="1:11">
      <c r="A48" s="5">
        <v>153087</v>
      </c>
      <c r="B48" s="5">
        <v>21</v>
      </c>
      <c r="C48" s="5">
        <v>10</v>
      </c>
      <c r="D48" s="5">
        <v>10</v>
      </c>
      <c r="F48">
        <v>41</v>
      </c>
      <c r="G48" s="5" t="str">
        <f t="shared" si="2"/>
        <v>S</v>
      </c>
      <c r="H48" s="5" t="str">
        <f t="shared" si="3"/>
        <v>S</v>
      </c>
      <c r="I48" s="5" t="str">
        <f t="shared" si="4"/>
        <v>S</v>
      </c>
      <c r="J48" s="5" t="str">
        <f t="shared" si="5"/>
        <v>_</v>
      </c>
      <c r="K48" s="5" t="str">
        <f t="shared" si="6"/>
        <v>SSS_</v>
      </c>
    </row>
    <row r="49" spans="1:11">
      <c r="A49" s="5">
        <v>153109</v>
      </c>
      <c r="B49" s="5">
        <v>3</v>
      </c>
      <c r="C49" s="5">
        <v>0</v>
      </c>
      <c r="D49" s="5">
        <v>0</v>
      </c>
      <c r="F49">
        <v>3</v>
      </c>
      <c r="G49" s="5" t="str">
        <f t="shared" si="2"/>
        <v>S</v>
      </c>
      <c r="H49" s="5" t="str">
        <f t="shared" si="3"/>
        <v>_</v>
      </c>
      <c r="I49" s="5" t="str">
        <f t="shared" si="4"/>
        <v>_</v>
      </c>
      <c r="J49" s="5" t="str">
        <f t="shared" si="5"/>
        <v>_</v>
      </c>
      <c r="K49" s="5" t="str">
        <f t="shared" si="6"/>
        <v>S___</v>
      </c>
    </row>
    <row r="50" spans="1:11">
      <c r="A50" s="5">
        <v>153117</v>
      </c>
      <c r="B50" s="5">
        <v>9</v>
      </c>
      <c r="C50" s="5">
        <v>2</v>
      </c>
      <c r="D50" s="5">
        <v>2</v>
      </c>
      <c r="F50">
        <v>13</v>
      </c>
      <c r="G50" s="5" t="str">
        <f t="shared" si="2"/>
        <v>S</v>
      </c>
      <c r="H50" s="5" t="str">
        <f t="shared" si="3"/>
        <v>S</v>
      </c>
      <c r="I50" s="5" t="str">
        <f t="shared" si="4"/>
        <v>S</v>
      </c>
      <c r="J50" s="5" t="str">
        <f t="shared" si="5"/>
        <v>_</v>
      </c>
      <c r="K50" s="5" t="str">
        <f t="shared" si="6"/>
        <v>SSS_</v>
      </c>
    </row>
    <row r="51" spans="1:11">
      <c r="A51" s="5">
        <v>153125</v>
      </c>
      <c r="B51" s="5">
        <v>2</v>
      </c>
      <c r="C51" s="5">
        <v>4</v>
      </c>
      <c r="D51" s="5">
        <v>4</v>
      </c>
      <c r="F51">
        <v>10</v>
      </c>
      <c r="G51" s="5" t="str">
        <f t="shared" si="2"/>
        <v>S</v>
      </c>
      <c r="H51" s="5" t="str">
        <f t="shared" si="3"/>
        <v>S</v>
      </c>
      <c r="I51" s="5" t="str">
        <f t="shared" si="4"/>
        <v>S</v>
      </c>
      <c r="J51" s="5" t="str">
        <f t="shared" si="5"/>
        <v>_</v>
      </c>
      <c r="K51" s="5" t="str">
        <f t="shared" si="6"/>
        <v>SSS_</v>
      </c>
    </row>
    <row r="52" spans="1:11">
      <c r="A52" s="5">
        <v>153133</v>
      </c>
      <c r="B52" s="5">
        <v>14</v>
      </c>
      <c r="C52" s="5">
        <v>5</v>
      </c>
      <c r="D52" s="5">
        <v>5</v>
      </c>
      <c r="F52">
        <v>24</v>
      </c>
      <c r="G52" s="5" t="str">
        <f t="shared" si="2"/>
        <v>S</v>
      </c>
      <c r="H52" s="5" t="str">
        <f t="shared" si="3"/>
        <v>S</v>
      </c>
      <c r="I52" s="5" t="str">
        <f t="shared" si="4"/>
        <v>S</v>
      </c>
      <c r="J52" s="5" t="str">
        <f t="shared" si="5"/>
        <v>_</v>
      </c>
      <c r="K52" s="5" t="str">
        <f t="shared" si="6"/>
        <v>SSS_</v>
      </c>
    </row>
    <row r="53" spans="1:11">
      <c r="A53" s="5">
        <v>153141</v>
      </c>
      <c r="B53" s="5">
        <v>25</v>
      </c>
      <c r="C53" s="5">
        <v>6</v>
      </c>
      <c r="D53" s="5">
        <v>6</v>
      </c>
      <c r="F53">
        <v>37</v>
      </c>
      <c r="G53" s="5" t="str">
        <f t="shared" si="2"/>
        <v>S</v>
      </c>
      <c r="H53" s="5" t="str">
        <f t="shared" si="3"/>
        <v>S</v>
      </c>
      <c r="I53" s="5" t="str">
        <f t="shared" si="4"/>
        <v>S</v>
      </c>
      <c r="J53" s="5" t="str">
        <f t="shared" si="5"/>
        <v>_</v>
      </c>
      <c r="K53" s="5" t="str">
        <f t="shared" si="6"/>
        <v>SSS_</v>
      </c>
    </row>
    <row r="54" spans="1:11">
      <c r="A54" s="5">
        <v>153168</v>
      </c>
      <c r="B54" s="5">
        <v>20</v>
      </c>
      <c r="C54" s="5">
        <v>4</v>
      </c>
      <c r="D54" s="5">
        <v>4</v>
      </c>
      <c r="F54">
        <v>28</v>
      </c>
      <c r="G54" s="5" t="str">
        <f t="shared" si="2"/>
        <v>S</v>
      </c>
      <c r="H54" s="5" t="str">
        <f t="shared" si="3"/>
        <v>S</v>
      </c>
      <c r="I54" s="5" t="str">
        <f t="shared" si="4"/>
        <v>S</v>
      </c>
      <c r="J54" s="5" t="str">
        <f t="shared" si="5"/>
        <v>_</v>
      </c>
      <c r="K54" s="5" t="str">
        <f t="shared" si="6"/>
        <v>SSS_</v>
      </c>
    </row>
    <row r="55" spans="1:11">
      <c r="A55" s="5">
        <v>153176</v>
      </c>
      <c r="B55" s="5">
        <v>9</v>
      </c>
      <c r="C55" s="5">
        <v>17</v>
      </c>
      <c r="D55" s="5">
        <v>17</v>
      </c>
      <c r="F55">
        <v>43</v>
      </c>
      <c r="G55" s="5" t="str">
        <f t="shared" si="2"/>
        <v>S</v>
      </c>
      <c r="H55" s="5" t="str">
        <f t="shared" si="3"/>
        <v>S</v>
      </c>
      <c r="I55" s="5" t="str">
        <f t="shared" si="4"/>
        <v>S</v>
      </c>
      <c r="J55" s="5" t="str">
        <f t="shared" si="5"/>
        <v>_</v>
      </c>
      <c r="K55" s="5" t="str">
        <f t="shared" si="6"/>
        <v>SSS_</v>
      </c>
    </row>
    <row r="56" spans="1:11">
      <c r="A56" s="5">
        <v>153184</v>
      </c>
      <c r="B56" s="5">
        <v>29</v>
      </c>
      <c r="C56" s="5">
        <v>13</v>
      </c>
      <c r="D56" s="5">
        <v>13</v>
      </c>
      <c r="F56">
        <v>55</v>
      </c>
      <c r="G56" s="5" t="str">
        <f t="shared" si="2"/>
        <v>S</v>
      </c>
      <c r="H56" s="5" t="str">
        <f t="shared" si="3"/>
        <v>S</v>
      </c>
      <c r="I56" s="5" t="str">
        <f t="shared" si="4"/>
        <v>S</v>
      </c>
      <c r="J56" s="5" t="str">
        <f t="shared" si="5"/>
        <v>_</v>
      </c>
      <c r="K56" s="5" t="str">
        <f t="shared" si="6"/>
        <v>SSS_</v>
      </c>
    </row>
    <row r="57" spans="1:11">
      <c r="A57" s="5">
        <v>153192</v>
      </c>
      <c r="B57" s="5">
        <v>2</v>
      </c>
      <c r="C57" s="5">
        <v>1</v>
      </c>
      <c r="D57" s="5">
        <v>1</v>
      </c>
      <c r="F57">
        <v>4</v>
      </c>
      <c r="G57" s="5" t="str">
        <f t="shared" si="2"/>
        <v>S</v>
      </c>
      <c r="H57" s="5" t="str">
        <f t="shared" si="3"/>
        <v>S</v>
      </c>
      <c r="I57" s="5" t="str">
        <f t="shared" si="4"/>
        <v>S</v>
      </c>
      <c r="J57" s="5" t="str">
        <f t="shared" si="5"/>
        <v>_</v>
      </c>
      <c r="K57" s="5" t="str">
        <f t="shared" si="6"/>
        <v>SSS_</v>
      </c>
    </row>
    <row r="58" spans="1:11">
      <c r="A58" s="5">
        <v>153206</v>
      </c>
      <c r="B58" s="5">
        <v>1</v>
      </c>
      <c r="C58" s="5">
        <v>1</v>
      </c>
      <c r="D58" s="5">
        <v>1</v>
      </c>
      <c r="F58">
        <v>3</v>
      </c>
      <c r="G58" s="5" t="str">
        <f t="shared" si="2"/>
        <v>S</v>
      </c>
      <c r="H58" s="5" t="str">
        <f t="shared" si="3"/>
        <v>S</v>
      </c>
      <c r="I58" s="5" t="str">
        <f t="shared" si="4"/>
        <v>S</v>
      </c>
      <c r="J58" s="5" t="str">
        <f t="shared" si="5"/>
        <v>_</v>
      </c>
      <c r="K58" s="5" t="str">
        <f t="shared" si="6"/>
        <v>SSS_</v>
      </c>
    </row>
    <row r="59" spans="1:11">
      <c r="A59" s="5">
        <v>153214</v>
      </c>
      <c r="B59" s="5">
        <v>9</v>
      </c>
      <c r="C59" s="5">
        <v>9</v>
      </c>
      <c r="D59" s="5">
        <v>9</v>
      </c>
      <c r="F59">
        <v>27</v>
      </c>
      <c r="G59" s="5" t="str">
        <f t="shared" si="2"/>
        <v>S</v>
      </c>
      <c r="H59" s="5" t="str">
        <f t="shared" si="3"/>
        <v>S</v>
      </c>
      <c r="I59" s="5" t="str">
        <f t="shared" si="4"/>
        <v>S</v>
      </c>
      <c r="J59" s="5" t="str">
        <f t="shared" si="5"/>
        <v>_</v>
      </c>
      <c r="K59" s="5" t="str">
        <f t="shared" si="6"/>
        <v>SSS_</v>
      </c>
    </row>
    <row r="60" spans="1:11">
      <c r="A60" s="5">
        <v>153222</v>
      </c>
      <c r="B60" s="5">
        <v>0</v>
      </c>
      <c r="C60" s="5">
        <v>5</v>
      </c>
      <c r="D60" s="5">
        <v>5</v>
      </c>
      <c r="F60">
        <v>10</v>
      </c>
      <c r="G60" s="5" t="str">
        <f t="shared" si="2"/>
        <v>_</v>
      </c>
      <c r="H60" s="5" t="str">
        <f t="shared" si="3"/>
        <v>S</v>
      </c>
      <c r="I60" s="5" t="str">
        <f t="shared" si="4"/>
        <v>S</v>
      </c>
      <c r="J60" s="5" t="str">
        <f t="shared" si="5"/>
        <v>_</v>
      </c>
      <c r="K60" s="5" t="str">
        <f t="shared" si="6"/>
        <v>_SS_</v>
      </c>
    </row>
    <row r="61" spans="1:11">
      <c r="A61" s="5">
        <v>153230</v>
      </c>
      <c r="B61" s="5">
        <v>21</v>
      </c>
      <c r="C61" s="5">
        <v>16</v>
      </c>
      <c r="D61" s="5">
        <v>16</v>
      </c>
      <c r="F61">
        <v>53</v>
      </c>
      <c r="G61" s="5" t="str">
        <f t="shared" si="2"/>
        <v>S</v>
      </c>
      <c r="H61" s="5" t="str">
        <f t="shared" si="3"/>
        <v>S</v>
      </c>
      <c r="I61" s="5" t="str">
        <f t="shared" si="4"/>
        <v>S</v>
      </c>
      <c r="J61" s="5" t="str">
        <f t="shared" si="5"/>
        <v>_</v>
      </c>
      <c r="K61" s="5" t="str">
        <f t="shared" si="6"/>
        <v>SSS_</v>
      </c>
    </row>
    <row r="62" spans="1:11">
      <c r="A62" s="5">
        <v>153249</v>
      </c>
      <c r="B62" s="5">
        <v>52</v>
      </c>
      <c r="C62" s="5">
        <v>13</v>
      </c>
      <c r="D62" s="5">
        <v>13</v>
      </c>
      <c r="F62">
        <v>78</v>
      </c>
      <c r="G62" s="5" t="str">
        <f t="shared" si="2"/>
        <v>S</v>
      </c>
      <c r="H62" s="5" t="str">
        <f t="shared" si="3"/>
        <v>S</v>
      </c>
      <c r="I62" s="5" t="str">
        <f t="shared" si="4"/>
        <v>S</v>
      </c>
      <c r="J62" s="5" t="str">
        <f t="shared" si="5"/>
        <v>_</v>
      </c>
      <c r="K62" s="5" t="str">
        <f t="shared" si="6"/>
        <v>SSS_</v>
      </c>
    </row>
    <row r="63" spans="1:11">
      <c r="A63" s="5">
        <v>153257</v>
      </c>
      <c r="B63" s="5">
        <v>34</v>
      </c>
      <c r="C63" s="5">
        <v>30</v>
      </c>
      <c r="D63" s="5">
        <v>30</v>
      </c>
      <c r="F63">
        <v>94</v>
      </c>
      <c r="G63" s="5" t="str">
        <f t="shared" si="2"/>
        <v>S</v>
      </c>
      <c r="H63" s="5" t="str">
        <f t="shared" si="3"/>
        <v>S</v>
      </c>
      <c r="I63" s="5" t="str">
        <f t="shared" si="4"/>
        <v>S</v>
      </c>
      <c r="J63" s="5" t="str">
        <f t="shared" si="5"/>
        <v>_</v>
      </c>
      <c r="K63" s="5" t="str">
        <f t="shared" si="6"/>
        <v>SSS_</v>
      </c>
    </row>
    <row r="64" spans="1:11">
      <c r="A64" s="5">
        <v>153265</v>
      </c>
      <c r="B64" s="5">
        <v>7</v>
      </c>
      <c r="C64" s="5">
        <v>9</v>
      </c>
      <c r="D64" s="5">
        <v>9</v>
      </c>
      <c r="F64">
        <v>25</v>
      </c>
      <c r="G64" s="5" t="str">
        <f t="shared" si="2"/>
        <v>S</v>
      </c>
      <c r="H64" s="5" t="str">
        <f t="shared" si="3"/>
        <v>S</v>
      </c>
      <c r="I64" s="5" t="str">
        <f t="shared" si="4"/>
        <v>S</v>
      </c>
      <c r="J64" s="5" t="str">
        <f t="shared" si="5"/>
        <v>_</v>
      </c>
      <c r="K64" s="5" t="str">
        <f t="shared" si="6"/>
        <v>SSS_</v>
      </c>
    </row>
    <row r="65" spans="1:11">
      <c r="A65" s="5">
        <v>153273</v>
      </c>
      <c r="B65" s="5">
        <v>4</v>
      </c>
      <c r="C65" s="5">
        <v>8</v>
      </c>
      <c r="D65" s="5">
        <v>8</v>
      </c>
      <c r="F65">
        <v>20</v>
      </c>
      <c r="G65" s="5" t="str">
        <f t="shared" si="2"/>
        <v>S</v>
      </c>
      <c r="H65" s="5" t="str">
        <f t="shared" si="3"/>
        <v>S</v>
      </c>
      <c r="I65" s="5" t="str">
        <f t="shared" si="4"/>
        <v>S</v>
      </c>
      <c r="J65" s="5" t="str">
        <f t="shared" si="5"/>
        <v>_</v>
      </c>
      <c r="K65" s="5" t="str">
        <f t="shared" si="6"/>
        <v>SSS_</v>
      </c>
    </row>
    <row r="66" spans="1:11">
      <c r="A66" s="5">
        <v>153281</v>
      </c>
      <c r="B66" s="5">
        <v>31</v>
      </c>
      <c r="C66" s="5">
        <v>44</v>
      </c>
      <c r="D66" s="5">
        <v>44</v>
      </c>
      <c r="F66">
        <v>119</v>
      </c>
      <c r="G66" s="5" t="str">
        <f t="shared" si="2"/>
        <v>S</v>
      </c>
      <c r="H66" s="5" t="str">
        <f t="shared" si="3"/>
        <v>S</v>
      </c>
      <c r="I66" s="5" t="str">
        <f t="shared" si="4"/>
        <v>S</v>
      </c>
      <c r="J66" s="5" t="str">
        <f t="shared" si="5"/>
        <v>_</v>
      </c>
      <c r="K66" s="5" t="str">
        <f t="shared" si="6"/>
        <v>SSS_</v>
      </c>
    </row>
    <row r="67" spans="1:11">
      <c r="A67" s="5">
        <v>153303</v>
      </c>
      <c r="B67" s="5">
        <v>5</v>
      </c>
      <c r="C67" s="5">
        <v>12</v>
      </c>
      <c r="D67" s="5">
        <v>12</v>
      </c>
      <c r="F67">
        <v>29</v>
      </c>
      <c r="G67" s="5" t="str">
        <f t="shared" si="2"/>
        <v>S</v>
      </c>
      <c r="H67" s="5" t="str">
        <f t="shared" si="3"/>
        <v>S</v>
      </c>
      <c r="I67" s="5" t="str">
        <f t="shared" si="4"/>
        <v>S</v>
      </c>
      <c r="J67" s="5" t="str">
        <f t="shared" si="5"/>
        <v>_</v>
      </c>
      <c r="K67" s="5" t="str">
        <f t="shared" si="6"/>
        <v>SSS_</v>
      </c>
    </row>
    <row r="68" spans="1:11">
      <c r="A68" s="5">
        <v>153311</v>
      </c>
      <c r="B68" s="5">
        <v>35</v>
      </c>
      <c r="C68" s="5">
        <v>18</v>
      </c>
      <c r="D68" s="5">
        <v>18</v>
      </c>
      <c r="F68">
        <v>71</v>
      </c>
      <c r="G68" s="5" t="str">
        <f t="shared" si="2"/>
        <v>S</v>
      </c>
      <c r="H68" s="5" t="str">
        <f t="shared" si="3"/>
        <v>S</v>
      </c>
      <c r="I68" s="5" t="str">
        <f t="shared" si="4"/>
        <v>S</v>
      </c>
      <c r="J68" s="5" t="str">
        <f t="shared" si="5"/>
        <v>_</v>
      </c>
      <c r="K68" s="5" t="str">
        <f t="shared" si="6"/>
        <v>SSS_</v>
      </c>
    </row>
    <row r="69" spans="1:11">
      <c r="A69" s="5">
        <v>153338</v>
      </c>
      <c r="B69" s="5">
        <v>12</v>
      </c>
      <c r="C69" s="5">
        <v>22</v>
      </c>
      <c r="D69" s="5">
        <v>22</v>
      </c>
      <c r="F69">
        <v>56</v>
      </c>
      <c r="G69" s="5" t="str">
        <f t="shared" ref="G69:G132" si="7">IF(B69&gt;0,"S","_")</f>
        <v>S</v>
      </c>
      <c r="H69" s="5" t="str">
        <f t="shared" ref="H69:H132" si="8">IF(C69&gt;0,"S","_")</f>
        <v>S</v>
      </c>
      <c r="I69" s="5" t="str">
        <f t="shared" ref="I69:I132" si="9">IF(D69&gt;0,"S","_")</f>
        <v>S</v>
      </c>
      <c r="J69" s="5" t="str">
        <f t="shared" ref="J69:J132" si="10">IF(E69&gt;0,"S","_")</f>
        <v>_</v>
      </c>
      <c r="K69" s="5" t="str">
        <f t="shared" si="6"/>
        <v>SSS_</v>
      </c>
    </row>
    <row r="70" spans="1:11">
      <c r="A70" s="5">
        <v>153354</v>
      </c>
      <c r="B70" s="5">
        <v>17</v>
      </c>
      <c r="C70" s="5">
        <v>5</v>
      </c>
      <c r="D70" s="5">
        <v>5</v>
      </c>
      <c r="F70">
        <v>27</v>
      </c>
      <c r="G70" s="5" t="str">
        <f t="shared" si="7"/>
        <v>S</v>
      </c>
      <c r="H70" s="5" t="str">
        <f t="shared" si="8"/>
        <v>S</v>
      </c>
      <c r="I70" s="5" t="str">
        <f t="shared" si="9"/>
        <v>S</v>
      </c>
      <c r="J70" s="5" t="str">
        <f t="shared" si="10"/>
        <v>_</v>
      </c>
      <c r="K70" s="5" t="str">
        <f t="shared" ref="K70:K133" si="11">CONCATENATE(G70,H70,I70,J70)</f>
        <v>SSS_</v>
      </c>
    </row>
    <row r="71" spans="1:11">
      <c r="A71" s="5">
        <v>153397</v>
      </c>
      <c r="B71" s="5">
        <v>21</v>
      </c>
      <c r="C71" s="5">
        <v>8</v>
      </c>
      <c r="D71" s="5">
        <v>8</v>
      </c>
      <c r="F71">
        <v>37</v>
      </c>
      <c r="G71" s="5" t="str">
        <f t="shared" si="7"/>
        <v>S</v>
      </c>
      <c r="H71" s="5" t="str">
        <f t="shared" si="8"/>
        <v>S</v>
      </c>
      <c r="I71" s="5" t="str">
        <f t="shared" si="9"/>
        <v>S</v>
      </c>
      <c r="J71" s="5" t="str">
        <f t="shared" si="10"/>
        <v>_</v>
      </c>
      <c r="K71" s="5" t="str">
        <f t="shared" si="11"/>
        <v>SSS_</v>
      </c>
    </row>
    <row r="72" spans="1:11">
      <c r="A72" s="5">
        <v>153400</v>
      </c>
      <c r="B72" s="5">
        <v>11</v>
      </c>
      <c r="C72" s="5">
        <v>16</v>
      </c>
      <c r="D72" s="5">
        <v>16</v>
      </c>
      <c r="F72">
        <v>43</v>
      </c>
      <c r="G72" s="5" t="str">
        <f t="shared" si="7"/>
        <v>S</v>
      </c>
      <c r="H72" s="5" t="str">
        <f t="shared" si="8"/>
        <v>S</v>
      </c>
      <c r="I72" s="5" t="str">
        <f t="shared" si="9"/>
        <v>S</v>
      </c>
      <c r="J72" s="5" t="str">
        <f t="shared" si="10"/>
        <v>_</v>
      </c>
      <c r="K72" s="5" t="str">
        <f t="shared" si="11"/>
        <v>SSS_</v>
      </c>
    </row>
    <row r="73" spans="1:11">
      <c r="A73" s="5">
        <v>153419</v>
      </c>
      <c r="B73" s="5">
        <v>8</v>
      </c>
      <c r="C73" s="5">
        <v>12</v>
      </c>
      <c r="D73" s="5">
        <v>12</v>
      </c>
      <c r="F73">
        <v>32</v>
      </c>
      <c r="G73" s="5" t="str">
        <f t="shared" si="7"/>
        <v>S</v>
      </c>
      <c r="H73" s="5" t="str">
        <f t="shared" si="8"/>
        <v>S</v>
      </c>
      <c r="I73" s="5" t="str">
        <f t="shared" si="9"/>
        <v>S</v>
      </c>
      <c r="J73" s="5" t="str">
        <f t="shared" si="10"/>
        <v>_</v>
      </c>
      <c r="K73" s="5" t="str">
        <f t="shared" si="11"/>
        <v>SSS_</v>
      </c>
    </row>
    <row r="74" spans="1:11">
      <c r="A74" s="5">
        <v>153427</v>
      </c>
      <c r="B74" s="5">
        <v>14</v>
      </c>
      <c r="C74" s="5">
        <v>18</v>
      </c>
      <c r="D74" s="5">
        <v>18</v>
      </c>
      <c r="F74">
        <v>50</v>
      </c>
      <c r="G74" s="5" t="str">
        <f t="shared" si="7"/>
        <v>S</v>
      </c>
      <c r="H74" s="5" t="str">
        <f t="shared" si="8"/>
        <v>S</v>
      </c>
      <c r="I74" s="5" t="str">
        <f t="shared" si="9"/>
        <v>S</v>
      </c>
      <c r="J74" s="5" t="str">
        <f t="shared" si="10"/>
        <v>_</v>
      </c>
      <c r="K74" s="5" t="str">
        <f t="shared" si="11"/>
        <v>SSS_</v>
      </c>
    </row>
    <row r="75" spans="1:11">
      <c r="A75" s="5">
        <v>153435</v>
      </c>
      <c r="B75" s="5">
        <v>29</v>
      </c>
      <c r="C75" s="5">
        <v>12</v>
      </c>
      <c r="D75" s="5">
        <v>12</v>
      </c>
      <c r="F75">
        <v>53</v>
      </c>
      <c r="G75" s="5" t="str">
        <f t="shared" si="7"/>
        <v>S</v>
      </c>
      <c r="H75" s="5" t="str">
        <f t="shared" si="8"/>
        <v>S</v>
      </c>
      <c r="I75" s="5" t="str">
        <f t="shared" si="9"/>
        <v>S</v>
      </c>
      <c r="J75" s="5" t="str">
        <f t="shared" si="10"/>
        <v>_</v>
      </c>
      <c r="K75" s="5" t="str">
        <f t="shared" si="11"/>
        <v>SSS_</v>
      </c>
    </row>
    <row r="76" spans="1:11">
      <c r="A76" s="5">
        <v>153443</v>
      </c>
      <c r="B76" s="5">
        <v>18</v>
      </c>
      <c r="C76" s="5">
        <v>23</v>
      </c>
      <c r="D76" s="5">
        <v>23</v>
      </c>
      <c r="F76">
        <v>64</v>
      </c>
      <c r="G76" s="5" t="str">
        <f t="shared" si="7"/>
        <v>S</v>
      </c>
      <c r="H76" s="5" t="str">
        <f t="shared" si="8"/>
        <v>S</v>
      </c>
      <c r="I76" s="5" t="str">
        <f t="shared" si="9"/>
        <v>S</v>
      </c>
      <c r="J76" s="5" t="str">
        <f t="shared" si="10"/>
        <v>_</v>
      </c>
      <c r="K76" s="5" t="str">
        <f t="shared" si="11"/>
        <v>SSS_</v>
      </c>
    </row>
    <row r="77" spans="1:11">
      <c r="A77" s="5">
        <v>153451</v>
      </c>
      <c r="B77" s="5">
        <v>20</v>
      </c>
      <c r="C77" s="5">
        <v>13</v>
      </c>
      <c r="D77" s="5">
        <v>13</v>
      </c>
      <c r="F77">
        <v>46</v>
      </c>
      <c r="G77" s="5" t="str">
        <f t="shared" si="7"/>
        <v>S</v>
      </c>
      <c r="H77" s="5" t="str">
        <f t="shared" si="8"/>
        <v>S</v>
      </c>
      <c r="I77" s="5" t="str">
        <f t="shared" si="9"/>
        <v>S</v>
      </c>
      <c r="J77" s="5" t="str">
        <f t="shared" si="10"/>
        <v>_</v>
      </c>
      <c r="K77" s="5" t="str">
        <f t="shared" si="11"/>
        <v>SSS_</v>
      </c>
    </row>
    <row r="78" spans="1:11">
      <c r="A78" s="5">
        <v>153478</v>
      </c>
      <c r="B78" s="5">
        <v>32</v>
      </c>
      <c r="C78" s="5">
        <v>7</v>
      </c>
      <c r="D78" s="5">
        <v>7</v>
      </c>
      <c r="F78">
        <v>46</v>
      </c>
      <c r="G78" s="5" t="str">
        <f t="shared" si="7"/>
        <v>S</v>
      </c>
      <c r="H78" s="5" t="str">
        <f t="shared" si="8"/>
        <v>S</v>
      </c>
      <c r="I78" s="5" t="str">
        <f t="shared" si="9"/>
        <v>S</v>
      </c>
      <c r="J78" s="5" t="str">
        <f t="shared" si="10"/>
        <v>_</v>
      </c>
      <c r="K78" s="5" t="str">
        <f t="shared" si="11"/>
        <v>SSS_</v>
      </c>
    </row>
    <row r="79" spans="1:11">
      <c r="A79" s="5">
        <v>153486</v>
      </c>
      <c r="B79" s="5">
        <v>18</v>
      </c>
      <c r="C79" s="5">
        <v>4</v>
      </c>
      <c r="D79" s="5">
        <v>4</v>
      </c>
      <c r="F79">
        <v>26</v>
      </c>
      <c r="G79" s="5" t="str">
        <f t="shared" si="7"/>
        <v>S</v>
      </c>
      <c r="H79" s="5" t="str">
        <f t="shared" si="8"/>
        <v>S</v>
      </c>
      <c r="I79" s="5" t="str">
        <f t="shared" si="9"/>
        <v>S</v>
      </c>
      <c r="J79" s="5" t="str">
        <f t="shared" si="10"/>
        <v>_</v>
      </c>
      <c r="K79" s="5" t="str">
        <f t="shared" si="11"/>
        <v>SSS_</v>
      </c>
    </row>
    <row r="80" spans="1:11">
      <c r="A80" s="5">
        <v>153494</v>
      </c>
      <c r="B80" s="5">
        <v>0</v>
      </c>
      <c r="C80" s="5">
        <v>0</v>
      </c>
      <c r="D80" s="5">
        <v>0</v>
      </c>
      <c r="F80">
        <v>0</v>
      </c>
      <c r="G80" s="5" t="str">
        <f t="shared" si="7"/>
        <v>_</v>
      </c>
      <c r="H80" s="5" t="str">
        <f t="shared" si="8"/>
        <v>_</v>
      </c>
      <c r="I80" s="5" t="str">
        <f t="shared" si="9"/>
        <v>_</v>
      </c>
      <c r="J80" s="5" t="str">
        <f t="shared" si="10"/>
        <v>_</v>
      </c>
      <c r="K80" s="5" t="str">
        <f t="shared" si="11"/>
        <v>____</v>
      </c>
    </row>
    <row r="81" spans="1:11">
      <c r="A81" s="5">
        <v>153516</v>
      </c>
      <c r="B81" s="5">
        <v>0</v>
      </c>
      <c r="C81" s="5">
        <v>0</v>
      </c>
      <c r="D81" s="5">
        <v>0</v>
      </c>
      <c r="F81">
        <v>0</v>
      </c>
      <c r="G81" s="5" t="str">
        <f t="shared" si="7"/>
        <v>_</v>
      </c>
      <c r="H81" s="5" t="str">
        <f t="shared" si="8"/>
        <v>_</v>
      </c>
      <c r="I81" s="5" t="str">
        <f t="shared" si="9"/>
        <v>_</v>
      </c>
      <c r="J81" s="5" t="str">
        <f t="shared" si="10"/>
        <v>_</v>
      </c>
      <c r="K81" s="5" t="str">
        <f t="shared" si="11"/>
        <v>____</v>
      </c>
    </row>
    <row r="82" spans="1:11">
      <c r="A82" s="5">
        <v>153524</v>
      </c>
      <c r="B82" s="5">
        <v>31</v>
      </c>
      <c r="C82" s="5">
        <v>20</v>
      </c>
      <c r="D82" s="5">
        <v>20</v>
      </c>
      <c r="F82">
        <v>71</v>
      </c>
      <c r="G82" s="5" t="str">
        <f t="shared" si="7"/>
        <v>S</v>
      </c>
      <c r="H82" s="5" t="str">
        <f t="shared" si="8"/>
        <v>S</v>
      </c>
      <c r="I82" s="5" t="str">
        <f t="shared" si="9"/>
        <v>S</v>
      </c>
      <c r="J82" s="5" t="str">
        <f t="shared" si="10"/>
        <v>_</v>
      </c>
      <c r="K82" s="5" t="str">
        <f t="shared" si="11"/>
        <v>SSS_</v>
      </c>
    </row>
    <row r="83" spans="1:11">
      <c r="A83" s="5">
        <v>153532</v>
      </c>
      <c r="B83" s="5">
        <v>7</v>
      </c>
      <c r="C83" s="5">
        <v>9</v>
      </c>
      <c r="D83" s="5">
        <v>9</v>
      </c>
      <c r="F83">
        <v>25</v>
      </c>
      <c r="G83" s="5" t="str">
        <f t="shared" si="7"/>
        <v>S</v>
      </c>
      <c r="H83" s="5" t="str">
        <f t="shared" si="8"/>
        <v>S</v>
      </c>
      <c r="I83" s="5" t="str">
        <f t="shared" si="9"/>
        <v>S</v>
      </c>
      <c r="J83" s="5" t="str">
        <f t="shared" si="10"/>
        <v>_</v>
      </c>
      <c r="K83" s="5" t="str">
        <f t="shared" si="11"/>
        <v>SSS_</v>
      </c>
    </row>
    <row r="84" spans="1:11">
      <c r="A84" s="5">
        <v>153540</v>
      </c>
      <c r="B84" s="5">
        <v>6</v>
      </c>
      <c r="C84" s="5">
        <v>7</v>
      </c>
      <c r="D84" s="5">
        <v>7</v>
      </c>
      <c r="F84">
        <v>20</v>
      </c>
      <c r="G84" s="5" t="str">
        <f t="shared" si="7"/>
        <v>S</v>
      </c>
      <c r="H84" s="5" t="str">
        <f t="shared" si="8"/>
        <v>S</v>
      </c>
      <c r="I84" s="5" t="str">
        <f t="shared" si="9"/>
        <v>S</v>
      </c>
      <c r="J84" s="5" t="str">
        <f t="shared" si="10"/>
        <v>_</v>
      </c>
      <c r="K84" s="5" t="str">
        <f t="shared" si="11"/>
        <v>SSS_</v>
      </c>
    </row>
    <row r="85" spans="1:11">
      <c r="A85" s="5">
        <v>153559</v>
      </c>
      <c r="B85" s="5">
        <v>7</v>
      </c>
      <c r="C85" s="5">
        <v>14</v>
      </c>
      <c r="D85" s="5">
        <v>14</v>
      </c>
      <c r="F85">
        <v>35</v>
      </c>
      <c r="G85" s="5" t="str">
        <f t="shared" si="7"/>
        <v>S</v>
      </c>
      <c r="H85" s="5" t="str">
        <f t="shared" si="8"/>
        <v>S</v>
      </c>
      <c r="I85" s="5" t="str">
        <f t="shared" si="9"/>
        <v>S</v>
      </c>
      <c r="J85" s="5" t="str">
        <f t="shared" si="10"/>
        <v>_</v>
      </c>
      <c r="K85" s="5" t="str">
        <f t="shared" si="11"/>
        <v>SSS_</v>
      </c>
    </row>
    <row r="86" spans="1:11">
      <c r="A86" s="5">
        <v>153567</v>
      </c>
      <c r="B86" s="5">
        <v>12</v>
      </c>
      <c r="C86" s="5">
        <v>13</v>
      </c>
      <c r="D86" s="5">
        <v>13</v>
      </c>
      <c r="F86">
        <v>38</v>
      </c>
      <c r="G86" s="5" t="str">
        <f t="shared" si="7"/>
        <v>S</v>
      </c>
      <c r="H86" s="5" t="str">
        <f t="shared" si="8"/>
        <v>S</v>
      </c>
      <c r="I86" s="5" t="str">
        <f t="shared" si="9"/>
        <v>S</v>
      </c>
      <c r="J86" s="5" t="str">
        <f t="shared" si="10"/>
        <v>_</v>
      </c>
      <c r="K86" s="5" t="str">
        <f t="shared" si="11"/>
        <v>SSS_</v>
      </c>
    </row>
    <row r="87" spans="1:11">
      <c r="A87" s="5">
        <v>153575</v>
      </c>
      <c r="B87" s="5">
        <v>20</v>
      </c>
      <c r="C87" s="5">
        <v>6</v>
      </c>
      <c r="D87" s="5">
        <v>6</v>
      </c>
      <c r="F87">
        <v>32</v>
      </c>
      <c r="G87" s="5" t="str">
        <f t="shared" si="7"/>
        <v>S</v>
      </c>
      <c r="H87" s="5" t="str">
        <f t="shared" si="8"/>
        <v>S</v>
      </c>
      <c r="I87" s="5" t="str">
        <f t="shared" si="9"/>
        <v>S</v>
      </c>
      <c r="J87" s="5" t="str">
        <f t="shared" si="10"/>
        <v>_</v>
      </c>
      <c r="K87" s="5" t="str">
        <f t="shared" si="11"/>
        <v>SSS_</v>
      </c>
    </row>
    <row r="88" spans="1:11">
      <c r="A88" s="5">
        <v>153583</v>
      </c>
      <c r="B88" s="5">
        <v>9</v>
      </c>
      <c r="C88" s="5">
        <v>7</v>
      </c>
      <c r="D88" s="5">
        <v>7</v>
      </c>
      <c r="F88">
        <v>23</v>
      </c>
      <c r="G88" s="5" t="str">
        <f t="shared" si="7"/>
        <v>S</v>
      </c>
      <c r="H88" s="5" t="str">
        <f t="shared" si="8"/>
        <v>S</v>
      </c>
      <c r="I88" s="5" t="str">
        <f t="shared" si="9"/>
        <v>S</v>
      </c>
      <c r="J88" s="5" t="str">
        <f t="shared" si="10"/>
        <v>_</v>
      </c>
      <c r="K88" s="5" t="str">
        <f t="shared" si="11"/>
        <v>SSS_</v>
      </c>
    </row>
    <row r="89" spans="1:11">
      <c r="A89" s="5">
        <v>153591</v>
      </c>
      <c r="B89" s="5">
        <v>11</v>
      </c>
      <c r="C89" s="5">
        <v>13</v>
      </c>
      <c r="D89" s="5">
        <v>13</v>
      </c>
      <c r="F89">
        <v>37</v>
      </c>
      <c r="G89" s="5" t="str">
        <f t="shared" si="7"/>
        <v>S</v>
      </c>
      <c r="H89" s="5" t="str">
        <f t="shared" si="8"/>
        <v>S</v>
      </c>
      <c r="I89" s="5" t="str">
        <f t="shared" si="9"/>
        <v>S</v>
      </c>
      <c r="J89" s="5" t="str">
        <f t="shared" si="10"/>
        <v>_</v>
      </c>
      <c r="K89" s="5" t="str">
        <f t="shared" si="11"/>
        <v>SSS_</v>
      </c>
    </row>
    <row r="90" spans="1:11">
      <c r="A90" s="5">
        <v>153605</v>
      </c>
      <c r="B90" s="5">
        <v>10</v>
      </c>
      <c r="C90" s="5">
        <v>4</v>
      </c>
      <c r="D90" s="5">
        <v>4</v>
      </c>
      <c r="F90">
        <v>18</v>
      </c>
      <c r="G90" s="5" t="str">
        <f t="shared" si="7"/>
        <v>S</v>
      </c>
      <c r="H90" s="5" t="str">
        <f t="shared" si="8"/>
        <v>S</v>
      </c>
      <c r="I90" s="5" t="str">
        <f t="shared" si="9"/>
        <v>S</v>
      </c>
      <c r="J90" s="5" t="str">
        <f t="shared" si="10"/>
        <v>_</v>
      </c>
      <c r="K90" s="5" t="str">
        <f t="shared" si="11"/>
        <v>SSS_</v>
      </c>
    </row>
    <row r="91" spans="1:11">
      <c r="A91" s="5">
        <v>153613</v>
      </c>
      <c r="B91" s="5">
        <v>5</v>
      </c>
      <c r="C91" s="5">
        <v>0</v>
      </c>
      <c r="D91" s="5">
        <v>0</v>
      </c>
      <c r="F91">
        <v>5</v>
      </c>
      <c r="G91" s="5" t="str">
        <f t="shared" si="7"/>
        <v>S</v>
      </c>
      <c r="H91" s="5" t="str">
        <f t="shared" si="8"/>
        <v>_</v>
      </c>
      <c r="I91" s="5" t="str">
        <f t="shared" si="9"/>
        <v>_</v>
      </c>
      <c r="J91" s="5" t="str">
        <f t="shared" si="10"/>
        <v>_</v>
      </c>
      <c r="K91" s="5" t="str">
        <f t="shared" si="11"/>
        <v>S___</v>
      </c>
    </row>
    <row r="92" spans="1:11">
      <c r="A92" s="5">
        <v>153621</v>
      </c>
      <c r="B92" s="5">
        <v>10</v>
      </c>
      <c r="C92" s="5">
        <v>12</v>
      </c>
      <c r="D92" s="5">
        <v>12</v>
      </c>
      <c r="F92">
        <v>34</v>
      </c>
      <c r="G92" s="5" t="str">
        <f t="shared" si="7"/>
        <v>S</v>
      </c>
      <c r="H92" s="5" t="str">
        <f t="shared" si="8"/>
        <v>S</v>
      </c>
      <c r="I92" s="5" t="str">
        <f t="shared" si="9"/>
        <v>S</v>
      </c>
      <c r="J92" s="5" t="str">
        <f t="shared" si="10"/>
        <v>_</v>
      </c>
      <c r="K92" s="5" t="str">
        <f t="shared" si="11"/>
        <v>SSS_</v>
      </c>
    </row>
    <row r="93" spans="1:11">
      <c r="A93" s="5">
        <v>153648</v>
      </c>
      <c r="B93" s="5">
        <v>17</v>
      </c>
      <c r="C93" s="5">
        <v>3</v>
      </c>
      <c r="D93" s="5">
        <v>3</v>
      </c>
      <c r="F93">
        <v>23</v>
      </c>
      <c r="G93" s="5" t="str">
        <f t="shared" si="7"/>
        <v>S</v>
      </c>
      <c r="H93" s="5" t="str">
        <f t="shared" si="8"/>
        <v>S</v>
      </c>
      <c r="I93" s="5" t="str">
        <f t="shared" si="9"/>
        <v>S</v>
      </c>
      <c r="J93" s="5" t="str">
        <f t="shared" si="10"/>
        <v>_</v>
      </c>
      <c r="K93" s="5" t="str">
        <f t="shared" si="11"/>
        <v>SSS_</v>
      </c>
    </row>
    <row r="94" spans="1:11">
      <c r="A94" s="5">
        <v>153656</v>
      </c>
      <c r="B94" s="5">
        <v>21</v>
      </c>
      <c r="C94" s="5">
        <v>8</v>
      </c>
      <c r="D94" s="5">
        <v>8</v>
      </c>
      <c r="F94">
        <v>37</v>
      </c>
      <c r="G94" s="5" t="str">
        <f t="shared" si="7"/>
        <v>S</v>
      </c>
      <c r="H94" s="5" t="str">
        <f t="shared" si="8"/>
        <v>S</v>
      </c>
      <c r="I94" s="5" t="str">
        <f t="shared" si="9"/>
        <v>S</v>
      </c>
      <c r="J94" s="5" t="str">
        <f t="shared" si="10"/>
        <v>_</v>
      </c>
      <c r="K94" s="5" t="str">
        <f t="shared" si="11"/>
        <v>SSS_</v>
      </c>
    </row>
    <row r="95" spans="1:11">
      <c r="A95" s="5">
        <v>153664</v>
      </c>
      <c r="B95" s="5">
        <v>41</v>
      </c>
      <c r="C95" s="5">
        <v>11</v>
      </c>
      <c r="D95" s="5">
        <v>11</v>
      </c>
      <c r="F95">
        <v>63</v>
      </c>
      <c r="G95" s="5" t="str">
        <f t="shared" si="7"/>
        <v>S</v>
      </c>
      <c r="H95" s="5" t="str">
        <f t="shared" si="8"/>
        <v>S</v>
      </c>
      <c r="I95" s="5" t="str">
        <f t="shared" si="9"/>
        <v>S</v>
      </c>
      <c r="J95" s="5" t="str">
        <f t="shared" si="10"/>
        <v>_</v>
      </c>
      <c r="K95" s="5" t="str">
        <f t="shared" si="11"/>
        <v>SSS_</v>
      </c>
    </row>
    <row r="96" spans="1:11">
      <c r="A96" s="5">
        <v>153672</v>
      </c>
      <c r="B96" s="5">
        <v>17</v>
      </c>
      <c r="C96" s="5">
        <v>15</v>
      </c>
      <c r="D96" s="5">
        <v>15</v>
      </c>
      <c r="F96">
        <v>47</v>
      </c>
      <c r="G96" s="5" t="str">
        <f t="shared" si="7"/>
        <v>S</v>
      </c>
      <c r="H96" s="5" t="str">
        <f t="shared" si="8"/>
        <v>S</v>
      </c>
      <c r="I96" s="5" t="str">
        <f t="shared" si="9"/>
        <v>S</v>
      </c>
      <c r="J96" s="5" t="str">
        <f t="shared" si="10"/>
        <v>_</v>
      </c>
      <c r="K96" s="5" t="str">
        <f t="shared" si="11"/>
        <v>SSS_</v>
      </c>
    </row>
    <row r="97" spans="1:11">
      <c r="A97" s="5">
        <v>153699</v>
      </c>
      <c r="B97" s="5">
        <v>25</v>
      </c>
      <c r="C97" s="5">
        <v>13</v>
      </c>
      <c r="D97" s="5">
        <v>13</v>
      </c>
      <c r="F97">
        <v>51</v>
      </c>
      <c r="G97" s="5" t="str">
        <f t="shared" si="7"/>
        <v>S</v>
      </c>
      <c r="H97" s="5" t="str">
        <f t="shared" si="8"/>
        <v>S</v>
      </c>
      <c r="I97" s="5" t="str">
        <f t="shared" si="9"/>
        <v>S</v>
      </c>
      <c r="J97" s="5" t="str">
        <f t="shared" si="10"/>
        <v>_</v>
      </c>
      <c r="K97" s="5" t="str">
        <f t="shared" si="11"/>
        <v>SSS_</v>
      </c>
    </row>
    <row r="98" spans="1:11">
      <c r="A98" s="5">
        <v>153702</v>
      </c>
      <c r="B98" s="5">
        <v>17</v>
      </c>
      <c r="C98" s="5">
        <v>1</v>
      </c>
      <c r="D98" s="5">
        <v>1</v>
      </c>
      <c r="F98">
        <v>19</v>
      </c>
      <c r="G98" s="5" t="str">
        <f t="shared" si="7"/>
        <v>S</v>
      </c>
      <c r="H98" s="5" t="str">
        <f t="shared" si="8"/>
        <v>S</v>
      </c>
      <c r="I98" s="5" t="str">
        <f t="shared" si="9"/>
        <v>S</v>
      </c>
      <c r="J98" s="5" t="str">
        <f t="shared" si="10"/>
        <v>_</v>
      </c>
      <c r="K98" s="5" t="str">
        <f t="shared" si="11"/>
        <v>SSS_</v>
      </c>
    </row>
    <row r="99" spans="1:11">
      <c r="A99" s="5">
        <v>153710</v>
      </c>
      <c r="B99" s="5">
        <v>14</v>
      </c>
      <c r="C99" s="5">
        <v>20</v>
      </c>
      <c r="D99" s="5">
        <v>20</v>
      </c>
      <c r="F99">
        <v>54</v>
      </c>
      <c r="G99" s="5" t="str">
        <f t="shared" si="7"/>
        <v>S</v>
      </c>
      <c r="H99" s="5" t="str">
        <f t="shared" si="8"/>
        <v>S</v>
      </c>
      <c r="I99" s="5" t="str">
        <f t="shared" si="9"/>
        <v>S</v>
      </c>
      <c r="J99" s="5" t="str">
        <f t="shared" si="10"/>
        <v>_</v>
      </c>
      <c r="K99" s="5" t="str">
        <f t="shared" si="11"/>
        <v>SSS_</v>
      </c>
    </row>
    <row r="100" spans="1:11">
      <c r="A100" s="5">
        <v>153737</v>
      </c>
      <c r="B100" s="5">
        <v>1</v>
      </c>
      <c r="C100" s="5">
        <v>5</v>
      </c>
      <c r="D100" s="5">
        <v>5</v>
      </c>
      <c r="F100">
        <v>11</v>
      </c>
      <c r="G100" s="5" t="str">
        <f t="shared" si="7"/>
        <v>S</v>
      </c>
      <c r="H100" s="5" t="str">
        <f t="shared" si="8"/>
        <v>S</v>
      </c>
      <c r="I100" s="5" t="str">
        <f t="shared" si="9"/>
        <v>S</v>
      </c>
      <c r="J100" s="5" t="str">
        <f t="shared" si="10"/>
        <v>_</v>
      </c>
      <c r="K100" s="5" t="str">
        <f t="shared" si="11"/>
        <v>SSS_</v>
      </c>
    </row>
    <row r="101" spans="1:11">
      <c r="A101" s="5">
        <v>153745</v>
      </c>
      <c r="B101" s="5">
        <v>38</v>
      </c>
      <c r="C101" s="5">
        <v>14</v>
      </c>
      <c r="D101" s="5">
        <v>14</v>
      </c>
      <c r="F101">
        <v>66</v>
      </c>
      <c r="G101" s="5" t="str">
        <f t="shared" si="7"/>
        <v>S</v>
      </c>
      <c r="H101" s="5" t="str">
        <f t="shared" si="8"/>
        <v>S</v>
      </c>
      <c r="I101" s="5" t="str">
        <f t="shared" si="9"/>
        <v>S</v>
      </c>
      <c r="J101" s="5" t="str">
        <f t="shared" si="10"/>
        <v>_</v>
      </c>
      <c r="K101" s="5" t="str">
        <f t="shared" si="11"/>
        <v>SSS_</v>
      </c>
    </row>
    <row r="102" spans="1:11">
      <c r="A102" s="5">
        <v>153753</v>
      </c>
      <c r="B102" s="5">
        <v>25</v>
      </c>
      <c r="C102" s="5">
        <v>13</v>
      </c>
      <c r="D102" s="5">
        <v>13</v>
      </c>
      <c r="F102">
        <v>51</v>
      </c>
      <c r="G102" s="5" t="str">
        <f t="shared" si="7"/>
        <v>S</v>
      </c>
      <c r="H102" s="5" t="str">
        <f t="shared" si="8"/>
        <v>S</v>
      </c>
      <c r="I102" s="5" t="str">
        <f t="shared" si="9"/>
        <v>S</v>
      </c>
      <c r="J102" s="5" t="str">
        <f t="shared" si="10"/>
        <v>_</v>
      </c>
      <c r="K102" s="5" t="str">
        <f t="shared" si="11"/>
        <v>SSS_</v>
      </c>
    </row>
    <row r="103" spans="1:11">
      <c r="A103" s="5">
        <v>153761</v>
      </c>
      <c r="B103" s="5">
        <v>10</v>
      </c>
      <c r="C103" s="5">
        <v>10</v>
      </c>
      <c r="D103" s="5">
        <v>10</v>
      </c>
      <c r="F103">
        <v>30</v>
      </c>
      <c r="G103" s="5" t="str">
        <f t="shared" si="7"/>
        <v>S</v>
      </c>
      <c r="H103" s="5" t="str">
        <f t="shared" si="8"/>
        <v>S</v>
      </c>
      <c r="I103" s="5" t="str">
        <f t="shared" si="9"/>
        <v>S</v>
      </c>
      <c r="J103" s="5" t="str">
        <f t="shared" si="10"/>
        <v>_</v>
      </c>
      <c r="K103" s="5" t="str">
        <f t="shared" si="11"/>
        <v>SSS_</v>
      </c>
    </row>
    <row r="104" spans="1:11">
      <c r="A104" s="5">
        <v>153788</v>
      </c>
      <c r="B104" s="5">
        <v>27</v>
      </c>
      <c r="C104" s="5">
        <v>20</v>
      </c>
      <c r="D104" s="5">
        <v>20</v>
      </c>
      <c r="F104">
        <v>67</v>
      </c>
      <c r="G104" s="5" t="str">
        <f t="shared" si="7"/>
        <v>S</v>
      </c>
      <c r="H104" s="5" t="str">
        <f t="shared" si="8"/>
        <v>S</v>
      </c>
      <c r="I104" s="5" t="str">
        <f t="shared" si="9"/>
        <v>S</v>
      </c>
      <c r="J104" s="5" t="str">
        <f t="shared" si="10"/>
        <v>_</v>
      </c>
      <c r="K104" s="5" t="str">
        <f t="shared" si="11"/>
        <v>SSS_</v>
      </c>
    </row>
    <row r="105" spans="1:11">
      <c r="A105" s="5">
        <v>153796</v>
      </c>
      <c r="B105" s="5">
        <v>4</v>
      </c>
      <c r="C105" s="5">
        <v>10</v>
      </c>
      <c r="D105" s="5">
        <v>10</v>
      </c>
      <c r="F105">
        <v>24</v>
      </c>
      <c r="G105" s="5" t="str">
        <f t="shared" si="7"/>
        <v>S</v>
      </c>
      <c r="H105" s="5" t="str">
        <f t="shared" si="8"/>
        <v>S</v>
      </c>
      <c r="I105" s="5" t="str">
        <f t="shared" si="9"/>
        <v>S</v>
      </c>
      <c r="J105" s="5" t="str">
        <f t="shared" si="10"/>
        <v>_</v>
      </c>
      <c r="K105" s="5" t="str">
        <f t="shared" si="11"/>
        <v>SSS_</v>
      </c>
    </row>
    <row r="106" spans="1:11">
      <c r="A106" s="5">
        <v>153818</v>
      </c>
      <c r="B106" s="5">
        <v>25</v>
      </c>
      <c r="C106" s="5">
        <v>17</v>
      </c>
      <c r="D106" s="5">
        <v>17</v>
      </c>
      <c r="F106">
        <v>59</v>
      </c>
      <c r="G106" s="5" t="str">
        <f t="shared" si="7"/>
        <v>S</v>
      </c>
      <c r="H106" s="5" t="str">
        <f t="shared" si="8"/>
        <v>S</v>
      </c>
      <c r="I106" s="5" t="str">
        <f t="shared" si="9"/>
        <v>S</v>
      </c>
      <c r="J106" s="5" t="str">
        <f t="shared" si="10"/>
        <v>_</v>
      </c>
      <c r="K106" s="5" t="str">
        <f t="shared" si="11"/>
        <v>SSS_</v>
      </c>
    </row>
    <row r="107" spans="1:11">
      <c r="A107" s="5">
        <v>153826</v>
      </c>
      <c r="B107" s="5">
        <v>3</v>
      </c>
      <c r="C107" s="5">
        <v>6</v>
      </c>
      <c r="D107" s="5">
        <v>6</v>
      </c>
      <c r="F107">
        <v>15</v>
      </c>
      <c r="G107" s="5" t="str">
        <f t="shared" si="7"/>
        <v>S</v>
      </c>
      <c r="H107" s="5" t="str">
        <f t="shared" si="8"/>
        <v>S</v>
      </c>
      <c r="I107" s="5" t="str">
        <f t="shared" si="9"/>
        <v>S</v>
      </c>
      <c r="J107" s="5" t="str">
        <f t="shared" si="10"/>
        <v>_</v>
      </c>
      <c r="K107" s="5" t="str">
        <f t="shared" si="11"/>
        <v>SSS_</v>
      </c>
    </row>
    <row r="108" spans="1:11">
      <c r="A108" s="5">
        <v>153834</v>
      </c>
      <c r="B108" s="5">
        <v>2</v>
      </c>
      <c r="C108" s="5">
        <v>20</v>
      </c>
      <c r="D108" s="5">
        <v>20</v>
      </c>
      <c r="F108">
        <v>42</v>
      </c>
      <c r="G108" s="5" t="str">
        <f t="shared" si="7"/>
        <v>S</v>
      </c>
      <c r="H108" s="5" t="str">
        <f t="shared" si="8"/>
        <v>S</v>
      </c>
      <c r="I108" s="5" t="str">
        <f t="shared" si="9"/>
        <v>S</v>
      </c>
      <c r="J108" s="5" t="str">
        <f t="shared" si="10"/>
        <v>_</v>
      </c>
      <c r="K108" s="5" t="str">
        <f t="shared" si="11"/>
        <v>SSS_</v>
      </c>
    </row>
    <row r="109" spans="1:11">
      <c r="A109" s="5">
        <v>153842</v>
      </c>
      <c r="B109" s="5">
        <v>21</v>
      </c>
      <c r="C109" s="5">
        <v>25</v>
      </c>
      <c r="D109" s="5">
        <v>25</v>
      </c>
      <c r="F109">
        <v>71</v>
      </c>
      <c r="G109" s="5" t="str">
        <f t="shared" si="7"/>
        <v>S</v>
      </c>
      <c r="H109" s="5" t="str">
        <f t="shared" si="8"/>
        <v>S</v>
      </c>
      <c r="I109" s="5" t="str">
        <f t="shared" si="9"/>
        <v>S</v>
      </c>
      <c r="J109" s="5" t="str">
        <f t="shared" si="10"/>
        <v>_</v>
      </c>
      <c r="K109" s="5" t="str">
        <f t="shared" si="11"/>
        <v>SSS_</v>
      </c>
    </row>
    <row r="110" spans="1:11">
      <c r="A110" s="5">
        <v>153850</v>
      </c>
      <c r="B110" s="5">
        <v>16</v>
      </c>
      <c r="C110" s="5">
        <v>10</v>
      </c>
      <c r="D110" s="5">
        <v>10</v>
      </c>
      <c r="F110">
        <v>36</v>
      </c>
      <c r="G110" s="5" t="str">
        <f t="shared" si="7"/>
        <v>S</v>
      </c>
      <c r="H110" s="5" t="str">
        <f t="shared" si="8"/>
        <v>S</v>
      </c>
      <c r="I110" s="5" t="str">
        <f t="shared" si="9"/>
        <v>S</v>
      </c>
      <c r="J110" s="5" t="str">
        <f t="shared" si="10"/>
        <v>_</v>
      </c>
      <c r="K110" s="5" t="str">
        <f t="shared" si="11"/>
        <v>SSS_</v>
      </c>
    </row>
    <row r="111" spans="1:11">
      <c r="A111" s="5">
        <v>153869</v>
      </c>
      <c r="B111" s="5">
        <v>17</v>
      </c>
      <c r="C111" s="5">
        <v>7</v>
      </c>
      <c r="D111" s="5">
        <v>7</v>
      </c>
      <c r="F111">
        <v>31</v>
      </c>
      <c r="G111" s="5" t="str">
        <f t="shared" si="7"/>
        <v>S</v>
      </c>
      <c r="H111" s="5" t="str">
        <f t="shared" si="8"/>
        <v>S</v>
      </c>
      <c r="I111" s="5" t="str">
        <f t="shared" si="9"/>
        <v>S</v>
      </c>
      <c r="J111" s="5" t="str">
        <f t="shared" si="10"/>
        <v>_</v>
      </c>
      <c r="K111" s="5" t="str">
        <f t="shared" si="11"/>
        <v>SSS_</v>
      </c>
    </row>
    <row r="112" spans="1:11">
      <c r="A112" s="5">
        <v>153877</v>
      </c>
      <c r="B112" s="5">
        <v>26</v>
      </c>
      <c r="C112" s="5">
        <v>14</v>
      </c>
      <c r="D112" s="5">
        <v>14</v>
      </c>
      <c r="F112">
        <v>54</v>
      </c>
      <c r="G112" s="5" t="str">
        <f t="shared" si="7"/>
        <v>S</v>
      </c>
      <c r="H112" s="5" t="str">
        <f t="shared" si="8"/>
        <v>S</v>
      </c>
      <c r="I112" s="5" t="str">
        <f t="shared" si="9"/>
        <v>S</v>
      </c>
      <c r="J112" s="5" t="str">
        <f t="shared" si="10"/>
        <v>_</v>
      </c>
      <c r="K112" s="5" t="str">
        <f t="shared" si="11"/>
        <v>SSS_</v>
      </c>
    </row>
    <row r="113" spans="1:11">
      <c r="A113" s="5">
        <v>153885</v>
      </c>
      <c r="B113" s="5">
        <v>19</v>
      </c>
      <c r="C113" s="5">
        <v>10</v>
      </c>
      <c r="D113" s="5">
        <v>10</v>
      </c>
      <c r="F113">
        <v>39</v>
      </c>
      <c r="G113" s="5" t="str">
        <f t="shared" si="7"/>
        <v>S</v>
      </c>
      <c r="H113" s="5" t="str">
        <f t="shared" si="8"/>
        <v>S</v>
      </c>
      <c r="I113" s="5" t="str">
        <f t="shared" si="9"/>
        <v>S</v>
      </c>
      <c r="J113" s="5" t="str">
        <f t="shared" si="10"/>
        <v>_</v>
      </c>
      <c r="K113" s="5" t="str">
        <f t="shared" si="11"/>
        <v>SSS_</v>
      </c>
    </row>
    <row r="114" spans="1:11">
      <c r="A114" s="5">
        <v>153893</v>
      </c>
      <c r="B114" s="5">
        <v>22</v>
      </c>
      <c r="C114" s="5">
        <v>18</v>
      </c>
      <c r="D114" s="5">
        <v>18</v>
      </c>
      <c r="F114">
        <v>58</v>
      </c>
      <c r="G114" s="5" t="str">
        <f t="shared" si="7"/>
        <v>S</v>
      </c>
      <c r="H114" s="5" t="str">
        <f t="shared" si="8"/>
        <v>S</v>
      </c>
      <c r="I114" s="5" t="str">
        <f t="shared" si="9"/>
        <v>S</v>
      </c>
      <c r="J114" s="5" t="str">
        <f t="shared" si="10"/>
        <v>_</v>
      </c>
      <c r="K114" s="5" t="str">
        <f t="shared" si="11"/>
        <v>SSS_</v>
      </c>
    </row>
    <row r="115" spans="1:11">
      <c r="A115" s="5">
        <v>153907</v>
      </c>
      <c r="B115" s="5">
        <v>41</v>
      </c>
      <c r="C115" s="5">
        <v>26</v>
      </c>
      <c r="D115" s="5">
        <v>26</v>
      </c>
      <c r="F115">
        <v>93</v>
      </c>
      <c r="G115" s="5" t="str">
        <f t="shared" si="7"/>
        <v>S</v>
      </c>
      <c r="H115" s="5" t="str">
        <f t="shared" si="8"/>
        <v>S</v>
      </c>
      <c r="I115" s="5" t="str">
        <f t="shared" si="9"/>
        <v>S</v>
      </c>
      <c r="J115" s="5" t="str">
        <f t="shared" si="10"/>
        <v>_</v>
      </c>
      <c r="K115" s="5" t="str">
        <f t="shared" si="11"/>
        <v>SSS_</v>
      </c>
    </row>
    <row r="116" spans="1:11">
      <c r="A116" s="5">
        <v>153915</v>
      </c>
      <c r="B116" s="5">
        <v>11</v>
      </c>
      <c r="C116" s="5">
        <v>4</v>
      </c>
      <c r="D116" s="5">
        <v>4</v>
      </c>
      <c r="F116">
        <v>19</v>
      </c>
      <c r="G116" s="5" t="str">
        <f t="shared" si="7"/>
        <v>S</v>
      </c>
      <c r="H116" s="5" t="str">
        <f t="shared" si="8"/>
        <v>S</v>
      </c>
      <c r="I116" s="5" t="str">
        <f t="shared" si="9"/>
        <v>S</v>
      </c>
      <c r="J116" s="5" t="str">
        <f t="shared" si="10"/>
        <v>_</v>
      </c>
      <c r="K116" s="5" t="str">
        <f t="shared" si="11"/>
        <v>SSS_</v>
      </c>
    </row>
    <row r="117" spans="1:11">
      <c r="A117" s="5">
        <v>153923</v>
      </c>
      <c r="B117" s="5">
        <v>19</v>
      </c>
      <c r="C117" s="5">
        <v>4</v>
      </c>
      <c r="D117" s="5">
        <v>4</v>
      </c>
      <c r="F117">
        <v>27</v>
      </c>
      <c r="G117" s="5" t="str">
        <f t="shared" si="7"/>
        <v>S</v>
      </c>
      <c r="H117" s="5" t="str">
        <f t="shared" si="8"/>
        <v>S</v>
      </c>
      <c r="I117" s="5" t="str">
        <f t="shared" si="9"/>
        <v>S</v>
      </c>
      <c r="J117" s="5" t="str">
        <f t="shared" si="10"/>
        <v>_</v>
      </c>
      <c r="K117" s="5" t="str">
        <f t="shared" si="11"/>
        <v>SSS_</v>
      </c>
    </row>
    <row r="118" spans="1:11">
      <c r="A118" s="5">
        <v>153931</v>
      </c>
      <c r="B118" s="5">
        <v>5</v>
      </c>
      <c r="C118" s="5">
        <v>9</v>
      </c>
      <c r="D118" s="5">
        <v>9</v>
      </c>
      <c r="F118">
        <v>23</v>
      </c>
      <c r="G118" s="5" t="str">
        <f t="shared" si="7"/>
        <v>S</v>
      </c>
      <c r="H118" s="5" t="str">
        <f t="shared" si="8"/>
        <v>S</v>
      </c>
      <c r="I118" s="5" t="str">
        <f t="shared" si="9"/>
        <v>S</v>
      </c>
      <c r="J118" s="5" t="str">
        <f t="shared" si="10"/>
        <v>_</v>
      </c>
      <c r="K118" s="5" t="str">
        <f t="shared" si="11"/>
        <v>SSS_</v>
      </c>
    </row>
    <row r="119" spans="1:11">
      <c r="A119" s="5">
        <v>153958</v>
      </c>
      <c r="B119" s="5">
        <v>13</v>
      </c>
      <c r="C119" s="5">
        <v>3</v>
      </c>
      <c r="D119" s="5">
        <v>3</v>
      </c>
      <c r="F119">
        <v>19</v>
      </c>
      <c r="G119" s="5" t="str">
        <f t="shared" si="7"/>
        <v>S</v>
      </c>
      <c r="H119" s="5" t="str">
        <f t="shared" si="8"/>
        <v>S</v>
      </c>
      <c r="I119" s="5" t="str">
        <f t="shared" si="9"/>
        <v>S</v>
      </c>
      <c r="J119" s="5" t="str">
        <f t="shared" si="10"/>
        <v>_</v>
      </c>
      <c r="K119" s="5" t="str">
        <f t="shared" si="11"/>
        <v>SSS_</v>
      </c>
    </row>
    <row r="120" spans="1:11">
      <c r="A120" s="5">
        <v>153966</v>
      </c>
      <c r="B120" s="5">
        <v>43</v>
      </c>
      <c r="C120" s="5">
        <v>19</v>
      </c>
      <c r="D120" s="5">
        <v>19</v>
      </c>
      <c r="F120">
        <v>81</v>
      </c>
      <c r="G120" s="5" t="str">
        <f t="shared" si="7"/>
        <v>S</v>
      </c>
      <c r="H120" s="5" t="str">
        <f t="shared" si="8"/>
        <v>S</v>
      </c>
      <c r="I120" s="5" t="str">
        <f t="shared" si="9"/>
        <v>S</v>
      </c>
      <c r="J120" s="5" t="str">
        <f t="shared" si="10"/>
        <v>_</v>
      </c>
      <c r="K120" s="5" t="str">
        <f t="shared" si="11"/>
        <v>SSS_</v>
      </c>
    </row>
    <row r="121" spans="1:11">
      <c r="A121" s="5">
        <v>153974</v>
      </c>
      <c r="B121" s="5">
        <v>15</v>
      </c>
      <c r="C121" s="5">
        <v>21</v>
      </c>
      <c r="D121" s="5">
        <v>21</v>
      </c>
      <c r="F121">
        <v>57</v>
      </c>
      <c r="G121" s="5" t="str">
        <f t="shared" si="7"/>
        <v>S</v>
      </c>
      <c r="H121" s="5" t="str">
        <f t="shared" si="8"/>
        <v>S</v>
      </c>
      <c r="I121" s="5" t="str">
        <f t="shared" si="9"/>
        <v>S</v>
      </c>
      <c r="J121" s="5" t="str">
        <f t="shared" si="10"/>
        <v>_</v>
      </c>
      <c r="K121" s="5" t="str">
        <f t="shared" si="11"/>
        <v>SSS_</v>
      </c>
    </row>
    <row r="122" spans="1:11">
      <c r="A122" s="5">
        <v>153982</v>
      </c>
      <c r="B122" s="5">
        <v>21</v>
      </c>
      <c r="C122" s="5">
        <v>17</v>
      </c>
      <c r="D122" s="5">
        <v>17</v>
      </c>
      <c r="F122">
        <v>55</v>
      </c>
      <c r="G122" s="5" t="str">
        <f t="shared" si="7"/>
        <v>S</v>
      </c>
      <c r="H122" s="5" t="str">
        <f t="shared" si="8"/>
        <v>S</v>
      </c>
      <c r="I122" s="5" t="str">
        <f t="shared" si="9"/>
        <v>S</v>
      </c>
      <c r="J122" s="5" t="str">
        <f t="shared" si="10"/>
        <v>_</v>
      </c>
      <c r="K122" s="5" t="str">
        <f t="shared" si="11"/>
        <v>SSS_</v>
      </c>
    </row>
    <row r="123" spans="1:11">
      <c r="A123" s="5">
        <v>153990</v>
      </c>
      <c r="B123" s="5">
        <v>17</v>
      </c>
      <c r="C123" s="5">
        <v>12</v>
      </c>
      <c r="D123" s="5">
        <v>12</v>
      </c>
      <c r="F123">
        <v>41</v>
      </c>
      <c r="G123" s="5" t="str">
        <f t="shared" si="7"/>
        <v>S</v>
      </c>
      <c r="H123" s="5" t="str">
        <f t="shared" si="8"/>
        <v>S</v>
      </c>
      <c r="I123" s="5" t="str">
        <f t="shared" si="9"/>
        <v>S</v>
      </c>
      <c r="J123" s="5" t="str">
        <f t="shared" si="10"/>
        <v>_</v>
      </c>
      <c r="K123" s="5" t="str">
        <f t="shared" si="11"/>
        <v>SSS_</v>
      </c>
    </row>
    <row r="124" spans="1:11">
      <c r="A124" s="5">
        <v>154008</v>
      </c>
      <c r="B124" s="5">
        <v>11</v>
      </c>
      <c r="C124" s="5">
        <v>14</v>
      </c>
      <c r="D124" s="5">
        <v>14</v>
      </c>
      <c r="F124">
        <v>39</v>
      </c>
      <c r="G124" s="5" t="str">
        <f t="shared" si="7"/>
        <v>S</v>
      </c>
      <c r="H124" s="5" t="str">
        <f t="shared" si="8"/>
        <v>S</v>
      </c>
      <c r="I124" s="5" t="str">
        <f t="shared" si="9"/>
        <v>S</v>
      </c>
      <c r="J124" s="5" t="str">
        <f t="shared" si="10"/>
        <v>_</v>
      </c>
      <c r="K124" s="5" t="str">
        <f t="shared" si="11"/>
        <v>SSS_</v>
      </c>
    </row>
    <row r="125" spans="1:11">
      <c r="A125" s="5">
        <v>154016</v>
      </c>
      <c r="B125" s="5">
        <v>17</v>
      </c>
      <c r="C125" s="5">
        <v>7</v>
      </c>
      <c r="D125" s="5">
        <v>7</v>
      </c>
      <c r="F125">
        <v>31</v>
      </c>
      <c r="G125" s="5" t="str">
        <f t="shared" si="7"/>
        <v>S</v>
      </c>
      <c r="H125" s="5" t="str">
        <f t="shared" si="8"/>
        <v>S</v>
      </c>
      <c r="I125" s="5" t="str">
        <f t="shared" si="9"/>
        <v>S</v>
      </c>
      <c r="J125" s="5" t="str">
        <f t="shared" si="10"/>
        <v>_</v>
      </c>
      <c r="K125" s="5" t="str">
        <f t="shared" si="11"/>
        <v>SSS_</v>
      </c>
    </row>
    <row r="126" spans="1:11">
      <c r="A126" s="5">
        <v>154032</v>
      </c>
      <c r="B126" s="5">
        <v>17</v>
      </c>
      <c r="C126" s="5">
        <v>7</v>
      </c>
      <c r="D126" s="5">
        <v>7</v>
      </c>
      <c r="F126">
        <v>31</v>
      </c>
      <c r="G126" s="5" t="str">
        <f t="shared" si="7"/>
        <v>S</v>
      </c>
      <c r="H126" s="5" t="str">
        <f t="shared" si="8"/>
        <v>S</v>
      </c>
      <c r="I126" s="5" t="str">
        <f t="shared" si="9"/>
        <v>S</v>
      </c>
      <c r="J126" s="5" t="str">
        <f t="shared" si="10"/>
        <v>_</v>
      </c>
      <c r="K126" s="5" t="str">
        <f t="shared" si="11"/>
        <v>SSS_</v>
      </c>
    </row>
    <row r="127" spans="1:11">
      <c r="A127" s="5">
        <v>154040</v>
      </c>
      <c r="B127" s="5">
        <v>22</v>
      </c>
      <c r="C127" s="5">
        <v>10</v>
      </c>
      <c r="D127" s="5">
        <v>10</v>
      </c>
      <c r="F127">
        <v>42</v>
      </c>
      <c r="G127" s="5" t="str">
        <f t="shared" si="7"/>
        <v>S</v>
      </c>
      <c r="H127" s="5" t="str">
        <f t="shared" si="8"/>
        <v>S</v>
      </c>
      <c r="I127" s="5" t="str">
        <f t="shared" si="9"/>
        <v>S</v>
      </c>
      <c r="J127" s="5" t="str">
        <f t="shared" si="10"/>
        <v>_</v>
      </c>
      <c r="K127" s="5" t="str">
        <f t="shared" si="11"/>
        <v>SSS_</v>
      </c>
    </row>
    <row r="128" spans="1:11">
      <c r="A128" s="5">
        <v>154059</v>
      </c>
      <c r="B128" s="5">
        <v>9</v>
      </c>
      <c r="C128" s="5">
        <v>15</v>
      </c>
      <c r="D128" s="5">
        <v>15</v>
      </c>
      <c r="F128">
        <v>39</v>
      </c>
      <c r="G128" s="5" t="str">
        <f t="shared" si="7"/>
        <v>S</v>
      </c>
      <c r="H128" s="5" t="str">
        <f t="shared" si="8"/>
        <v>S</v>
      </c>
      <c r="I128" s="5" t="str">
        <f t="shared" si="9"/>
        <v>S</v>
      </c>
      <c r="J128" s="5" t="str">
        <f t="shared" si="10"/>
        <v>_</v>
      </c>
      <c r="K128" s="5" t="str">
        <f t="shared" si="11"/>
        <v>SSS_</v>
      </c>
    </row>
    <row r="129" spans="1:11">
      <c r="A129" s="5">
        <v>154067</v>
      </c>
      <c r="B129" s="5">
        <v>31</v>
      </c>
      <c r="C129" s="5">
        <v>23</v>
      </c>
      <c r="D129" s="5">
        <v>23</v>
      </c>
      <c r="F129">
        <v>77</v>
      </c>
      <c r="G129" s="5" t="str">
        <f t="shared" si="7"/>
        <v>S</v>
      </c>
      <c r="H129" s="5" t="str">
        <f t="shared" si="8"/>
        <v>S</v>
      </c>
      <c r="I129" s="5" t="str">
        <f t="shared" si="9"/>
        <v>S</v>
      </c>
      <c r="J129" s="5" t="str">
        <f t="shared" si="10"/>
        <v>_</v>
      </c>
      <c r="K129" s="5" t="str">
        <f t="shared" si="11"/>
        <v>SSS_</v>
      </c>
    </row>
    <row r="130" spans="1:11">
      <c r="A130" s="5">
        <v>154075</v>
      </c>
      <c r="B130" s="5">
        <v>27</v>
      </c>
      <c r="C130" s="5">
        <v>17</v>
      </c>
      <c r="D130" s="5">
        <v>17</v>
      </c>
      <c r="F130">
        <v>61</v>
      </c>
      <c r="G130" s="5" t="str">
        <f t="shared" si="7"/>
        <v>S</v>
      </c>
      <c r="H130" s="5" t="str">
        <f t="shared" si="8"/>
        <v>S</v>
      </c>
      <c r="I130" s="5" t="str">
        <f t="shared" si="9"/>
        <v>S</v>
      </c>
      <c r="J130" s="5" t="str">
        <f t="shared" si="10"/>
        <v>_</v>
      </c>
      <c r="K130" s="5" t="str">
        <f t="shared" si="11"/>
        <v>SSS_</v>
      </c>
    </row>
    <row r="131" spans="1:11">
      <c r="A131" s="5">
        <v>154083</v>
      </c>
      <c r="B131" s="5">
        <v>27</v>
      </c>
      <c r="C131" s="5">
        <v>24</v>
      </c>
      <c r="D131" s="5">
        <v>24</v>
      </c>
      <c r="F131">
        <v>75</v>
      </c>
      <c r="G131" s="5" t="str">
        <f t="shared" si="7"/>
        <v>S</v>
      </c>
      <c r="H131" s="5" t="str">
        <f t="shared" si="8"/>
        <v>S</v>
      </c>
      <c r="I131" s="5" t="str">
        <f t="shared" si="9"/>
        <v>S</v>
      </c>
      <c r="J131" s="5" t="str">
        <f t="shared" si="10"/>
        <v>_</v>
      </c>
      <c r="K131" s="5" t="str">
        <f t="shared" si="11"/>
        <v>SSS_</v>
      </c>
    </row>
    <row r="132" spans="1:11">
      <c r="A132" s="5">
        <v>154091</v>
      </c>
      <c r="B132" s="5">
        <v>25</v>
      </c>
      <c r="C132" s="5">
        <v>9</v>
      </c>
      <c r="D132" s="5">
        <v>9</v>
      </c>
      <c r="F132">
        <v>43</v>
      </c>
      <c r="G132" s="5" t="str">
        <f t="shared" si="7"/>
        <v>S</v>
      </c>
      <c r="H132" s="5" t="str">
        <f t="shared" si="8"/>
        <v>S</v>
      </c>
      <c r="I132" s="5" t="str">
        <f t="shared" si="9"/>
        <v>S</v>
      </c>
      <c r="J132" s="5" t="str">
        <f t="shared" si="10"/>
        <v>_</v>
      </c>
      <c r="K132" s="5" t="str">
        <f t="shared" si="11"/>
        <v>SSS_</v>
      </c>
    </row>
    <row r="133" spans="1:11">
      <c r="A133" s="5">
        <v>154105</v>
      </c>
      <c r="B133" s="5">
        <v>22</v>
      </c>
      <c r="C133" s="5">
        <v>11</v>
      </c>
      <c r="D133" s="5">
        <v>11</v>
      </c>
      <c r="F133">
        <v>44</v>
      </c>
      <c r="G133" s="5" t="str">
        <f t="shared" ref="G133:G196" si="12">IF(B133&gt;0,"S","_")</f>
        <v>S</v>
      </c>
      <c r="H133" s="5" t="str">
        <f t="shared" ref="H133:H196" si="13">IF(C133&gt;0,"S","_")</f>
        <v>S</v>
      </c>
      <c r="I133" s="5" t="str">
        <f t="shared" ref="I133:I196" si="14">IF(D133&gt;0,"S","_")</f>
        <v>S</v>
      </c>
      <c r="J133" s="5" t="str">
        <f t="shared" ref="J133:J196" si="15">IF(E133&gt;0,"S","_")</f>
        <v>_</v>
      </c>
      <c r="K133" s="5" t="str">
        <f t="shared" si="11"/>
        <v>SSS_</v>
      </c>
    </row>
    <row r="134" spans="1:11">
      <c r="A134" s="5">
        <v>154113</v>
      </c>
      <c r="B134" s="5">
        <v>32</v>
      </c>
      <c r="C134" s="5">
        <v>14</v>
      </c>
      <c r="D134" s="5">
        <v>14</v>
      </c>
      <c r="F134">
        <v>60</v>
      </c>
      <c r="G134" s="5" t="str">
        <f t="shared" si="12"/>
        <v>S</v>
      </c>
      <c r="H134" s="5" t="str">
        <f t="shared" si="13"/>
        <v>S</v>
      </c>
      <c r="I134" s="5" t="str">
        <f t="shared" si="14"/>
        <v>S</v>
      </c>
      <c r="J134" s="5" t="str">
        <f t="shared" si="15"/>
        <v>_</v>
      </c>
      <c r="K134" s="5" t="str">
        <f t="shared" ref="K134:K197" si="16">CONCATENATE(G134,H134,I134,J134)</f>
        <v>SSS_</v>
      </c>
    </row>
    <row r="135" spans="1:11">
      <c r="A135" s="5">
        <v>154121</v>
      </c>
      <c r="B135" s="5">
        <v>26</v>
      </c>
      <c r="C135" s="5">
        <v>16</v>
      </c>
      <c r="D135" s="5">
        <v>16</v>
      </c>
      <c r="F135">
        <v>58</v>
      </c>
      <c r="G135" s="5" t="str">
        <f t="shared" si="12"/>
        <v>S</v>
      </c>
      <c r="H135" s="5" t="str">
        <f t="shared" si="13"/>
        <v>S</v>
      </c>
      <c r="I135" s="5" t="str">
        <f t="shared" si="14"/>
        <v>S</v>
      </c>
      <c r="J135" s="5" t="str">
        <f t="shared" si="15"/>
        <v>_</v>
      </c>
      <c r="K135" s="5" t="str">
        <f t="shared" si="16"/>
        <v>SSS_</v>
      </c>
    </row>
    <row r="136" spans="1:11">
      <c r="A136" s="5">
        <v>154148</v>
      </c>
      <c r="B136" s="5">
        <v>23</v>
      </c>
      <c r="C136" s="5">
        <v>6</v>
      </c>
      <c r="D136" s="5">
        <v>6</v>
      </c>
      <c r="F136">
        <v>35</v>
      </c>
      <c r="G136" s="5" t="str">
        <f t="shared" si="12"/>
        <v>S</v>
      </c>
      <c r="H136" s="5" t="str">
        <f t="shared" si="13"/>
        <v>S</v>
      </c>
      <c r="I136" s="5" t="str">
        <f t="shared" si="14"/>
        <v>S</v>
      </c>
      <c r="J136" s="5" t="str">
        <f t="shared" si="15"/>
        <v>_</v>
      </c>
      <c r="K136" s="5" t="str">
        <f t="shared" si="16"/>
        <v>SSS_</v>
      </c>
    </row>
    <row r="137" spans="1:11">
      <c r="A137" s="5">
        <v>154156</v>
      </c>
      <c r="B137" s="5">
        <v>14</v>
      </c>
      <c r="C137" s="5">
        <v>9</v>
      </c>
      <c r="D137" s="5">
        <v>9</v>
      </c>
      <c r="F137">
        <v>32</v>
      </c>
      <c r="G137" s="5" t="str">
        <f t="shared" si="12"/>
        <v>S</v>
      </c>
      <c r="H137" s="5" t="str">
        <f t="shared" si="13"/>
        <v>S</v>
      </c>
      <c r="I137" s="5" t="str">
        <f t="shared" si="14"/>
        <v>S</v>
      </c>
      <c r="J137" s="5" t="str">
        <f t="shared" si="15"/>
        <v>_</v>
      </c>
      <c r="K137" s="5" t="str">
        <f t="shared" si="16"/>
        <v>SSS_</v>
      </c>
    </row>
    <row r="138" spans="1:11">
      <c r="A138" s="5">
        <v>154164</v>
      </c>
      <c r="B138" s="5">
        <v>8</v>
      </c>
      <c r="C138" s="5">
        <v>14</v>
      </c>
      <c r="D138" s="5">
        <v>14</v>
      </c>
      <c r="F138">
        <v>36</v>
      </c>
      <c r="G138" s="5" t="str">
        <f t="shared" si="12"/>
        <v>S</v>
      </c>
      <c r="H138" s="5" t="str">
        <f t="shared" si="13"/>
        <v>S</v>
      </c>
      <c r="I138" s="5" t="str">
        <f t="shared" si="14"/>
        <v>S</v>
      </c>
      <c r="J138" s="5" t="str">
        <f t="shared" si="15"/>
        <v>_</v>
      </c>
      <c r="K138" s="5" t="str">
        <f t="shared" si="16"/>
        <v>SSS_</v>
      </c>
    </row>
    <row r="139" spans="1:11">
      <c r="A139" s="5">
        <v>154172</v>
      </c>
      <c r="B139" s="5">
        <v>49</v>
      </c>
      <c r="C139" s="5">
        <v>21</v>
      </c>
      <c r="D139" s="5">
        <v>21</v>
      </c>
      <c r="F139">
        <v>91</v>
      </c>
      <c r="G139" s="5" t="str">
        <f t="shared" si="12"/>
        <v>S</v>
      </c>
      <c r="H139" s="5" t="str">
        <f t="shared" si="13"/>
        <v>S</v>
      </c>
      <c r="I139" s="5" t="str">
        <f t="shared" si="14"/>
        <v>S</v>
      </c>
      <c r="J139" s="5" t="str">
        <f t="shared" si="15"/>
        <v>_</v>
      </c>
      <c r="K139" s="5" t="str">
        <f t="shared" si="16"/>
        <v>SSS_</v>
      </c>
    </row>
    <row r="140" spans="1:11">
      <c r="A140" s="5">
        <v>154180</v>
      </c>
      <c r="B140" s="5">
        <v>57</v>
      </c>
      <c r="C140" s="5">
        <v>26</v>
      </c>
      <c r="D140" s="5">
        <v>26</v>
      </c>
      <c r="F140">
        <v>109</v>
      </c>
      <c r="G140" s="5" t="str">
        <f t="shared" si="12"/>
        <v>S</v>
      </c>
      <c r="H140" s="5" t="str">
        <f t="shared" si="13"/>
        <v>S</v>
      </c>
      <c r="I140" s="5" t="str">
        <f t="shared" si="14"/>
        <v>S</v>
      </c>
      <c r="J140" s="5" t="str">
        <f t="shared" si="15"/>
        <v>_</v>
      </c>
      <c r="K140" s="5" t="str">
        <f t="shared" si="16"/>
        <v>SSS_</v>
      </c>
    </row>
    <row r="141" spans="1:11">
      <c r="A141" s="5">
        <v>154199</v>
      </c>
      <c r="B141" s="5">
        <v>18</v>
      </c>
      <c r="C141" s="5">
        <v>17</v>
      </c>
      <c r="D141" s="5">
        <v>17</v>
      </c>
      <c r="F141">
        <v>52</v>
      </c>
      <c r="G141" s="5" t="str">
        <f t="shared" si="12"/>
        <v>S</v>
      </c>
      <c r="H141" s="5" t="str">
        <f t="shared" si="13"/>
        <v>S</v>
      </c>
      <c r="I141" s="5" t="str">
        <f t="shared" si="14"/>
        <v>S</v>
      </c>
      <c r="J141" s="5" t="str">
        <f t="shared" si="15"/>
        <v>_</v>
      </c>
      <c r="K141" s="5" t="str">
        <f t="shared" si="16"/>
        <v>SSS_</v>
      </c>
    </row>
    <row r="142" spans="1:11">
      <c r="A142" s="5">
        <v>154202</v>
      </c>
      <c r="B142" s="5">
        <v>25</v>
      </c>
      <c r="C142" s="5">
        <v>18</v>
      </c>
      <c r="D142" s="5">
        <v>18</v>
      </c>
      <c r="F142">
        <v>61</v>
      </c>
      <c r="G142" s="5" t="str">
        <f t="shared" si="12"/>
        <v>S</v>
      </c>
      <c r="H142" s="5" t="str">
        <f t="shared" si="13"/>
        <v>S</v>
      </c>
      <c r="I142" s="5" t="str">
        <f t="shared" si="14"/>
        <v>S</v>
      </c>
      <c r="J142" s="5" t="str">
        <f t="shared" si="15"/>
        <v>_</v>
      </c>
      <c r="K142" s="5" t="str">
        <f t="shared" si="16"/>
        <v>SSS_</v>
      </c>
    </row>
    <row r="143" spans="1:11">
      <c r="A143" s="5">
        <v>154210</v>
      </c>
      <c r="B143" s="5">
        <v>21</v>
      </c>
      <c r="C143" s="5">
        <v>25</v>
      </c>
      <c r="D143" s="5">
        <v>25</v>
      </c>
      <c r="F143">
        <v>71</v>
      </c>
      <c r="G143" s="5" t="str">
        <f t="shared" si="12"/>
        <v>S</v>
      </c>
      <c r="H143" s="5" t="str">
        <f t="shared" si="13"/>
        <v>S</v>
      </c>
      <c r="I143" s="5" t="str">
        <f t="shared" si="14"/>
        <v>S</v>
      </c>
      <c r="J143" s="5" t="str">
        <f t="shared" si="15"/>
        <v>_</v>
      </c>
      <c r="K143" s="5" t="str">
        <f t="shared" si="16"/>
        <v>SSS_</v>
      </c>
    </row>
    <row r="144" spans="1:11">
      <c r="A144" s="5">
        <v>154229</v>
      </c>
      <c r="B144" s="5">
        <v>9</v>
      </c>
      <c r="C144" s="5">
        <v>13</v>
      </c>
      <c r="D144" s="5">
        <v>13</v>
      </c>
      <c r="F144">
        <v>35</v>
      </c>
      <c r="G144" s="5" t="str">
        <f t="shared" si="12"/>
        <v>S</v>
      </c>
      <c r="H144" s="5" t="str">
        <f t="shared" si="13"/>
        <v>S</v>
      </c>
      <c r="I144" s="5" t="str">
        <f t="shared" si="14"/>
        <v>S</v>
      </c>
      <c r="J144" s="5" t="str">
        <f t="shared" si="15"/>
        <v>_</v>
      </c>
      <c r="K144" s="5" t="str">
        <f t="shared" si="16"/>
        <v>SSS_</v>
      </c>
    </row>
    <row r="145" spans="1:11">
      <c r="A145" s="5">
        <v>154237</v>
      </c>
      <c r="B145" s="5">
        <v>16</v>
      </c>
      <c r="C145" s="5">
        <v>16</v>
      </c>
      <c r="D145" s="5">
        <v>16</v>
      </c>
      <c r="F145">
        <v>48</v>
      </c>
      <c r="G145" s="5" t="str">
        <f t="shared" si="12"/>
        <v>S</v>
      </c>
      <c r="H145" s="5" t="str">
        <f t="shared" si="13"/>
        <v>S</v>
      </c>
      <c r="I145" s="5" t="str">
        <f t="shared" si="14"/>
        <v>S</v>
      </c>
      <c r="J145" s="5" t="str">
        <f t="shared" si="15"/>
        <v>_</v>
      </c>
      <c r="K145" s="5" t="str">
        <f t="shared" si="16"/>
        <v>SSS_</v>
      </c>
    </row>
    <row r="146" spans="1:11">
      <c r="A146" s="5">
        <v>154245</v>
      </c>
      <c r="B146" s="5">
        <v>21</v>
      </c>
      <c r="C146" s="5">
        <v>6</v>
      </c>
      <c r="D146" s="5">
        <v>6</v>
      </c>
      <c r="F146">
        <v>33</v>
      </c>
      <c r="G146" s="5" t="str">
        <f t="shared" si="12"/>
        <v>S</v>
      </c>
      <c r="H146" s="5" t="str">
        <f t="shared" si="13"/>
        <v>S</v>
      </c>
      <c r="I146" s="5" t="str">
        <f t="shared" si="14"/>
        <v>S</v>
      </c>
      <c r="J146" s="5" t="str">
        <f t="shared" si="15"/>
        <v>_</v>
      </c>
      <c r="K146" s="5" t="str">
        <f t="shared" si="16"/>
        <v>SSS_</v>
      </c>
    </row>
    <row r="147" spans="1:11">
      <c r="A147" s="5">
        <v>154253</v>
      </c>
      <c r="B147" s="5">
        <v>18</v>
      </c>
      <c r="C147" s="5">
        <v>24</v>
      </c>
      <c r="D147" s="5">
        <v>24</v>
      </c>
      <c r="F147">
        <v>66</v>
      </c>
      <c r="G147" s="5" t="str">
        <f t="shared" si="12"/>
        <v>S</v>
      </c>
      <c r="H147" s="5" t="str">
        <f t="shared" si="13"/>
        <v>S</v>
      </c>
      <c r="I147" s="5" t="str">
        <f t="shared" si="14"/>
        <v>S</v>
      </c>
      <c r="J147" s="5" t="str">
        <f t="shared" si="15"/>
        <v>_</v>
      </c>
      <c r="K147" s="5" t="str">
        <f t="shared" si="16"/>
        <v>SSS_</v>
      </c>
    </row>
    <row r="148" spans="1:11">
      <c r="A148" s="5">
        <v>154261</v>
      </c>
      <c r="B148" s="5">
        <v>19</v>
      </c>
      <c r="C148" s="5">
        <v>24</v>
      </c>
      <c r="D148" s="5">
        <v>24</v>
      </c>
      <c r="F148">
        <v>67</v>
      </c>
      <c r="G148" s="5" t="str">
        <f t="shared" si="12"/>
        <v>S</v>
      </c>
      <c r="H148" s="5" t="str">
        <f t="shared" si="13"/>
        <v>S</v>
      </c>
      <c r="I148" s="5" t="str">
        <f t="shared" si="14"/>
        <v>S</v>
      </c>
      <c r="J148" s="5" t="str">
        <f t="shared" si="15"/>
        <v>_</v>
      </c>
      <c r="K148" s="5" t="str">
        <f t="shared" si="16"/>
        <v>SSS_</v>
      </c>
    </row>
    <row r="149" spans="1:11">
      <c r="A149" s="5">
        <v>154288</v>
      </c>
      <c r="B149" s="5">
        <v>16</v>
      </c>
      <c r="C149" s="5">
        <v>17</v>
      </c>
      <c r="D149" s="5">
        <v>17</v>
      </c>
      <c r="F149">
        <v>50</v>
      </c>
      <c r="G149" s="5" t="str">
        <f t="shared" si="12"/>
        <v>S</v>
      </c>
      <c r="H149" s="5" t="str">
        <f t="shared" si="13"/>
        <v>S</v>
      </c>
      <c r="I149" s="5" t="str">
        <f t="shared" si="14"/>
        <v>S</v>
      </c>
      <c r="J149" s="5" t="str">
        <f t="shared" si="15"/>
        <v>_</v>
      </c>
      <c r="K149" s="5" t="str">
        <f t="shared" si="16"/>
        <v>SSS_</v>
      </c>
    </row>
    <row r="150" spans="1:11">
      <c r="A150" s="5">
        <v>154296</v>
      </c>
      <c r="B150" s="5">
        <v>29</v>
      </c>
      <c r="C150" s="5">
        <v>15</v>
      </c>
      <c r="D150" s="5">
        <v>15</v>
      </c>
      <c r="F150">
        <v>59</v>
      </c>
      <c r="G150" s="5" t="str">
        <f t="shared" si="12"/>
        <v>S</v>
      </c>
      <c r="H150" s="5" t="str">
        <f t="shared" si="13"/>
        <v>S</v>
      </c>
      <c r="I150" s="5" t="str">
        <f t="shared" si="14"/>
        <v>S</v>
      </c>
      <c r="J150" s="5" t="str">
        <f t="shared" si="15"/>
        <v>_</v>
      </c>
      <c r="K150" s="5" t="str">
        <f t="shared" si="16"/>
        <v>SSS_</v>
      </c>
    </row>
    <row r="151" spans="1:11">
      <c r="A151" s="5">
        <v>154318</v>
      </c>
      <c r="B151" s="5">
        <v>14</v>
      </c>
      <c r="C151" s="5">
        <v>11</v>
      </c>
      <c r="D151" s="5">
        <v>11</v>
      </c>
      <c r="F151">
        <v>36</v>
      </c>
      <c r="G151" s="5" t="str">
        <f t="shared" si="12"/>
        <v>S</v>
      </c>
      <c r="H151" s="5" t="str">
        <f t="shared" si="13"/>
        <v>S</v>
      </c>
      <c r="I151" s="5" t="str">
        <f t="shared" si="14"/>
        <v>S</v>
      </c>
      <c r="J151" s="5" t="str">
        <f t="shared" si="15"/>
        <v>_</v>
      </c>
      <c r="K151" s="5" t="str">
        <f t="shared" si="16"/>
        <v>SSS_</v>
      </c>
    </row>
    <row r="152" spans="1:11">
      <c r="A152" s="5">
        <v>154326</v>
      </c>
      <c r="B152" s="5">
        <v>49</v>
      </c>
      <c r="C152" s="5">
        <v>31</v>
      </c>
      <c r="D152" s="5">
        <v>31</v>
      </c>
      <c r="F152">
        <v>111</v>
      </c>
      <c r="G152" s="5" t="str">
        <f t="shared" si="12"/>
        <v>S</v>
      </c>
      <c r="H152" s="5" t="str">
        <f t="shared" si="13"/>
        <v>S</v>
      </c>
      <c r="I152" s="5" t="str">
        <f t="shared" si="14"/>
        <v>S</v>
      </c>
      <c r="J152" s="5" t="str">
        <f t="shared" si="15"/>
        <v>_</v>
      </c>
      <c r="K152" s="5" t="str">
        <f t="shared" si="16"/>
        <v>SSS_</v>
      </c>
    </row>
    <row r="153" spans="1:11">
      <c r="A153" s="5">
        <v>154334</v>
      </c>
      <c r="B153" s="5">
        <v>33</v>
      </c>
      <c r="C153" s="5">
        <v>35</v>
      </c>
      <c r="D153" s="5">
        <v>35</v>
      </c>
      <c r="F153">
        <v>103</v>
      </c>
      <c r="G153" s="5" t="str">
        <f t="shared" si="12"/>
        <v>S</v>
      </c>
      <c r="H153" s="5" t="str">
        <f t="shared" si="13"/>
        <v>S</v>
      </c>
      <c r="I153" s="5" t="str">
        <f t="shared" si="14"/>
        <v>S</v>
      </c>
      <c r="J153" s="5" t="str">
        <f t="shared" si="15"/>
        <v>_</v>
      </c>
      <c r="K153" s="5" t="str">
        <f t="shared" si="16"/>
        <v>SSS_</v>
      </c>
    </row>
    <row r="154" spans="1:11">
      <c r="A154" s="5">
        <v>154350</v>
      </c>
      <c r="B154" s="5">
        <v>16</v>
      </c>
      <c r="C154" s="5">
        <v>19</v>
      </c>
      <c r="D154" s="5">
        <v>19</v>
      </c>
      <c r="F154">
        <v>54</v>
      </c>
      <c r="G154" s="5" t="str">
        <f t="shared" si="12"/>
        <v>S</v>
      </c>
      <c r="H154" s="5" t="str">
        <f t="shared" si="13"/>
        <v>S</v>
      </c>
      <c r="I154" s="5" t="str">
        <f t="shared" si="14"/>
        <v>S</v>
      </c>
      <c r="J154" s="5" t="str">
        <f t="shared" si="15"/>
        <v>_</v>
      </c>
      <c r="K154" s="5" t="str">
        <f t="shared" si="16"/>
        <v>SSS_</v>
      </c>
    </row>
    <row r="155" spans="1:11">
      <c r="A155" s="5">
        <v>154369</v>
      </c>
      <c r="B155" s="5">
        <v>30</v>
      </c>
      <c r="C155" s="5">
        <v>14</v>
      </c>
      <c r="D155" s="5">
        <v>14</v>
      </c>
      <c r="F155">
        <v>58</v>
      </c>
      <c r="G155" s="5" t="str">
        <f t="shared" si="12"/>
        <v>S</v>
      </c>
      <c r="H155" s="5" t="str">
        <f t="shared" si="13"/>
        <v>S</v>
      </c>
      <c r="I155" s="5" t="str">
        <f t="shared" si="14"/>
        <v>S</v>
      </c>
      <c r="J155" s="5" t="str">
        <f t="shared" si="15"/>
        <v>_</v>
      </c>
      <c r="K155" s="5" t="str">
        <f t="shared" si="16"/>
        <v>SSS_</v>
      </c>
    </row>
    <row r="156" spans="1:11">
      <c r="A156" s="5">
        <v>154377</v>
      </c>
      <c r="B156" s="5">
        <v>13</v>
      </c>
      <c r="C156" s="5">
        <v>6</v>
      </c>
      <c r="D156" s="5">
        <v>6</v>
      </c>
      <c r="F156">
        <v>25</v>
      </c>
      <c r="G156" s="5" t="str">
        <f t="shared" si="12"/>
        <v>S</v>
      </c>
      <c r="H156" s="5" t="str">
        <f t="shared" si="13"/>
        <v>S</v>
      </c>
      <c r="I156" s="5" t="str">
        <f t="shared" si="14"/>
        <v>S</v>
      </c>
      <c r="J156" s="5" t="str">
        <f t="shared" si="15"/>
        <v>_</v>
      </c>
      <c r="K156" s="5" t="str">
        <f t="shared" si="16"/>
        <v>SSS_</v>
      </c>
    </row>
    <row r="157" spans="1:11">
      <c r="A157" s="5">
        <v>154385</v>
      </c>
      <c r="B157" s="5">
        <v>10</v>
      </c>
      <c r="C157" s="5">
        <v>14</v>
      </c>
      <c r="D157" s="5">
        <v>14</v>
      </c>
      <c r="F157">
        <v>38</v>
      </c>
      <c r="G157" s="5" t="str">
        <f t="shared" si="12"/>
        <v>S</v>
      </c>
      <c r="H157" s="5" t="str">
        <f t="shared" si="13"/>
        <v>S</v>
      </c>
      <c r="I157" s="5" t="str">
        <f t="shared" si="14"/>
        <v>S</v>
      </c>
      <c r="J157" s="5" t="str">
        <f t="shared" si="15"/>
        <v>_</v>
      </c>
      <c r="K157" s="5" t="str">
        <f t="shared" si="16"/>
        <v>SSS_</v>
      </c>
    </row>
    <row r="158" spans="1:11">
      <c r="A158" s="5">
        <v>154393</v>
      </c>
      <c r="B158" s="5">
        <v>21</v>
      </c>
      <c r="C158" s="5">
        <v>37</v>
      </c>
      <c r="D158" s="5">
        <v>37</v>
      </c>
      <c r="F158">
        <v>95</v>
      </c>
      <c r="G158" s="5" t="str">
        <f t="shared" si="12"/>
        <v>S</v>
      </c>
      <c r="H158" s="5" t="str">
        <f t="shared" si="13"/>
        <v>S</v>
      </c>
      <c r="I158" s="5" t="str">
        <f t="shared" si="14"/>
        <v>S</v>
      </c>
      <c r="J158" s="5" t="str">
        <f t="shared" si="15"/>
        <v>_</v>
      </c>
      <c r="K158" s="5" t="str">
        <f t="shared" si="16"/>
        <v>SSS_</v>
      </c>
    </row>
    <row r="159" spans="1:11">
      <c r="A159" s="5">
        <v>154407</v>
      </c>
      <c r="B159" s="5">
        <v>7</v>
      </c>
      <c r="C159" s="5">
        <v>24</v>
      </c>
      <c r="D159" s="5">
        <v>24</v>
      </c>
      <c r="F159">
        <v>55</v>
      </c>
      <c r="G159" s="5" t="str">
        <f t="shared" si="12"/>
        <v>S</v>
      </c>
      <c r="H159" s="5" t="str">
        <f t="shared" si="13"/>
        <v>S</v>
      </c>
      <c r="I159" s="5" t="str">
        <f t="shared" si="14"/>
        <v>S</v>
      </c>
      <c r="J159" s="5" t="str">
        <f t="shared" si="15"/>
        <v>_</v>
      </c>
      <c r="K159" s="5" t="str">
        <f t="shared" si="16"/>
        <v>SSS_</v>
      </c>
    </row>
    <row r="160" spans="1:11">
      <c r="A160" s="5">
        <v>154415</v>
      </c>
      <c r="B160" s="5">
        <v>39</v>
      </c>
      <c r="C160" s="5">
        <v>32</v>
      </c>
      <c r="D160" s="5">
        <v>32</v>
      </c>
      <c r="F160">
        <v>103</v>
      </c>
      <c r="G160" s="5" t="str">
        <f t="shared" si="12"/>
        <v>S</v>
      </c>
      <c r="H160" s="5" t="str">
        <f t="shared" si="13"/>
        <v>S</v>
      </c>
      <c r="I160" s="5" t="str">
        <f t="shared" si="14"/>
        <v>S</v>
      </c>
      <c r="J160" s="5" t="str">
        <f t="shared" si="15"/>
        <v>_</v>
      </c>
      <c r="K160" s="5" t="str">
        <f t="shared" si="16"/>
        <v>SSS_</v>
      </c>
    </row>
    <row r="161" spans="1:11">
      <c r="A161" s="5">
        <v>154423</v>
      </c>
      <c r="B161" s="5">
        <v>12</v>
      </c>
      <c r="C161" s="5">
        <v>17</v>
      </c>
      <c r="D161" s="5">
        <v>17</v>
      </c>
      <c r="F161">
        <v>46</v>
      </c>
      <c r="G161" s="5" t="str">
        <f t="shared" si="12"/>
        <v>S</v>
      </c>
      <c r="H161" s="5" t="str">
        <f t="shared" si="13"/>
        <v>S</v>
      </c>
      <c r="I161" s="5" t="str">
        <f t="shared" si="14"/>
        <v>S</v>
      </c>
      <c r="J161" s="5" t="str">
        <f t="shared" si="15"/>
        <v>_</v>
      </c>
      <c r="K161" s="5" t="str">
        <f t="shared" si="16"/>
        <v>SSS_</v>
      </c>
    </row>
    <row r="162" spans="1:11">
      <c r="A162" s="5">
        <v>154431</v>
      </c>
      <c r="B162" s="5">
        <v>43</v>
      </c>
      <c r="C162" s="5">
        <v>17</v>
      </c>
      <c r="D162" s="5">
        <v>17</v>
      </c>
      <c r="F162">
        <v>77</v>
      </c>
      <c r="G162" s="5" t="str">
        <f t="shared" si="12"/>
        <v>S</v>
      </c>
      <c r="H162" s="5" t="str">
        <f t="shared" si="13"/>
        <v>S</v>
      </c>
      <c r="I162" s="5" t="str">
        <f t="shared" si="14"/>
        <v>S</v>
      </c>
      <c r="J162" s="5" t="str">
        <f t="shared" si="15"/>
        <v>_</v>
      </c>
      <c r="K162" s="5" t="str">
        <f t="shared" si="16"/>
        <v>SSS_</v>
      </c>
    </row>
    <row r="163" spans="1:11">
      <c r="A163" s="5">
        <v>154458</v>
      </c>
      <c r="B163" s="5">
        <v>28</v>
      </c>
      <c r="C163" s="5">
        <v>21</v>
      </c>
      <c r="D163" s="5">
        <v>21</v>
      </c>
      <c r="F163">
        <v>70</v>
      </c>
      <c r="G163" s="5" t="str">
        <f t="shared" si="12"/>
        <v>S</v>
      </c>
      <c r="H163" s="5" t="str">
        <f t="shared" si="13"/>
        <v>S</v>
      </c>
      <c r="I163" s="5" t="str">
        <f t="shared" si="14"/>
        <v>S</v>
      </c>
      <c r="J163" s="5" t="str">
        <f t="shared" si="15"/>
        <v>_</v>
      </c>
      <c r="K163" s="5" t="str">
        <f t="shared" si="16"/>
        <v>SSS_</v>
      </c>
    </row>
    <row r="164" spans="1:11">
      <c r="A164" s="5">
        <v>154466</v>
      </c>
      <c r="B164" s="5">
        <v>17</v>
      </c>
      <c r="C164" s="5">
        <v>13</v>
      </c>
      <c r="D164" s="5">
        <v>13</v>
      </c>
      <c r="F164">
        <v>43</v>
      </c>
      <c r="G164" s="5" t="str">
        <f t="shared" si="12"/>
        <v>S</v>
      </c>
      <c r="H164" s="5" t="str">
        <f t="shared" si="13"/>
        <v>S</v>
      </c>
      <c r="I164" s="5" t="str">
        <f t="shared" si="14"/>
        <v>S</v>
      </c>
      <c r="J164" s="5" t="str">
        <f t="shared" si="15"/>
        <v>_</v>
      </c>
      <c r="K164" s="5" t="str">
        <f t="shared" si="16"/>
        <v>SSS_</v>
      </c>
    </row>
    <row r="165" spans="1:11">
      <c r="A165" s="5">
        <v>154474</v>
      </c>
      <c r="B165" s="5">
        <v>18</v>
      </c>
      <c r="C165" s="5">
        <v>3</v>
      </c>
      <c r="D165" s="5">
        <v>3</v>
      </c>
      <c r="F165">
        <v>24</v>
      </c>
      <c r="G165" s="5" t="str">
        <f t="shared" si="12"/>
        <v>S</v>
      </c>
      <c r="H165" s="5" t="str">
        <f t="shared" si="13"/>
        <v>S</v>
      </c>
      <c r="I165" s="5" t="str">
        <f t="shared" si="14"/>
        <v>S</v>
      </c>
      <c r="J165" s="5" t="str">
        <f t="shared" si="15"/>
        <v>_</v>
      </c>
      <c r="K165" s="5" t="str">
        <f t="shared" si="16"/>
        <v>SSS_</v>
      </c>
    </row>
    <row r="166" spans="1:11">
      <c r="A166" s="5">
        <v>154490</v>
      </c>
      <c r="B166" s="5">
        <v>15</v>
      </c>
      <c r="C166" s="5">
        <v>13</v>
      </c>
      <c r="D166" s="5">
        <v>13</v>
      </c>
      <c r="F166">
        <v>41</v>
      </c>
      <c r="G166" s="5" t="str">
        <f t="shared" si="12"/>
        <v>S</v>
      </c>
      <c r="H166" s="5" t="str">
        <f t="shared" si="13"/>
        <v>S</v>
      </c>
      <c r="I166" s="5" t="str">
        <f t="shared" si="14"/>
        <v>S</v>
      </c>
      <c r="J166" s="5" t="str">
        <f t="shared" si="15"/>
        <v>_</v>
      </c>
      <c r="K166" s="5" t="str">
        <f t="shared" si="16"/>
        <v>SSS_</v>
      </c>
    </row>
    <row r="167" spans="1:11">
      <c r="A167" s="5">
        <v>154504</v>
      </c>
      <c r="B167" s="5">
        <v>15</v>
      </c>
      <c r="C167" s="5">
        <v>6</v>
      </c>
      <c r="D167" s="5">
        <v>6</v>
      </c>
      <c r="F167">
        <v>27</v>
      </c>
      <c r="G167" s="5" t="str">
        <f t="shared" si="12"/>
        <v>S</v>
      </c>
      <c r="H167" s="5" t="str">
        <f t="shared" si="13"/>
        <v>S</v>
      </c>
      <c r="I167" s="5" t="str">
        <f t="shared" si="14"/>
        <v>S</v>
      </c>
      <c r="J167" s="5" t="str">
        <f t="shared" si="15"/>
        <v>_</v>
      </c>
      <c r="K167" s="5" t="str">
        <f t="shared" si="16"/>
        <v>SSS_</v>
      </c>
    </row>
    <row r="168" spans="1:11">
      <c r="A168" s="5">
        <v>154512</v>
      </c>
      <c r="B168" s="5">
        <v>17</v>
      </c>
      <c r="C168" s="5">
        <v>9</v>
      </c>
      <c r="D168" s="5">
        <v>9</v>
      </c>
      <c r="F168">
        <v>35</v>
      </c>
      <c r="G168" s="5" t="str">
        <f t="shared" si="12"/>
        <v>S</v>
      </c>
      <c r="H168" s="5" t="str">
        <f t="shared" si="13"/>
        <v>S</v>
      </c>
      <c r="I168" s="5" t="str">
        <f t="shared" si="14"/>
        <v>S</v>
      </c>
      <c r="J168" s="5" t="str">
        <f t="shared" si="15"/>
        <v>_</v>
      </c>
      <c r="K168" s="5" t="str">
        <f t="shared" si="16"/>
        <v>SSS_</v>
      </c>
    </row>
    <row r="169" spans="1:11">
      <c r="A169" s="5">
        <v>154520</v>
      </c>
      <c r="B169" s="5">
        <v>19</v>
      </c>
      <c r="C169" s="5">
        <v>17</v>
      </c>
      <c r="D169" s="5">
        <v>17</v>
      </c>
      <c r="F169">
        <v>53</v>
      </c>
      <c r="G169" s="5" t="str">
        <f t="shared" si="12"/>
        <v>S</v>
      </c>
      <c r="H169" s="5" t="str">
        <f t="shared" si="13"/>
        <v>S</v>
      </c>
      <c r="I169" s="5" t="str">
        <f t="shared" si="14"/>
        <v>S</v>
      </c>
      <c r="J169" s="5" t="str">
        <f t="shared" si="15"/>
        <v>_</v>
      </c>
      <c r="K169" s="5" t="str">
        <f t="shared" si="16"/>
        <v>SSS_</v>
      </c>
    </row>
    <row r="170" spans="1:11">
      <c r="A170" s="5">
        <v>154539</v>
      </c>
      <c r="B170" s="5">
        <v>13</v>
      </c>
      <c r="C170" s="5">
        <v>10</v>
      </c>
      <c r="D170" s="5">
        <v>10</v>
      </c>
      <c r="F170">
        <v>33</v>
      </c>
      <c r="G170" s="5" t="str">
        <f t="shared" si="12"/>
        <v>S</v>
      </c>
      <c r="H170" s="5" t="str">
        <f t="shared" si="13"/>
        <v>S</v>
      </c>
      <c r="I170" s="5" t="str">
        <f t="shared" si="14"/>
        <v>S</v>
      </c>
      <c r="J170" s="5" t="str">
        <f t="shared" si="15"/>
        <v>_</v>
      </c>
      <c r="K170" s="5" t="str">
        <f t="shared" si="16"/>
        <v>SSS_</v>
      </c>
    </row>
    <row r="171" spans="1:11">
      <c r="A171" s="5">
        <v>154547</v>
      </c>
      <c r="B171" s="5">
        <v>15</v>
      </c>
      <c r="C171" s="5">
        <v>0</v>
      </c>
      <c r="D171" s="5">
        <v>0</v>
      </c>
      <c r="F171">
        <v>15</v>
      </c>
      <c r="G171" s="5" t="str">
        <f t="shared" si="12"/>
        <v>S</v>
      </c>
      <c r="H171" s="5" t="str">
        <f t="shared" si="13"/>
        <v>_</v>
      </c>
      <c r="I171" s="5" t="str">
        <f t="shared" si="14"/>
        <v>_</v>
      </c>
      <c r="J171" s="5" t="str">
        <f t="shared" si="15"/>
        <v>_</v>
      </c>
      <c r="K171" s="5" t="str">
        <f t="shared" si="16"/>
        <v>S___</v>
      </c>
    </row>
    <row r="172" spans="1:11">
      <c r="A172" s="5">
        <v>154555</v>
      </c>
      <c r="B172" s="5">
        <v>22</v>
      </c>
      <c r="C172" s="5">
        <v>11</v>
      </c>
      <c r="D172" s="5">
        <v>11</v>
      </c>
      <c r="F172">
        <v>44</v>
      </c>
      <c r="G172" s="5" t="str">
        <f t="shared" si="12"/>
        <v>S</v>
      </c>
      <c r="H172" s="5" t="str">
        <f t="shared" si="13"/>
        <v>S</v>
      </c>
      <c r="I172" s="5" t="str">
        <f t="shared" si="14"/>
        <v>S</v>
      </c>
      <c r="J172" s="5" t="str">
        <f t="shared" si="15"/>
        <v>_</v>
      </c>
      <c r="K172" s="5" t="str">
        <f t="shared" si="16"/>
        <v>SSS_</v>
      </c>
    </row>
    <row r="173" spans="1:11">
      <c r="A173" s="5">
        <v>154563</v>
      </c>
      <c r="B173" s="5">
        <v>15</v>
      </c>
      <c r="C173" s="5">
        <v>16</v>
      </c>
      <c r="D173" s="5">
        <v>16</v>
      </c>
      <c r="F173">
        <v>47</v>
      </c>
      <c r="G173" s="5" t="str">
        <f t="shared" si="12"/>
        <v>S</v>
      </c>
      <c r="H173" s="5" t="str">
        <f t="shared" si="13"/>
        <v>S</v>
      </c>
      <c r="I173" s="5" t="str">
        <f t="shared" si="14"/>
        <v>S</v>
      </c>
      <c r="J173" s="5" t="str">
        <f t="shared" si="15"/>
        <v>_</v>
      </c>
      <c r="K173" s="5" t="str">
        <f t="shared" si="16"/>
        <v>SSS_</v>
      </c>
    </row>
    <row r="174" spans="1:11">
      <c r="A174" s="5">
        <v>154571</v>
      </c>
      <c r="B174" s="5">
        <v>16</v>
      </c>
      <c r="C174" s="5">
        <v>17</v>
      </c>
      <c r="D174" s="5">
        <v>17</v>
      </c>
      <c r="F174">
        <v>50</v>
      </c>
      <c r="G174" s="5" t="str">
        <f t="shared" si="12"/>
        <v>S</v>
      </c>
      <c r="H174" s="5" t="str">
        <f t="shared" si="13"/>
        <v>S</v>
      </c>
      <c r="I174" s="5" t="str">
        <f t="shared" si="14"/>
        <v>S</v>
      </c>
      <c r="J174" s="5" t="str">
        <f t="shared" si="15"/>
        <v>_</v>
      </c>
      <c r="K174" s="5" t="str">
        <f t="shared" si="16"/>
        <v>SSS_</v>
      </c>
    </row>
    <row r="175" spans="1:11">
      <c r="A175" s="5">
        <v>154598</v>
      </c>
      <c r="B175" s="5">
        <v>8</v>
      </c>
      <c r="C175" s="5">
        <v>7</v>
      </c>
      <c r="D175" s="5">
        <v>7</v>
      </c>
      <c r="F175">
        <v>22</v>
      </c>
      <c r="G175" s="5" t="str">
        <f t="shared" si="12"/>
        <v>S</v>
      </c>
      <c r="H175" s="5" t="str">
        <f t="shared" si="13"/>
        <v>S</v>
      </c>
      <c r="I175" s="5" t="str">
        <f t="shared" si="14"/>
        <v>S</v>
      </c>
      <c r="J175" s="5" t="str">
        <f t="shared" si="15"/>
        <v>_</v>
      </c>
      <c r="K175" s="5" t="str">
        <f t="shared" si="16"/>
        <v>SSS_</v>
      </c>
    </row>
    <row r="176" spans="1:11">
      <c r="A176" s="5">
        <v>154601</v>
      </c>
      <c r="B176" s="5">
        <v>13</v>
      </c>
      <c r="C176" s="5">
        <v>8</v>
      </c>
      <c r="D176" s="5">
        <v>8</v>
      </c>
      <c r="F176">
        <v>29</v>
      </c>
      <c r="G176" s="5" t="str">
        <f t="shared" si="12"/>
        <v>S</v>
      </c>
      <c r="H176" s="5" t="str">
        <f t="shared" si="13"/>
        <v>S</v>
      </c>
      <c r="I176" s="5" t="str">
        <f t="shared" si="14"/>
        <v>S</v>
      </c>
      <c r="J176" s="5" t="str">
        <f t="shared" si="15"/>
        <v>_</v>
      </c>
      <c r="K176" s="5" t="str">
        <f t="shared" si="16"/>
        <v>SSS_</v>
      </c>
    </row>
    <row r="177" spans="1:11">
      <c r="A177" s="5">
        <v>154628</v>
      </c>
      <c r="B177" s="5">
        <v>1</v>
      </c>
      <c r="C177" s="5">
        <v>11</v>
      </c>
      <c r="D177" s="5">
        <v>11</v>
      </c>
      <c r="F177">
        <v>23</v>
      </c>
      <c r="G177" s="5" t="str">
        <f t="shared" si="12"/>
        <v>S</v>
      </c>
      <c r="H177" s="5" t="str">
        <f t="shared" si="13"/>
        <v>S</v>
      </c>
      <c r="I177" s="5" t="str">
        <f t="shared" si="14"/>
        <v>S</v>
      </c>
      <c r="J177" s="5" t="str">
        <f t="shared" si="15"/>
        <v>_</v>
      </c>
      <c r="K177" s="5" t="str">
        <f t="shared" si="16"/>
        <v>SSS_</v>
      </c>
    </row>
    <row r="178" spans="1:11">
      <c r="A178" s="5">
        <v>154636</v>
      </c>
      <c r="B178" s="5">
        <v>20</v>
      </c>
      <c r="C178" s="5">
        <v>22</v>
      </c>
      <c r="D178" s="5">
        <v>22</v>
      </c>
      <c r="F178">
        <v>64</v>
      </c>
      <c r="G178" s="5" t="str">
        <f t="shared" si="12"/>
        <v>S</v>
      </c>
      <c r="H178" s="5" t="str">
        <f t="shared" si="13"/>
        <v>S</v>
      </c>
      <c r="I178" s="5" t="str">
        <f t="shared" si="14"/>
        <v>S</v>
      </c>
      <c r="J178" s="5" t="str">
        <f t="shared" si="15"/>
        <v>_</v>
      </c>
      <c r="K178" s="5" t="str">
        <f t="shared" si="16"/>
        <v>SSS_</v>
      </c>
    </row>
    <row r="179" spans="1:11">
      <c r="A179" s="5">
        <v>154644</v>
      </c>
      <c r="B179" s="5">
        <v>14</v>
      </c>
      <c r="C179" s="5">
        <v>19</v>
      </c>
      <c r="D179" s="5">
        <v>19</v>
      </c>
      <c r="F179">
        <v>52</v>
      </c>
      <c r="G179" s="5" t="str">
        <f t="shared" si="12"/>
        <v>S</v>
      </c>
      <c r="H179" s="5" t="str">
        <f t="shared" si="13"/>
        <v>S</v>
      </c>
      <c r="I179" s="5" t="str">
        <f t="shared" si="14"/>
        <v>S</v>
      </c>
      <c r="J179" s="5" t="str">
        <f t="shared" si="15"/>
        <v>_</v>
      </c>
      <c r="K179" s="5" t="str">
        <f t="shared" si="16"/>
        <v>SSS_</v>
      </c>
    </row>
    <row r="180" spans="1:11">
      <c r="A180" s="5">
        <v>154652</v>
      </c>
      <c r="B180" s="5">
        <v>19</v>
      </c>
      <c r="C180" s="5">
        <v>6</v>
      </c>
      <c r="D180" s="5">
        <v>6</v>
      </c>
      <c r="F180">
        <v>31</v>
      </c>
      <c r="G180" s="5" t="str">
        <f t="shared" si="12"/>
        <v>S</v>
      </c>
      <c r="H180" s="5" t="str">
        <f t="shared" si="13"/>
        <v>S</v>
      </c>
      <c r="I180" s="5" t="str">
        <f t="shared" si="14"/>
        <v>S</v>
      </c>
      <c r="J180" s="5" t="str">
        <f t="shared" si="15"/>
        <v>_</v>
      </c>
      <c r="K180" s="5" t="str">
        <f t="shared" si="16"/>
        <v>SSS_</v>
      </c>
    </row>
    <row r="181" spans="1:11">
      <c r="A181" s="5">
        <v>154660</v>
      </c>
      <c r="B181" s="5">
        <v>22</v>
      </c>
      <c r="C181" s="5">
        <v>9</v>
      </c>
      <c r="D181" s="5">
        <v>9</v>
      </c>
      <c r="F181">
        <v>40</v>
      </c>
      <c r="G181" s="5" t="str">
        <f t="shared" si="12"/>
        <v>S</v>
      </c>
      <c r="H181" s="5" t="str">
        <f t="shared" si="13"/>
        <v>S</v>
      </c>
      <c r="I181" s="5" t="str">
        <f t="shared" si="14"/>
        <v>S</v>
      </c>
      <c r="J181" s="5" t="str">
        <f t="shared" si="15"/>
        <v>_</v>
      </c>
      <c r="K181" s="5" t="str">
        <f t="shared" si="16"/>
        <v>SSS_</v>
      </c>
    </row>
    <row r="182" spans="1:11">
      <c r="A182" s="5">
        <v>154679</v>
      </c>
      <c r="B182" s="5">
        <v>12</v>
      </c>
      <c r="C182" s="5">
        <v>18</v>
      </c>
      <c r="D182" s="5">
        <v>18</v>
      </c>
      <c r="F182">
        <v>48</v>
      </c>
      <c r="G182" s="5" t="str">
        <f t="shared" si="12"/>
        <v>S</v>
      </c>
      <c r="H182" s="5" t="str">
        <f t="shared" si="13"/>
        <v>S</v>
      </c>
      <c r="I182" s="5" t="str">
        <f t="shared" si="14"/>
        <v>S</v>
      </c>
      <c r="J182" s="5" t="str">
        <f t="shared" si="15"/>
        <v>_</v>
      </c>
      <c r="K182" s="5" t="str">
        <f t="shared" si="16"/>
        <v>SSS_</v>
      </c>
    </row>
    <row r="183" spans="1:11">
      <c r="A183" s="5">
        <v>154687</v>
      </c>
      <c r="B183" s="5">
        <v>10</v>
      </c>
      <c r="C183" s="5">
        <v>1</v>
      </c>
      <c r="D183" s="5">
        <v>1</v>
      </c>
      <c r="F183">
        <v>12</v>
      </c>
      <c r="G183" s="5" t="str">
        <f t="shared" si="12"/>
        <v>S</v>
      </c>
      <c r="H183" s="5" t="str">
        <f t="shared" si="13"/>
        <v>S</v>
      </c>
      <c r="I183" s="5" t="str">
        <f t="shared" si="14"/>
        <v>S</v>
      </c>
      <c r="J183" s="5" t="str">
        <f t="shared" si="15"/>
        <v>_</v>
      </c>
      <c r="K183" s="5" t="str">
        <f t="shared" si="16"/>
        <v>SSS_</v>
      </c>
    </row>
    <row r="184" spans="1:11">
      <c r="A184" s="5">
        <v>154695</v>
      </c>
      <c r="B184" s="5">
        <v>9</v>
      </c>
      <c r="C184" s="5">
        <v>11</v>
      </c>
      <c r="D184" s="5">
        <v>11</v>
      </c>
      <c r="F184">
        <v>31</v>
      </c>
      <c r="G184" s="5" t="str">
        <f t="shared" si="12"/>
        <v>S</v>
      </c>
      <c r="H184" s="5" t="str">
        <f t="shared" si="13"/>
        <v>S</v>
      </c>
      <c r="I184" s="5" t="str">
        <f t="shared" si="14"/>
        <v>S</v>
      </c>
      <c r="J184" s="5" t="str">
        <f t="shared" si="15"/>
        <v>_</v>
      </c>
      <c r="K184" s="5" t="str">
        <f t="shared" si="16"/>
        <v>SSS_</v>
      </c>
    </row>
    <row r="185" spans="1:11">
      <c r="A185" s="5">
        <v>154709</v>
      </c>
      <c r="B185" s="5">
        <v>23</v>
      </c>
      <c r="C185" s="5">
        <v>34</v>
      </c>
      <c r="D185" s="5">
        <v>34</v>
      </c>
      <c r="F185">
        <v>91</v>
      </c>
      <c r="G185" s="5" t="str">
        <f t="shared" si="12"/>
        <v>S</v>
      </c>
      <c r="H185" s="5" t="str">
        <f t="shared" si="13"/>
        <v>S</v>
      </c>
      <c r="I185" s="5" t="str">
        <f t="shared" si="14"/>
        <v>S</v>
      </c>
      <c r="J185" s="5" t="str">
        <f t="shared" si="15"/>
        <v>_</v>
      </c>
      <c r="K185" s="5" t="str">
        <f t="shared" si="16"/>
        <v>SSS_</v>
      </c>
    </row>
    <row r="186" spans="1:11">
      <c r="A186" s="5">
        <v>154717</v>
      </c>
      <c r="B186" s="5">
        <v>11</v>
      </c>
      <c r="C186" s="5">
        <v>14</v>
      </c>
      <c r="D186" s="5">
        <v>14</v>
      </c>
      <c r="F186">
        <v>39</v>
      </c>
      <c r="G186" s="5" t="str">
        <f t="shared" si="12"/>
        <v>S</v>
      </c>
      <c r="H186" s="5" t="str">
        <f t="shared" si="13"/>
        <v>S</v>
      </c>
      <c r="I186" s="5" t="str">
        <f t="shared" si="14"/>
        <v>S</v>
      </c>
      <c r="J186" s="5" t="str">
        <f t="shared" si="15"/>
        <v>_</v>
      </c>
      <c r="K186" s="5" t="str">
        <f t="shared" si="16"/>
        <v>SSS_</v>
      </c>
    </row>
    <row r="187" spans="1:11">
      <c r="A187" s="5">
        <v>154725</v>
      </c>
      <c r="B187" s="5">
        <v>30</v>
      </c>
      <c r="C187" s="5">
        <v>7</v>
      </c>
      <c r="D187" s="5">
        <v>7</v>
      </c>
      <c r="F187">
        <v>44</v>
      </c>
      <c r="G187" s="5" t="str">
        <f t="shared" si="12"/>
        <v>S</v>
      </c>
      <c r="H187" s="5" t="str">
        <f t="shared" si="13"/>
        <v>S</v>
      </c>
      <c r="I187" s="5" t="str">
        <f t="shared" si="14"/>
        <v>S</v>
      </c>
      <c r="J187" s="5" t="str">
        <f t="shared" si="15"/>
        <v>_</v>
      </c>
      <c r="K187" s="5" t="str">
        <f t="shared" si="16"/>
        <v>SSS_</v>
      </c>
    </row>
    <row r="188" spans="1:11">
      <c r="A188" s="5">
        <v>154733</v>
      </c>
      <c r="B188" s="5">
        <v>9</v>
      </c>
      <c r="C188" s="5">
        <v>4</v>
      </c>
      <c r="D188" s="5">
        <v>4</v>
      </c>
      <c r="F188">
        <v>17</v>
      </c>
      <c r="G188" s="5" t="str">
        <f t="shared" si="12"/>
        <v>S</v>
      </c>
      <c r="H188" s="5" t="str">
        <f t="shared" si="13"/>
        <v>S</v>
      </c>
      <c r="I188" s="5" t="str">
        <f t="shared" si="14"/>
        <v>S</v>
      </c>
      <c r="J188" s="5" t="str">
        <f t="shared" si="15"/>
        <v>_</v>
      </c>
      <c r="K188" s="5" t="str">
        <f t="shared" si="16"/>
        <v>SSS_</v>
      </c>
    </row>
    <row r="189" spans="1:11">
      <c r="A189" s="5">
        <v>154768</v>
      </c>
      <c r="B189" s="5">
        <v>3</v>
      </c>
      <c r="C189" s="5">
        <v>15</v>
      </c>
      <c r="D189" s="5">
        <v>15</v>
      </c>
      <c r="F189">
        <v>33</v>
      </c>
      <c r="G189" s="5" t="str">
        <f t="shared" si="12"/>
        <v>S</v>
      </c>
      <c r="H189" s="5" t="str">
        <f t="shared" si="13"/>
        <v>S</v>
      </c>
      <c r="I189" s="5" t="str">
        <f t="shared" si="14"/>
        <v>S</v>
      </c>
      <c r="J189" s="5" t="str">
        <f t="shared" si="15"/>
        <v>_</v>
      </c>
      <c r="K189" s="5" t="str">
        <f t="shared" si="16"/>
        <v>SSS_</v>
      </c>
    </row>
    <row r="190" spans="1:11">
      <c r="A190" s="5">
        <v>154806</v>
      </c>
      <c r="B190" s="5">
        <v>8</v>
      </c>
      <c r="C190" s="5">
        <v>8</v>
      </c>
      <c r="D190" s="5">
        <v>8</v>
      </c>
      <c r="F190">
        <v>24</v>
      </c>
      <c r="G190" s="5" t="str">
        <f t="shared" si="12"/>
        <v>S</v>
      </c>
      <c r="H190" s="5" t="str">
        <f t="shared" si="13"/>
        <v>S</v>
      </c>
      <c r="I190" s="5" t="str">
        <f t="shared" si="14"/>
        <v>S</v>
      </c>
      <c r="J190" s="5" t="str">
        <f t="shared" si="15"/>
        <v>_</v>
      </c>
      <c r="K190" s="5" t="str">
        <f t="shared" si="16"/>
        <v>SSS_</v>
      </c>
    </row>
    <row r="191" spans="1:11">
      <c r="A191" s="5">
        <v>154814</v>
      </c>
      <c r="B191" s="5">
        <v>17</v>
      </c>
      <c r="C191" s="5">
        <v>11</v>
      </c>
      <c r="D191" s="5">
        <v>11</v>
      </c>
      <c r="F191">
        <v>39</v>
      </c>
      <c r="G191" s="5" t="str">
        <f t="shared" si="12"/>
        <v>S</v>
      </c>
      <c r="H191" s="5" t="str">
        <f t="shared" si="13"/>
        <v>S</v>
      </c>
      <c r="I191" s="5" t="str">
        <f t="shared" si="14"/>
        <v>S</v>
      </c>
      <c r="J191" s="5" t="str">
        <f t="shared" si="15"/>
        <v>_</v>
      </c>
      <c r="K191" s="5" t="str">
        <f t="shared" si="16"/>
        <v>SSS_</v>
      </c>
    </row>
    <row r="192" spans="1:11">
      <c r="A192" s="5">
        <v>154822</v>
      </c>
      <c r="B192" s="5">
        <v>15</v>
      </c>
      <c r="C192" s="5">
        <v>6</v>
      </c>
      <c r="D192" s="5">
        <v>6</v>
      </c>
      <c r="F192">
        <v>27</v>
      </c>
      <c r="G192" s="5" t="str">
        <f t="shared" si="12"/>
        <v>S</v>
      </c>
      <c r="H192" s="5" t="str">
        <f t="shared" si="13"/>
        <v>S</v>
      </c>
      <c r="I192" s="5" t="str">
        <f t="shared" si="14"/>
        <v>S</v>
      </c>
      <c r="J192" s="5" t="str">
        <f t="shared" si="15"/>
        <v>_</v>
      </c>
      <c r="K192" s="5" t="str">
        <f t="shared" si="16"/>
        <v>SSS_</v>
      </c>
    </row>
    <row r="193" spans="1:11">
      <c r="A193" s="5">
        <v>154830</v>
      </c>
      <c r="B193" s="5">
        <v>20</v>
      </c>
      <c r="C193" s="5">
        <v>13</v>
      </c>
      <c r="D193" s="5">
        <v>13</v>
      </c>
      <c r="F193">
        <v>46</v>
      </c>
      <c r="G193" s="5" t="str">
        <f t="shared" si="12"/>
        <v>S</v>
      </c>
      <c r="H193" s="5" t="str">
        <f t="shared" si="13"/>
        <v>S</v>
      </c>
      <c r="I193" s="5" t="str">
        <f t="shared" si="14"/>
        <v>S</v>
      </c>
      <c r="J193" s="5" t="str">
        <f t="shared" si="15"/>
        <v>_</v>
      </c>
      <c r="K193" s="5" t="str">
        <f t="shared" si="16"/>
        <v>SSS_</v>
      </c>
    </row>
    <row r="194" spans="1:11">
      <c r="A194" s="5">
        <v>154849</v>
      </c>
      <c r="B194" s="5">
        <v>7</v>
      </c>
      <c r="C194" s="5">
        <v>13</v>
      </c>
      <c r="D194" s="5">
        <v>13</v>
      </c>
      <c r="F194">
        <v>33</v>
      </c>
      <c r="G194" s="5" t="str">
        <f t="shared" si="12"/>
        <v>S</v>
      </c>
      <c r="H194" s="5" t="str">
        <f t="shared" si="13"/>
        <v>S</v>
      </c>
      <c r="I194" s="5" t="str">
        <f t="shared" si="14"/>
        <v>S</v>
      </c>
      <c r="J194" s="5" t="str">
        <f t="shared" si="15"/>
        <v>_</v>
      </c>
      <c r="K194" s="5" t="str">
        <f t="shared" si="16"/>
        <v>SSS_</v>
      </c>
    </row>
    <row r="195" spans="1:11">
      <c r="A195" s="5">
        <v>154857</v>
      </c>
      <c r="B195" s="5">
        <v>33</v>
      </c>
      <c r="C195" s="5">
        <v>21</v>
      </c>
      <c r="D195" s="5">
        <v>21</v>
      </c>
      <c r="F195">
        <v>75</v>
      </c>
      <c r="G195" s="5" t="str">
        <f t="shared" si="12"/>
        <v>S</v>
      </c>
      <c r="H195" s="5" t="str">
        <f t="shared" si="13"/>
        <v>S</v>
      </c>
      <c r="I195" s="5" t="str">
        <f t="shared" si="14"/>
        <v>S</v>
      </c>
      <c r="J195" s="5" t="str">
        <f t="shared" si="15"/>
        <v>_</v>
      </c>
      <c r="K195" s="5" t="str">
        <f t="shared" si="16"/>
        <v>SSS_</v>
      </c>
    </row>
    <row r="196" spans="1:11">
      <c r="A196" s="5">
        <v>154865</v>
      </c>
      <c r="B196" s="5">
        <v>41</v>
      </c>
      <c r="C196" s="5">
        <v>18</v>
      </c>
      <c r="D196" s="5">
        <v>18</v>
      </c>
      <c r="F196">
        <v>77</v>
      </c>
      <c r="G196" s="5" t="str">
        <f t="shared" si="12"/>
        <v>S</v>
      </c>
      <c r="H196" s="5" t="str">
        <f t="shared" si="13"/>
        <v>S</v>
      </c>
      <c r="I196" s="5" t="str">
        <f t="shared" si="14"/>
        <v>S</v>
      </c>
      <c r="J196" s="5" t="str">
        <f t="shared" si="15"/>
        <v>_</v>
      </c>
      <c r="K196" s="5" t="str">
        <f t="shared" si="16"/>
        <v>SSS_</v>
      </c>
    </row>
    <row r="197" spans="1:11">
      <c r="A197" s="5">
        <v>154873</v>
      </c>
      <c r="B197" s="5">
        <v>33</v>
      </c>
      <c r="C197" s="5">
        <v>25</v>
      </c>
      <c r="D197" s="5">
        <v>25</v>
      </c>
      <c r="F197">
        <v>83</v>
      </c>
      <c r="G197" s="5" t="str">
        <f t="shared" ref="G197:G260" si="17">IF(B197&gt;0,"S","_")</f>
        <v>S</v>
      </c>
      <c r="H197" s="5" t="str">
        <f t="shared" ref="H197:H260" si="18">IF(C197&gt;0,"S","_")</f>
        <v>S</v>
      </c>
      <c r="I197" s="5" t="str">
        <f t="shared" ref="I197:I260" si="19">IF(D197&gt;0,"S","_")</f>
        <v>S</v>
      </c>
      <c r="J197" s="5" t="str">
        <f t="shared" ref="J197:J260" si="20">IF(E197&gt;0,"S","_")</f>
        <v>_</v>
      </c>
      <c r="K197" s="5" t="str">
        <f t="shared" si="16"/>
        <v>SSS_</v>
      </c>
    </row>
    <row r="198" spans="1:11">
      <c r="A198" s="5">
        <v>154881</v>
      </c>
      <c r="B198" s="5">
        <v>20</v>
      </c>
      <c r="C198" s="5">
        <v>27</v>
      </c>
      <c r="D198" s="5">
        <v>27</v>
      </c>
      <c r="F198">
        <v>74</v>
      </c>
      <c r="G198" s="5" t="str">
        <f t="shared" si="17"/>
        <v>S</v>
      </c>
      <c r="H198" s="5" t="str">
        <f t="shared" si="18"/>
        <v>S</v>
      </c>
      <c r="I198" s="5" t="str">
        <f t="shared" si="19"/>
        <v>S</v>
      </c>
      <c r="J198" s="5" t="str">
        <f t="shared" si="20"/>
        <v>_</v>
      </c>
      <c r="K198" s="5" t="str">
        <f t="shared" ref="K198:K261" si="21">CONCATENATE(G198,H198,I198,J198)</f>
        <v>SSS_</v>
      </c>
    </row>
    <row r="199" spans="1:11">
      <c r="A199" s="5">
        <v>154903</v>
      </c>
      <c r="B199" s="5">
        <v>17</v>
      </c>
      <c r="C199" s="5">
        <v>19</v>
      </c>
      <c r="D199" s="5">
        <v>19</v>
      </c>
      <c r="F199">
        <v>55</v>
      </c>
      <c r="G199" s="5" t="str">
        <f t="shared" si="17"/>
        <v>S</v>
      </c>
      <c r="H199" s="5" t="str">
        <f t="shared" si="18"/>
        <v>S</v>
      </c>
      <c r="I199" s="5" t="str">
        <f t="shared" si="19"/>
        <v>S</v>
      </c>
      <c r="J199" s="5" t="str">
        <f t="shared" si="20"/>
        <v>_</v>
      </c>
      <c r="K199" s="5" t="str">
        <f t="shared" si="21"/>
        <v>SSS_</v>
      </c>
    </row>
    <row r="200" spans="1:11">
      <c r="A200" s="5">
        <v>154911</v>
      </c>
      <c r="B200" s="5">
        <v>19</v>
      </c>
      <c r="C200" s="5">
        <v>2</v>
      </c>
      <c r="D200" s="5">
        <v>2</v>
      </c>
      <c r="F200">
        <v>23</v>
      </c>
      <c r="G200" s="5" t="str">
        <f t="shared" si="17"/>
        <v>S</v>
      </c>
      <c r="H200" s="5" t="str">
        <f t="shared" si="18"/>
        <v>S</v>
      </c>
      <c r="I200" s="5" t="str">
        <f t="shared" si="19"/>
        <v>S</v>
      </c>
      <c r="J200" s="5" t="str">
        <f t="shared" si="20"/>
        <v>_</v>
      </c>
      <c r="K200" s="5" t="str">
        <f t="shared" si="21"/>
        <v>SSS_</v>
      </c>
    </row>
    <row r="201" spans="1:11">
      <c r="A201" s="5">
        <v>154938</v>
      </c>
      <c r="B201" s="5">
        <v>21</v>
      </c>
      <c r="C201" s="5">
        <v>20</v>
      </c>
      <c r="D201" s="5">
        <v>20</v>
      </c>
      <c r="F201">
        <v>61</v>
      </c>
      <c r="G201" s="5" t="str">
        <f t="shared" si="17"/>
        <v>S</v>
      </c>
      <c r="H201" s="5" t="str">
        <f t="shared" si="18"/>
        <v>S</v>
      </c>
      <c r="I201" s="5" t="str">
        <f t="shared" si="19"/>
        <v>S</v>
      </c>
      <c r="J201" s="5" t="str">
        <f t="shared" si="20"/>
        <v>_</v>
      </c>
      <c r="K201" s="5" t="str">
        <f t="shared" si="21"/>
        <v>SSS_</v>
      </c>
    </row>
    <row r="202" spans="1:11">
      <c r="A202" s="5">
        <v>154946</v>
      </c>
      <c r="B202" s="5">
        <v>24</v>
      </c>
      <c r="C202" s="5">
        <v>14</v>
      </c>
      <c r="D202" s="5">
        <v>14</v>
      </c>
      <c r="F202">
        <v>52</v>
      </c>
      <c r="G202" s="5" t="str">
        <f t="shared" si="17"/>
        <v>S</v>
      </c>
      <c r="H202" s="5" t="str">
        <f t="shared" si="18"/>
        <v>S</v>
      </c>
      <c r="I202" s="5" t="str">
        <f t="shared" si="19"/>
        <v>S</v>
      </c>
      <c r="J202" s="5" t="str">
        <f t="shared" si="20"/>
        <v>_</v>
      </c>
      <c r="K202" s="5" t="str">
        <f t="shared" si="21"/>
        <v>SSS_</v>
      </c>
    </row>
    <row r="203" spans="1:11">
      <c r="A203" s="5">
        <v>154954</v>
      </c>
      <c r="B203" s="5">
        <v>27</v>
      </c>
      <c r="C203" s="5">
        <v>3</v>
      </c>
      <c r="D203" s="5">
        <v>3</v>
      </c>
      <c r="F203">
        <v>33</v>
      </c>
      <c r="G203" s="5" t="str">
        <f t="shared" si="17"/>
        <v>S</v>
      </c>
      <c r="H203" s="5" t="str">
        <f t="shared" si="18"/>
        <v>S</v>
      </c>
      <c r="I203" s="5" t="str">
        <f t="shared" si="19"/>
        <v>S</v>
      </c>
      <c r="J203" s="5" t="str">
        <f t="shared" si="20"/>
        <v>_</v>
      </c>
      <c r="K203" s="5" t="str">
        <f t="shared" si="21"/>
        <v>SSS_</v>
      </c>
    </row>
    <row r="204" spans="1:11">
      <c r="A204" s="5">
        <v>154962</v>
      </c>
      <c r="B204" s="5">
        <v>28</v>
      </c>
      <c r="C204" s="5">
        <v>18</v>
      </c>
      <c r="D204" s="5">
        <v>18</v>
      </c>
      <c r="F204">
        <v>64</v>
      </c>
      <c r="G204" s="5" t="str">
        <f t="shared" si="17"/>
        <v>S</v>
      </c>
      <c r="H204" s="5" t="str">
        <f t="shared" si="18"/>
        <v>S</v>
      </c>
      <c r="I204" s="5" t="str">
        <f t="shared" si="19"/>
        <v>S</v>
      </c>
      <c r="J204" s="5" t="str">
        <f t="shared" si="20"/>
        <v>_</v>
      </c>
      <c r="K204" s="5" t="str">
        <f t="shared" si="21"/>
        <v>SSS_</v>
      </c>
    </row>
    <row r="205" spans="1:11">
      <c r="A205" s="5">
        <v>154970</v>
      </c>
      <c r="B205" s="5">
        <v>10</v>
      </c>
      <c r="C205" s="5">
        <v>18</v>
      </c>
      <c r="D205" s="5">
        <v>18</v>
      </c>
      <c r="F205">
        <v>46</v>
      </c>
      <c r="G205" s="5" t="str">
        <f t="shared" si="17"/>
        <v>S</v>
      </c>
      <c r="H205" s="5" t="str">
        <f t="shared" si="18"/>
        <v>S</v>
      </c>
      <c r="I205" s="5" t="str">
        <f t="shared" si="19"/>
        <v>S</v>
      </c>
      <c r="J205" s="5" t="str">
        <f t="shared" si="20"/>
        <v>_</v>
      </c>
      <c r="K205" s="5" t="str">
        <f t="shared" si="21"/>
        <v>SSS_</v>
      </c>
    </row>
    <row r="206" spans="1:11">
      <c r="A206" s="5">
        <v>154989</v>
      </c>
      <c r="B206" s="5">
        <v>11</v>
      </c>
      <c r="C206" s="5">
        <v>9</v>
      </c>
      <c r="D206" s="5">
        <v>9</v>
      </c>
      <c r="F206">
        <v>29</v>
      </c>
      <c r="G206" s="5" t="str">
        <f t="shared" si="17"/>
        <v>S</v>
      </c>
      <c r="H206" s="5" t="str">
        <f t="shared" si="18"/>
        <v>S</v>
      </c>
      <c r="I206" s="5" t="str">
        <f t="shared" si="19"/>
        <v>S</v>
      </c>
      <c r="J206" s="5" t="str">
        <f t="shared" si="20"/>
        <v>_</v>
      </c>
      <c r="K206" s="5" t="str">
        <f t="shared" si="21"/>
        <v>SSS_</v>
      </c>
    </row>
    <row r="207" spans="1:11">
      <c r="A207" s="5">
        <v>155004</v>
      </c>
      <c r="B207" s="5">
        <v>19</v>
      </c>
      <c r="C207" s="5">
        <v>14</v>
      </c>
      <c r="D207" s="5">
        <v>14</v>
      </c>
      <c r="F207">
        <v>47</v>
      </c>
      <c r="G207" s="5" t="str">
        <f t="shared" si="17"/>
        <v>S</v>
      </c>
      <c r="H207" s="5" t="str">
        <f t="shared" si="18"/>
        <v>S</v>
      </c>
      <c r="I207" s="5" t="str">
        <f t="shared" si="19"/>
        <v>S</v>
      </c>
      <c r="J207" s="5" t="str">
        <f t="shared" si="20"/>
        <v>_</v>
      </c>
      <c r="K207" s="5" t="str">
        <f t="shared" si="21"/>
        <v>SSS_</v>
      </c>
    </row>
    <row r="208" spans="1:11">
      <c r="A208" s="5">
        <v>155012</v>
      </c>
      <c r="B208" s="5">
        <v>17</v>
      </c>
      <c r="C208" s="5">
        <v>26</v>
      </c>
      <c r="D208" s="5">
        <v>26</v>
      </c>
      <c r="F208">
        <v>69</v>
      </c>
      <c r="G208" s="5" t="str">
        <f t="shared" si="17"/>
        <v>S</v>
      </c>
      <c r="H208" s="5" t="str">
        <f t="shared" si="18"/>
        <v>S</v>
      </c>
      <c r="I208" s="5" t="str">
        <f t="shared" si="19"/>
        <v>S</v>
      </c>
      <c r="J208" s="5" t="str">
        <f t="shared" si="20"/>
        <v>_</v>
      </c>
      <c r="K208" s="5" t="str">
        <f t="shared" si="21"/>
        <v>SSS_</v>
      </c>
    </row>
    <row r="209" spans="1:11">
      <c r="A209" s="5">
        <v>155020</v>
      </c>
      <c r="B209" s="5">
        <v>1</v>
      </c>
      <c r="C209" s="5">
        <v>17</v>
      </c>
      <c r="D209" s="5">
        <v>17</v>
      </c>
      <c r="F209">
        <v>35</v>
      </c>
      <c r="G209" s="5" t="str">
        <f t="shared" si="17"/>
        <v>S</v>
      </c>
      <c r="H209" s="5" t="str">
        <f t="shared" si="18"/>
        <v>S</v>
      </c>
      <c r="I209" s="5" t="str">
        <f t="shared" si="19"/>
        <v>S</v>
      </c>
      <c r="J209" s="5" t="str">
        <f t="shared" si="20"/>
        <v>_</v>
      </c>
      <c r="K209" s="5" t="str">
        <f t="shared" si="21"/>
        <v>SSS_</v>
      </c>
    </row>
    <row r="210" spans="1:11">
      <c r="A210" s="5">
        <v>155039</v>
      </c>
      <c r="B210" s="5">
        <v>3</v>
      </c>
      <c r="C210" s="5">
        <v>4</v>
      </c>
      <c r="D210" s="5">
        <v>4</v>
      </c>
      <c r="F210">
        <v>11</v>
      </c>
      <c r="G210" s="5" t="str">
        <f t="shared" si="17"/>
        <v>S</v>
      </c>
      <c r="H210" s="5" t="str">
        <f t="shared" si="18"/>
        <v>S</v>
      </c>
      <c r="I210" s="5" t="str">
        <f t="shared" si="19"/>
        <v>S</v>
      </c>
      <c r="J210" s="5" t="str">
        <f t="shared" si="20"/>
        <v>_</v>
      </c>
      <c r="K210" s="5" t="str">
        <f t="shared" si="21"/>
        <v>SSS_</v>
      </c>
    </row>
    <row r="211" spans="1:11">
      <c r="A211" s="5">
        <v>155047</v>
      </c>
      <c r="B211" s="5">
        <v>1</v>
      </c>
      <c r="C211" s="5">
        <v>0</v>
      </c>
      <c r="D211" s="5">
        <v>0</v>
      </c>
      <c r="F211">
        <v>1</v>
      </c>
      <c r="G211" s="5" t="str">
        <f t="shared" si="17"/>
        <v>S</v>
      </c>
      <c r="H211" s="5" t="str">
        <f t="shared" si="18"/>
        <v>_</v>
      </c>
      <c r="I211" s="5" t="str">
        <f t="shared" si="19"/>
        <v>_</v>
      </c>
      <c r="J211" s="5" t="str">
        <f t="shared" si="20"/>
        <v>_</v>
      </c>
      <c r="K211" s="5" t="str">
        <f t="shared" si="21"/>
        <v>S___</v>
      </c>
    </row>
    <row r="212" spans="1:11">
      <c r="A212" s="5">
        <v>155055</v>
      </c>
      <c r="B212" s="5">
        <v>11</v>
      </c>
      <c r="C212" s="5">
        <v>4</v>
      </c>
      <c r="D212" s="5">
        <v>4</v>
      </c>
      <c r="F212">
        <v>19</v>
      </c>
      <c r="G212" s="5" t="str">
        <f t="shared" si="17"/>
        <v>S</v>
      </c>
      <c r="H212" s="5" t="str">
        <f t="shared" si="18"/>
        <v>S</v>
      </c>
      <c r="I212" s="5" t="str">
        <f t="shared" si="19"/>
        <v>S</v>
      </c>
      <c r="J212" s="5" t="str">
        <f t="shared" si="20"/>
        <v>_</v>
      </c>
      <c r="K212" s="5" t="str">
        <f t="shared" si="21"/>
        <v>SSS_</v>
      </c>
    </row>
    <row r="213" spans="1:11">
      <c r="A213" s="5">
        <v>155063</v>
      </c>
      <c r="B213" s="5">
        <v>33</v>
      </c>
      <c r="C213" s="5">
        <v>11</v>
      </c>
      <c r="D213" s="5">
        <v>11</v>
      </c>
      <c r="F213">
        <v>55</v>
      </c>
      <c r="G213" s="5" t="str">
        <f t="shared" si="17"/>
        <v>S</v>
      </c>
      <c r="H213" s="5" t="str">
        <f t="shared" si="18"/>
        <v>S</v>
      </c>
      <c r="I213" s="5" t="str">
        <f t="shared" si="19"/>
        <v>S</v>
      </c>
      <c r="J213" s="5" t="str">
        <f t="shared" si="20"/>
        <v>_</v>
      </c>
      <c r="K213" s="5" t="str">
        <f t="shared" si="21"/>
        <v>SSS_</v>
      </c>
    </row>
    <row r="214" spans="1:11">
      <c r="A214" s="5">
        <v>155071</v>
      </c>
      <c r="B214" s="5">
        <v>19</v>
      </c>
      <c r="C214" s="5">
        <v>11</v>
      </c>
      <c r="D214" s="5">
        <v>11</v>
      </c>
      <c r="F214">
        <v>41</v>
      </c>
      <c r="G214" s="5" t="str">
        <f t="shared" si="17"/>
        <v>S</v>
      </c>
      <c r="H214" s="5" t="str">
        <f t="shared" si="18"/>
        <v>S</v>
      </c>
      <c r="I214" s="5" t="str">
        <f t="shared" si="19"/>
        <v>S</v>
      </c>
      <c r="J214" s="5" t="str">
        <f t="shared" si="20"/>
        <v>_</v>
      </c>
      <c r="K214" s="5" t="str">
        <f t="shared" si="21"/>
        <v>SSS_</v>
      </c>
    </row>
    <row r="215" spans="1:11">
      <c r="A215" s="5">
        <v>155098</v>
      </c>
      <c r="B215" s="5">
        <v>29</v>
      </c>
      <c r="C215" s="5">
        <v>18</v>
      </c>
      <c r="D215" s="5">
        <v>18</v>
      </c>
      <c r="F215">
        <v>65</v>
      </c>
      <c r="G215" s="5" t="str">
        <f t="shared" si="17"/>
        <v>S</v>
      </c>
      <c r="H215" s="5" t="str">
        <f t="shared" si="18"/>
        <v>S</v>
      </c>
      <c r="I215" s="5" t="str">
        <f t="shared" si="19"/>
        <v>S</v>
      </c>
      <c r="J215" s="5" t="str">
        <f t="shared" si="20"/>
        <v>_</v>
      </c>
      <c r="K215" s="5" t="str">
        <f t="shared" si="21"/>
        <v>SSS_</v>
      </c>
    </row>
    <row r="216" spans="1:11">
      <c r="A216" s="5">
        <v>155101</v>
      </c>
      <c r="B216" s="5">
        <v>33</v>
      </c>
      <c r="C216" s="5">
        <v>11</v>
      </c>
      <c r="D216" s="5">
        <v>11</v>
      </c>
      <c r="F216">
        <v>55</v>
      </c>
      <c r="G216" s="5" t="str">
        <f t="shared" si="17"/>
        <v>S</v>
      </c>
      <c r="H216" s="5" t="str">
        <f t="shared" si="18"/>
        <v>S</v>
      </c>
      <c r="I216" s="5" t="str">
        <f t="shared" si="19"/>
        <v>S</v>
      </c>
      <c r="J216" s="5" t="str">
        <f t="shared" si="20"/>
        <v>_</v>
      </c>
      <c r="K216" s="5" t="str">
        <f t="shared" si="21"/>
        <v>SSS_</v>
      </c>
    </row>
    <row r="217" spans="1:11">
      <c r="A217" s="5">
        <v>155128</v>
      </c>
      <c r="B217" s="5">
        <v>13</v>
      </c>
      <c r="C217" s="5">
        <v>26</v>
      </c>
      <c r="D217" s="5">
        <v>26</v>
      </c>
      <c r="F217">
        <v>65</v>
      </c>
      <c r="G217" s="5" t="str">
        <f t="shared" si="17"/>
        <v>S</v>
      </c>
      <c r="H217" s="5" t="str">
        <f t="shared" si="18"/>
        <v>S</v>
      </c>
      <c r="I217" s="5" t="str">
        <f t="shared" si="19"/>
        <v>S</v>
      </c>
      <c r="J217" s="5" t="str">
        <f t="shared" si="20"/>
        <v>_</v>
      </c>
      <c r="K217" s="5" t="str">
        <f t="shared" si="21"/>
        <v>SSS_</v>
      </c>
    </row>
    <row r="218" spans="1:11">
      <c r="A218" s="5">
        <v>155136</v>
      </c>
      <c r="B218" s="5">
        <v>19</v>
      </c>
      <c r="C218" s="5">
        <v>23</v>
      </c>
      <c r="D218" s="5">
        <v>23</v>
      </c>
      <c r="F218">
        <v>65</v>
      </c>
      <c r="G218" s="5" t="str">
        <f t="shared" si="17"/>
        <v>S</v>
      </c>
      <c r="H218" s="5" t="str">
        <f t="shared" si="18"/>
        <v>S</v>
      </c>
      <c r="I218" s="5" t="str">
        <f t="shared" si="19"/>
        <v>S</v>
      </c>
      <c r="J218" s="5" t="str">
        <f t="shared" si="20"/>
        <v>_</v>
      </c>
      <c r="K218" s="5" t="str">
        <f t="shared" si="21"/>
        <v>SSS_</v>
      </c>
    </row>
    <row r="219" spans="1:11">
      <c r="A219" s="5">
        <v>155144</v>
      </c>
      <c r="B219" s="5">
        <v>17</v>
      </c>
      <c r="C219" s="5">
        <v>26</v>
      </c>
      <c r="D219" s="5">
        <v>26</v>
      </c>
      <c r="F219">
        <v>69</v>
      </c>
      <c r="G219" s="5" t="str">
        <f t="shared" si="17"/>
        <v>S</v>
      </c>
      <c r="H219" s="5" t="str">
        <f t="shared" si="18"/>
        <v>S</v>
      </c>
      <c r="I219" s="5" t="str">
        <f t="shared" si="19"/>
        <v>S</v>
      </c>
      <c r="J219" s="5" t="str">
        <f t="shared" si="20"/>
        <v>_</v>
      </c>
      <c r="K219" s="5" t="str">
        <f t="shared" si="21"/>
        <v>SSS_</v>
      </c>
    </row>
    <row r="220" spans="1:11">
      <c r="A220" s="5">
        <v>155152</v>
      </c>
      <c r="B220" s="5">
        <v>0</v>
      </c>
      <c r="C220" s="5">
        <v>11</v>
      </c>
      <c r="D220" s="5">
        <v>11</v>
      </c>
      <c r="F220">
        <v>22</v>
      </c>
      <c r="G220" s="5" t="str">
        <f t="shared" si="17"/>
        <v>_</v>
      </c>
      <c r="H220" s="5" t="str">
        <f t="shared" si="18"/>
        <v>S</v>
      </c>
      <c r="I220" s="5" t="str">
        <f t="shared" si="19"/>
        <v>S</v>
      </c>
      <c r="J220" s="5" t="str">
        <f t="shared" si="20"/>
        <v>_</v>
      </c>
      <c r="K220" s="5" t="str">
        <f t="shared" si="21"/>
        <v>_SS_</v>
      </c>
    </row>
    <row r="221" spans="1:11">
      <c r="A221" s="5">
        <v>155160</v>
      </c>
      <c r="B221" s="5">
        <v>29</v>
      </c>
      <c r="C221" s="5">
        <v>2</v>
      </c>
      <c r="D221" s="5">
        <v>2</v>
      </c>
      <c r="F221">
        <v>33</v>
      </c>
      <c r="G221" s="5" t="str">
        <f t="shared" si="17"/>
        <v>S</v>
      </c>
      <c r="H221" s="5" t="str">
        <f t="shared" si="18"/>
        <v>S</v>
      </c>
      <c r="I221" s="5" t="str">
        <f t="shared" si="19"/>
        <v>S</v>
      </c>
      <c r="J221" s="5" t="str">
        <f t="shared" si="20"/>
        <v>_</v>
      </c>
      <c r="K221" s="5" t="str">
        <f t="shared" si="21"/>
        <v>SSS_</v>
      </c>
    </row>
    <row r="222" spans="1:11">
      <c r="A222" s="5">
        <v>155179</v>
      </c>
      <c r="B222" s="5">
        <v>12</v>
      </c>
      <c r="C222" s="5">
        <v>2</v>
      </c>
      <c r="D222" s="5">
        <v>2</v>
      </c>
      <c r="F222">
        <v>16</v>
      </c>
      <c r="G222" s="5" t="str">
        <f t="shared" si="17"/>
        <v>S</v>
      </c>
      <c r="H222" s="5" t="str">
        <f t="shared" si="18"/>
        <v>S</v>
      </c>
      <c r="I222" s="5" t="str">
        <f t="shared" si="19"/>
        <v>S</v>
      </c>
      <c r="J222" s="5" t="str">
        <f t="shared" si="20"/>
        <v>_</v>
      </c>
      <c r="K222" s="5" t="str">
        <f t="shared" si="21"/>
        <v>SSS_</v>
      </c>
    </row>
    <row r="223" spans="1:11">
      <c r="A223" s="5">
        <v>155187</v>
      </c>
      <c r="B223" s="5">
        <v>40</v>
      </c>
      <c r="C223" s="5">
        <v>2</v>
      </c>
      <c r="D223" s="5">
        <v>2</v>
      </c>
      <c r="F223">
        <v>44</v>
      </c>
      <c r="G223" s="5" t="str">
        <f t="shared" si="17"/>
        <v>S</v>
      </c>
      <c r="H223" s="5" t="str">
        <f t="shared" si="18"/>
        <v>S</v>
      </c>
      <c r="I223" s="5" t="str">
        <f t="shared" si="19"/>
        <v>S</v>
      </c>
      <c r="J223" s="5" t="str">
        <f t="shared" si="20"/>
        <v>_</v>
      </c>
      <c r="K223" s="5" t="str">
        <f t="shared" si="21"/>
        <v>SSS_</v>
      </c>
    </row>
    <row r="224" spans="1:11">
      <c r="A224" s="5">
        <v>155195</v>
      </c>
      <c r="B224" s="5">
        <v>26</v>
      </c>
      <c r="C224" s="5">
        <v>16</v>
      </c>
      <c r="D224" s="5">
        <v>16</v>
      </c>
      <c r="F224">
        <v>58</v>
      </c>
      <c r="G224" s="5" t="str">
        <f t="shared" si="17"/>
        <v>S</v>
      </c>
      <c r="H224" s="5" t="str">
        <f t="shared" si="18"/>
        <v>S</v>
      </c>
      <c r="I224" s="5" t="str">
        <f t="shared" si="19"/>
        <v>S</v>
      </c>
      <c r="J224" s="5" t="str">
        <f t="shared" si="20"/>
        <v>_</v>
      </c>
      <c r="K224" s="5" t="str">
        <f t="shared" si="21"/>
        <v>SSS_</v>
      </c>
    </row>
    <row r="225" spans="1:11">
      <c r="A225" s="5">
        <v>155209</v>
      </c>
      <c r="B225" s="5">
        <v>37</v>
      </c>
      <c r="C225" s="5">
        <v>29</v>
      </c>
      <c r="D225" s="5">
        <v>29</v>
      </c>
      <c r="F225">
        <v>95</v>
      </c>
      <c r="G225" s="5" t="str">
        <f t="shared" si="17"/>
        <v>S</v>
      </c>
      <c r="H225" s="5" t="str">
        <f t="shared" si="18"/>
        <v>S</v>
      </c>
      <c r="I225" s="5" t="str">
        <f t="shared" si="19"/>
        <v>S</v>
      </c>
      <c r="J225" s="5" t="str">
        <f t="shared" si="20"/>
        <v>_</v>
      </c>
      <c r="K225" s="5" t="str">
        <f t="shared" si="21"/>
        <v>SSS_</v>
      </c>
    </row>
    <row r="226" spans="1:11">
      <c r="A226" s="5">
        <v>155225</v>
      </c>
      <c r="B226" s="5">
        <v>21</v>
      </c>
      <c r="C226" s="5">
        <v>10</v>
      </c>
      <c r="D226" s="5">
        <v>10</v>
      </c>
      <c r="F226">
        <v>41</v>
      </c>
      <c r="G226" s="5" t="str">
        <f t="shared" si="17"/>
        <v>S</v>
      </c>
      <c r="H226" s="5" t="str">
        <f t="shared" si="18"/>
        <v>S</v>
      </c>
      <c r="I226" s="5" t="str">
        <f t="shared" si="19"/>
        <v>S</v>
      </c>
      <c r="J226" s="5" t="str">
        <f t="shared" si="20"/>
        <v>_</v>
      </c>
      <c r="K226" s="5" t="str">
        <f t="shared" si="21"/>
        <v>SSS_</v>
      </c>
    </row>
    <row r="227" spans="1:11">
      <c r="A227" s="5">
        <v>155233</v>
      </c>
      <c r="B227" s="5">
        <v>14</v>
      </c>
      <c r="C227" s="5">
        <v>10</v>
      </c>
      <c r="D227" s="5">
        <v>10</v>
      </c>
      <c r="F227">
        <v>34</v>
      </c>
      <c r="G227" s="5" t="str">
        <f t="shared" si="17"/>
        <v>S</v>
      </c>
      <c r="H227" s="5" t="str">
        <f t="shared" si="18"/>
        <v>S</v>
      </c>
      <c r="I227" s="5" t="str">
        <f t="shared" si="19"/>
        <v>S</v>
      </c>
      <c r="J227" s="5" t="str">
        <f t="shared" si="20"/>
        <v>_</v>
      </c>
      <c r="K227" s="5" t="str">
        <f t="shared" si="21"/>
        <v>SSS_</v>
      </c>
    </row>
    <row r="228" spans="1:11">
      <c r="A228" s="5">
        <v>155241</v>
      </c>
      <c r="B228" s="5">
        <v>8</v>
      </c>
      <c r="C228" s="5">
        <v>3</v>
      </c>
      <c r="D228" s="5">
        <v>3</v>
      </c>
      <c r="F228">
        <v>14</v>
      </c>
      <c r="G228" s="5" t="str">
        <f t="shared" si="17"/>
        <v>S</v>
      </c>
      <c r="H228" s="5" t="str">
        <f t="shared" si="18"/>
        <v>S</v>
      </c>
      <c r="I228" s="5" t="str">
        <f t="shared" si="19"/>
        <v>S</v>
      </c>
      <c r="J228" s="5" t="str">
        <f t="shared" si="20"/>
        <v>_</v>
      </c>
      <c r="K228" s="5" t="str">
        <f t="shared" si="21"/>
        <v>SSS_</v>
      </c>
    </row>
    <row r="229" spans="1:11">
      <c r="A229" s="5">
        <v>155276</v>
      </c>
      <c r="B229" s="5">
        <v>29</v>
      </c>
      <c r="C229" s="5">
        <v>25</v>
      </c>
      <c r="D229" s="5">
        <v>25</v>
      </c>
      <c r="F229">
        <v>79</v>
      </c>
      <c r="G229" s="5" t="str">
        <f t="shared" si="17"/>
        <v>S</v>
      </c>
      <c r="H229" s="5" t="str">
        <f t="shared" si="18"/>
        <v>S</v>
      </c>
      <c r="I229" s="5" t="str">
        <f t="shared" si="19"/>
        <v>S</v>
      </c>
      <c r="J229" s="5" t="str">
        <f t="shared" si="20"/>
        <v>_</v>
      </c>
      <c r="K229" s="5" t="str">
        <f t="shared" si="21"/>
        <v>SSS_</v>
      </c>
    </row>
    <row r="230" spans="1:11">
      <c r="A230" s="5">
        <v>155284</v>
      </c>
      <c r="B230" s="5">
        <v>22</v>
      </c>
      <c r="C230" s="5">
        <v>25</v>
      </c>
      <c r="D230" s="5">
        <v>25</v>
      </c>
      <c r="F230">
        <v>72</v>
      </c>
      <c r="G230" s="5" t="str">
        <f t="shared" si="17"/>
        <v>S</v>
      </c>
      <c r="H230" s="5" t="str">
        <f t="shared" si="18"/>
        <v>S</v>
      </c>
      <c r="I230" s="5" t="str">
        <f t="shared" si="19"/>
        <v>S</v>
      </c>
      <c r="J230" s="5" t="str">
        <f t="shared" si="20"/>
        <v>_</v>
      </c>
      <c r="K230" s="5" t="str">
        <f t="shared" si="21"/>
        <v>SSS_</v>
      </c>
    </row>
    <row r="231" spans="1:11">
      <c r="A231" s="5">
        <v>155292</v>
      </c>
      <c r="B231" s="5">
        <v>25</v>
      </c>
      <c r="C231" s="5">
        <v>23</v>
      </c>
      <c r="D231" s="5">
        <v>23</v>
      </c>
      <c r="F231">
        <v>71</v>
      </c>
      <c r="G231" s="5" t="str">
        <f t="shared" si="17"/>
        <v>S</v>
      </c>
      <c r="H231" s="5" t="str">
        <f t="shared" si="18"/>
        <v>S</v>
      </c>
      <c r="I231" s="5" t="str">
        <f t="shared" si="19"/>
        <v>S</v>
      </c>
      <c r="J231" s="5" t="str">
        <f t="shared" si="20"/>
        <v>_</v>
      </c>
      <c r="K231" s="5" t="str">
        <f t="shared" si="21"/>
        <v>SSS_</v>
      </c>
    </row>
    <row r="232" spans="1:11">
      <c r="A232" s="5">
        <v>155306</v>
      </c>
      <c r="B232" s="5">
        <v>31</v>
      </c>
      <c r="C232" s="5">
        <v>49</v>
      </c>
      <c r="D232" s="5">
        <v>49</v>
      </c>
      <c r="F232">
        <v>129</v>
      </c>
      <c r="G232" s="5" t="str">
        <f t="shared" si="17"/>
        <v>S</v>
      </c>
      <c r="H232" s="5" t="str">
        <f t="shared" si="18"/>
        <v>S</v>
      </c>
      <c r="I232" s="5" t="str">
        <f t="shared" si="19"/>
        <v>S</v>
      </c>
      <c r="J232" s="5" t="str">
        <f t="shared" si="20"/>
        <v>_</v>
      </c>
      <c r="K232" s="5" t="str">
        <f t="shared" si="21"/>
        <v>SSS_</v>
      </c>
    </row>
    <row r="233" spans="1:11">
      <c r="A233" s="5">
        <v>155314</v>
      </c>
      <c r="B233" s="5">
        <v>32</v>
      </c>
      <c r="C233" s="5">
        <v>11</v>
      </c>
      <c r="D233" s="5">
        <v>11</v>
      </c>
      <c r="F233">
        <v>54</v>
      </c>
      <c r="G233" s="5" t="str">
        <f t="shared" si="17"/>
        <v>S</v>
      </c>
      <c r="H233" s="5" t="str">
        <f t="shared" si="18"/>
        <v>S</v>
      </c>
      <c r="I233" s="5" t="str">
        <f t="shared" si="19"/>
        <v>S</v>
      </c>
      <c r="J233" s="5" t="str">
        <f t="shared" si="20"/>
        <v>_</v>
      </c>
      <c r="K233" s="5" t="str">
        <f t="shared" si="21"/>
        <v>SSS_</v>
      </c>
    </row>
    <row r="234" spans="1:11">
      <c r="A234" s="5">
        <v>155322</v>
      </c>
      <c r="B234" s="5">
        <v>21</v>
      </c>
      <c r="C234" s="5">
        <v>24</v>
      </c>
      <c r="D234" s="5">
        <v>24</v>
      </c>
      <c r="F234">
        <v>69</v>
      </c>
      <c r="G234" s="5" t="str">
        <f t="shared" si="17"/>
        <v>S</v>
      </c>
      <c r="H234" s="5" t="str">
        <f t="shared" si="18"/>
        <v>S</v>
      </c>
      <c r="I234" s="5" t="str">
        <f t="shared" si="19"/>
        <v>S</v>
      </c>
      <c r="J234" s="5" t="str">
        <f t="shared" si="20"/>
        <v>_</v>
      </c>
      <c r="K234" s="5" t="str">
        <f t="shared" si="21"/>
        <v>SSS_</v>
      </c>
    </row>
    <row r="235" spans="1:11">
      <c r="A235" s="5">
        <v>155330</v>
      </c>
      <c r="B235" s="5">
        <v>40</v>
      </c>
      <c r="C235" s="5">
        <v>18</v>
      </c>
      <c r="D235" s="5">
        <v>18</v>
      </c>
      <c r="F235">
        <v>76</v>
      </c>
      <c r="G235" s="5" t="str">
        <f t="shared" si="17"/>
        <v>S</v>
      </c>
      <c r="H235" s="5" t="str">
        <f t="shared" si="18"/>
        <v>S</v>
      </c>
      <c r="I235" s="5" t="str">
        <f t="shared" si="19"/>
        <v>S</v>
      </c>
      <c r="J235" s="5" t="str">
        <f t="shared" si="20"/>
        <v>_</v>
      </c>
      <c r="K235" s="5" t="str">
        <f t="shared" si="21"/>
        <v>SSS_</v>
      </c>
    </row>
    <row r="236" spans="1:11">
      <c r="A236" s="5">
        <v>155349</v>
      </c>
      <c r="B236" s="5">
        <v>25</v>
      </c>
      <c r="C236" s="5">
        <v>12</v>
      </c>
      <c r="D236" s="5">
        <v>12</v>
      </c>
      <c r="F236">
        <v>49</v>
      </c>
      <c r="G236" s="5" t="str">
        <f t="shared" si="17"/>
        <v>S</v>
      </c>
      <c r="H236" s="5" t="str">
        <f t="shared" si="18"/>
        <v>S</v>
      </c>
      <c r="I236" s="5" t="str">
        <f t="shared" si="19"/>
        <v>S</v>
      </c>
      <c r="J236" s="5" t="str">
        <f t="shared" si="20"/>
        <v>_</v>
      </c>
      <c r="K236" s="5" t="str">
        <f t="shared" si="21"/>
        <v>SSS_</v>
      </c>
    </row>
    <row r="237" spans="1:11">
      <c r="A237" s="5">
        <v>155357</v>
      </c>
      <c r="B237" s="5">
        <v>9</v>
      </c>
      <c r="C237" s="5">
        <v>18</v>
      </c>
      <c r="D237" s="5">
        <v>18</v>
      </c>
      <c r="F237">
        <v>45</v>
      </c>
      <c r="G237" s="5" t="str">
        <f t="shared" si="17"/>
        <v>S</v>
      </c>
      <c r="H237" s="5" t="str">
        <f t="shared" si="18"/>
        <v>S</v>
      </c>
      <c r="I237" s="5" t="str">
        <f t="shared" si="19"/>
        <v>S</v>
      </c>
      <c r="J237" s="5" t="str">
        <f t="shared" si="20"/>
        <v>_</v>
      </c>
      <c r="K237" s="5" t="str">
        <f t="shared" si="21"/>
        <v>SSS_</v>
      </c>
    </row>
    <row r="238" spans="1:11">
      <c r="A238" s="5">
        <v>155365</v>
      </c>
      <c r="B238" s="5">
        <v>17</v>
      </c>
      <c r="C238" s="5">
        <v>11</v>
      </c>
      <c r="D238" s="5">
        <v>11</v>
      </c>
      <c r="F238">
        <v>39</v>
      </c>
      <c r="G238" s="5" t="str">
        <f t="shared" si="17"/>
        <v>S</v>
      </c>
      <c r="H238" s="5" t="str">
        <f t="shared" si="18"/>
        <v>S</v>
      </c>
      <c r="I238" s="5" t="str">
        <f t="shared" si="19"/>
        <v>S</v>
      </c>
      <c r="J238" s="5" t="str">
        <f t="shared" si="20"/>
        <v>_</v>
      </c>
      <c r="K238" s="5" t="str">
        <f t="shared" si="21"/>
        <v>SSS_</v>
      </c>
    </row>
    <row r="239" spans="1:11">
      <c r="A239" s="5">
        <v>155373</v>
      </c>
      <c r="B239" s="5">
        <v>7</v>
      </c>
      <c r="C239" s="5">
        <v>9</v>
      </c>
      <c r="D239" s="5">
        <v>9</v>
      </c>
      <c r="F239">
        <v>25</v>
      </c>
      <c r="G239" s="5" t="str">
        <f t="shared" si="17"/>
        <v>S</v>
      </c>
      <c r="H239" s="5" t="str">
        <f t="shared" si="18"/>
        <v>S</v>
      </c>
      <c r="I239" s="5" t="str">
        <f t="shared" si="19"/>
        <v>S</v>
      </c>
      <c r="J239" s="5" t="str">
        <f t="shared" si="20"/>
        <v>_</v>
      </c>
      <c r="K239" s="5" t="str">
        <f t="shared" si="21"/>
        <v>SSS_</v>
      </c>
    </row>
    <row r="240" spans="1:11">
      <c r="A240" s="5">
        <v>155381</v>
      </c>
      <c r="B240" s="5">
        <v>19</v>
      </c>
      <c r="C240" s="5">
        <v>14</v>
      </c>
      <c r="D240" s="5">
        <v>14</v>
      </c>
      <c r="F240">
        <v>47</v>
      </c>
      <c r="G240" s="5" t="str">
        <f t="shared" si="17"/>
        <v>S</v>
      </c>
      <c r="H240" s="5" t="str">
        <f t="shared" si="18"/>
        <v>S</v>
      </c>
      <c r="I240" s="5" t="str">
        <f t="shared" si="19"/>
        <v>S</v>
      </c>
      <c r="J240" s="5" t="str">
        <f t="shared" si="20"/>
        <v>_</v>
      </c>
      <c r="K240" s="5" t="str">
        <f t="shared" si="21"/>
        <v>SSS_</v>
      </c>
    </row>
    <row r="241" spans="1:11">
      <c r="A241" s="5">
        <v>155403</v>
      </c>
      <c r="B241" s="5">
        <v>17</v>
      </c>
      <c r="C241" s="5">
        <v>10</v>
      </c>
      <c r="D241" s="5">
        <v>10</v>
      </c>
      <c r="F241">
        <v>37</v>
      </c>
      <c r="G241" s="5" t="str">
        <f t="shared" si="17"/>
        <v>S</v>
      </c>
      <c r="H241" s="5" t="str">
        <f t="shared" si="18"/>
        <v>S</v>
      </c>
      <c r="I241" s="5" t="str">
        <f t="shared" si="19"/>
        <v>S</v>
      </c>
      <c r="J241" s="5" t="str">
        <f t="shared" si="20"/>
        <v>_</v>
      </c>
      <c r="K241" s="5" t="str">
        <f t="shared" si="21"/>
        <v>SSS_</v>
      </c>
    </row>
    <row r="242" spans="1:11">
      <c r="A242" s="5">
        <v>155411</v>
      </c>
      <c r="B242" s="5">
        <v>34</v>
      </c>
      <c r="C242" s="5">
        <v>24</v>
      </c>
      <c r="D242" s="5">
        <v>24</v>
      </c>
      <c r="F242">
        <v>82</v>
      </c>
      <c r="G242" s="5" t="str">
        <f t="shared" si="17"/>
        <v>S</v>
      </c>
      <c r="H242" s="5" t="str">
        <f t="shared" si="18"/>
        <v>S</v>
      </c>
      <c r="I242" s="5" t="str">
        <f t="shared" si="19"/>
        <v>S</v>
      </c>
      <c r="J242" s="5" t="str">
        <f t="shared" si="20"/>
        <v>_</v>
      </c>
      <c r="K242" s="5" t="str">
        <f t="shared" si="21"/>
        <v>SSS_</v>
      </c>
    </row>
    <row r="243" spans="1:11">
      <c r="A243" s="5">
        <v>155438</v>
      </c>
      <c r="B243" s="5">
        <v>6</v>
      </c>
      <c r="C243" s="5">
        <v>14</v>
      </c>
      <c r="D243" s="5">
        <v>14</v>
      </c>
      <c r="F243">
        <v>34</v>
      </c>
      <c r="G243" s="5" t="str">
        <f t="shared" si="17"/>
        <v>S</v>
      </c>
      <c r="H243" s="5" t="str">
        <f t="shared" si="18"/>
        <v>S</v>
      </c>
      <c r="I243" s="5" t="str">
        <f t="shared" si="19"/>
        <v>S</v>
      </c>
      <c r="J243" s="5" t="str">
        <f t="shared" si="20"/>
        <v>_</v>
      </c>
      <c r="K243" s="5" t="str">
        <f t="shared" si="21"/>
        <v>SSS_</v>
      </c>
    </row>
    <row r="244" spans="1:11">
      <c r="A244" s="5">
        <v>155446</v>
      </c>
      <c r="B244" s="5">
        <v>23</v>
      </c>
      <c r="C244" s="5">
        <v>16</v>
      </c>
      <c r="D244" s="5">
        <v>16</v>
      </c>
      <c r="F244">
        <v>55</v>
      </c>
      <c r="G244" s="5" t="str">
        <f t="shared" si="17"/>
        <v>S</v>
      </c>
      <c r="H244" s="5" t="str">
        <f t="shared" si="18"/>
        <v>S</v>
      </c>
      <c r="I244" s="5" t="str">
        <f t="shared" si="19"/>
        <v>S</v>
      </c>
      <c r="J244" s="5" t="str">
        <f t="shared" si="20"/>
        <v>_</v>
      </c>
      <c r="K244" s="5" t="str">
        <f t="shared" si="21"/>
        <v>SSS_</v>
      </c>
    </row>
    <row r="245" spans="1:11">
      <c r="A245" s="5">
        <v>155454</v>
      </c>
      <c r="B245" s="5">
        <v>40</v>
      </c>
      <c r="C245" s="5">
        <v>17</v>
      </c>
      <c r="D245" s="5">
        <v>17</v>
      </c>
      <c r="F245">
        <v>74</v>
      </c>
      <c r="G245" s="5" t="str">
        <f t="shared" si="17"/>
        <v>S</v>
      </c>
      <c r="H245" s="5" t="str">
        <f t="shared" si="18"/>
        <v>S</v>
      </c>
      <c r="I245" s="5" t="str">
        <f t="shared" si="19"/>
        <v>S</v>
      </c>
      <c r="J245" s="5" t="str">
        <f t="shared" si="20"/>
        <v>_</v>
      </c>
      <c r="K245" s="5" t="str">
        <f t="shared" si="21"/>
        <v>SSS_</v>
      </c>
    </row>
    <row r="246" spans="1:11">
      <c r="A246" s="5">
        <v>155462</v>
      </c>
      <c r="B246" s="5">
        <v>15</v>
      </c>
      <c r="C246" s="5">
        <v>8</v>
      </c>
      <c r="D246" s="5">
        <v>8</v>
      </c>
      <c r="F246">
        <v>31</v>
      </c>
      <c r="G246" s="5" t="str">
        <f t="shared" si="17"/>
        <v>S</v>
      </c>
      <c r="H246" s="5" t="str">
        <f t="shared" si="18"/>
        <v>S</v>
      </c>
      <c r="I246" s="5" t="str">
        <f t="shared" si="19"/>
        <v>S</v>
      </c>
      <c r="J246" s="5" t="str">
        <f t="shared" si="20"/>
        <v>_</v>
      </c>
      <c r="K246" s="5" t="str">
        <f t="shared" si="21"/>
        <v>SSS_</v>
      </c>
    </row>
    <row r="247" spans="1:11">
      <c r="A247" s="5">
        <v>155470</v>
      </c>
      <c r="B247" s="5">
        <v>29</v>
      </c>
      <c r="C247" s="5">
        <v>24</v>
      </c>
      <c r="D247" s="5">
        <v>24</v>
      </c>
      <c r="F247">
        <v>77</v>
      </c>
      <c r="G247" s="5" t="str">
        <f t="shared" si="17"/>
        <v>S</v>
      </c>
      <c r="H247" s="5" t="str">
        <f t="shared" si="18"/>
        <v>S</v>
      </c>
      <c r="I247" s="5" t="str">
        <f t="shared" si="19"/>
        <v>S</v>
      </c>
      <c r="J247" s="5" t="str">
        <f t="shared" si="20"/>
        <v>_</v>
      </c>
      <c r="K247" s="5" t="str">
        <f t="shared" si="21"/>
        <v>SSS_</v>
      </c>
    </row>
    <row r="248" spans="1:11">
      <c r="A248" s="5">
        <v>155489</v>
      </c>
      <c r="B248" s="5">
        <v>7</v>
      </c>
      <c r="C248" s="5">
        <v>14</v>
      </c>
      <c r="D248" s="5">
        <v>14</v>
      </c>
      <c r="F248">
        <v>35</v>
      </c>
      <c r="G248" s="5" t="str">
        <f t="shared" si="17"/>
        <v>S</v>
      </c>
      <c r="H248" s="5" t="str">
        <f t="shared" si="18"/>
        <v>S</v>
      </c>
      <c r="I248" s="5" t="str">
        <f t="shared" si="19"/>
        <v>S</v>
      </c>
      <c r="J248" s="5" t="str">
        <f t="shared" si="20"/>
        <v>_</v>
      </c>
      <c r="K248" s="5" t="str">
        <f t="shared" si="21"/>
        <v>SSS_</v>
      </c>
    </row>
    <row r="249" spans="1:11">
      <c r="A249" s="5">
        <v>155497</v>
      </c>
      <c r="B249" s="5">
        <v>11</v>
      </c>
      <c r="C249" s="5">
        <v>11</v>
      </c>
      <c r="D249" s="5">
        <v>11</v>
      </c>
      <c r="F249">
        <v>33</v>
      </c>
      <c r="G249" s="5" t="str">
        <f t="shared" si="17"/>
        <v>S</v>
      </c>
      <c r="H249" s="5" t="str">
        <f t="shared" si="18"/>
        <v>S</v>
      </c>
      <c r="I249" s="5" t="str">
        <f t="shared" si="19"/>
        <v>S</v>
      </c>
      <c r="J249" s="5" t="str">
        <f t="shared" si="20"/>
        <v>_</v>
      </c>
      <c r="K249" s="5" t="str">
        <f t="shared" si="21"/>
        <v>SSS_</v>
      </c>
    </row>
    <row r="250" spans="1:11">
      <c r="A250" s="5">
        <v>155500</v>
      </c>
      <c r="B250" s="5">
        <v>22</v>
      </c>
      <c r="C250" s="5">
        <v>10</v>
      </c>
      <c r="D250" s="5">
        <v>10</v>
      </c>
      <c r="F250">
        <v>42</v>
      </c>
      <c r="G250" s="5" t="str">
        <f t="shared" si="17"/>
        <v>S</v>
      </c>
      <c r="H250" s="5" t="str">
        <f t="shared" si="18"/>
        <v>S</v>
      </c>
      <c r="I250" s="5" t="str">
        <f t="shared" si="19"/>
        <v>S</v>
      </c>
      <c r="J250" s="5" t="str">
        <f t="shared" si="20"/>
        <v>_</v>
      </c>
      <c r="K250" s="5" t="str">
        <f t="shared" si="21"/>
        <v>SSS_</v>
      </c>
    </row>
    <row r="251" spans="1:11">
      <c r="A251" s="5">
        <v>155519</v>
      </c>
      <c r="B251" s="5">
        <v>35</v>
      </c>
      <c r="C251" s="5">
        <v>46</v>
      </c>
      <c r="D251" s="5">
        <v>46</v>
      </c>
      <c r="F251">
        <v>127</v>
      </c>
      <c r="G251" s="5" t="str">
        <f t="shared" si="17"/>
        <v>S</v>
      </c>
      <c r="H251" s="5" t="str">
        <f t="shared" si="18"/>
        <v>S</v>
      </c>
      <c r="I251" s="5" t="str">
        <f t="shared" si="19"/>
        <v>S</v>
      </c>
      <c r="J251" s="5" t="str">
        <f t="shared" si="20"/>
        <v>_</v>
      </c>
      <c r="K251" s="5" t="str">
        <f t="shared" si="21"/>
        <v>SSS_</v>
      </c>
    </row>
    <row r="252" spans="1:11">
      <c r="A252" s="5">
        <v>155527</v>
      </c>
      <c r="B252" s="5">
        <v>14</v>
      </c>
      <c r="C252" s="5">
        <v>22</v>
      </c>
      <c r="D252" s="5">
        <v>22</v>
      </c>
      <c r="F252">
        <v>58</v>
      </c>
      <c r="G252" s="5" t="str">
        <f t="shared" si="17"/>
        <v>S</v>
      </c>
      <c r="H252" s="5" t="str">
        <f t="shared" si="18"/>
        <v>S</v>
      </c>
      <c r="I252" s="5" t="str">
        <f t="shared" si="19"/>
        <v>S</v>
      </c>
      <c r="J252" s="5" t="str">
        <f t="shared" si="20"/>
        <v>_</v>
      </c>
      <c r="K252" s="5" t="str">
        <f t="shared" si="21"/>
        <v>SSS_</v>
      </c>
    </row>
    <row r="253" spans="1:11">
      <c r="A253" s="5">
        <v>155543</v>
      </c>
      <c r="B253" s="5">
        <v>21</v>
      </c>
      <c r="C253" s="5">
        <v>20</v>
      </c>
      <c r="D253" s="5">
        <v>20</v>
      </c>
      <c r="F253">
        <v>61</v>
      </c>
      <c r="G253" s="5" t="str">
        <f t="shared" si="17"/>
        <v>S</v>
      </c>
      <c r="H253" s="5" t="str">
        <f t="shared" si="18"/>
        <v>S</v>
      </c>
      <c r="I253" s="5" t="str">
        <f t="shared" si="19"/>
        <v>S</v>
      </c>
      <c r="J253" s="5" t="str">
        <f t="shared" si="20"/>
        <v>_</v>
      </c>
      <c r="K253" s="5" t="str">
        <f t="shared" si="21"/>
        <v>SSS_</v>
      </c>
    </row>
    <row r="254" spans="1:11">
      <c r="A254" s="5">
        <v>155578</v>
      </c>
      <c r="B254" s="5">
        <v>27</v>
      </c>
      <c r="C254" s="5">
        <v>35</v>
      </c>
      <c r="D254" s="5">
        <v>35</v>
      </c>
      <c r="F254">
        <v>97</v>
      </c>
      <c r="G254" s="5" t="str">
        <f t="shared" si="17"/>
        <v>S</v>
      </c>
      <c r="H254" s="5" t="str">
        <f t="shared" si="18"/>
        <v>S</v>
      </c>
      <c r="I254" s="5" t="str">
        <f t="shared" si="19"/>
        <v>S</v>
      </c>
      <c r="J254" s="5" t="str">
        <f t="shared" si="20"/>
        <v>_</v>
      </c>
      <c r="K254" s="5" t="str">
        <f t="shared" si="21"/>
        <v>SSS_</v>
      </c>
    </row>
    <row r="255" spans="1:11">
      <c r="A255" s="5">
        <v>155586</v>
      </c>
      <c r="B255" s="5">
        <v>51</v>
      </c>
      <c r="C255" s="5">
        <v>55</v>
      </c>
      <c r="D255" s="5">
        <v>55</v>
      </c>
      <c r="F255">
        <v>161</v>
      </c>
      <c r="G255" s="5" t="str">
        <f t="shared" si="17"/>
        <v>S</v>
      </c>
      <c r="H255" s="5" t="str">
        <f t="shared" si="18"/>
        <v>S</v>
      </c>
      <c r="I255" s="5" t="str">
        <f t="shared" si="19"/>
        <v>S</v>
      </c>
      <c r="J255" s="5" t="str">
        <f t="shared" si="20"/>
        <v>_</v>
      </c>
      <c r="K255" s="5" t="str">
        <f t="shared" si="21"/>
        <v>SSS_</v>
      </c>
    </row>
    <row r="256" spans="1:11">
      <c r="A256" s="5">
        <v>155594</v>
      </c>
      <c r="B256" s="5">
        <v>10</v>
      </c>
      <c r="C256" s="5">
        <v>7</v>
      </c>
      <c r="D256" s="5">
        <v>7</v>
      </c>
      <c r="F256">
        <v>24</v>
      </c>
      <c r="G256" s="5" t="str">
        <f t="shared" si="17"/>
        <v>S</v>
      </c>
      <c r="H256" s="5" t="str">
        <f t="shared" si="18"/>
        <v>S</v>
      </c>
      <c r="I256" s="5" t="str">
        <f t="shared" si="19"/>
        <v>S</v>
      </c>
      <c r="J256" s="5" t="str">
        <f t="shared" si="20"/>
        <v>_</v>
      </c>
      <c r="K256" s="5" t="str">
        <f t="shared" si="21"/>
        <v>SSS_</v>
      </c>
    </row>
    <row r="257" spans="1:11">
      <c r="A257" s="5">
        <v>155608</v>
      </c>
      <c r="B257" s="5">
        <v>10</v>
      </c>
      <c r="C257" s="5">
        <v>17</v>
      </c>
      <c r="D257" s="5">
        <v>17</v>
      </c>
      <c r="F257">
        <v>44</v>
      </c>
      <c r="G257" s="5" t="str">
        <f t="shared" si="17"/>
        <v>S</v>
      </c>
      <c r="H257" s="5" t="str">
        <f t="shared" si="18"/>
        <v>S</v>
      </c>
      <c r="I257" s="5" t="str">
        <f t="shared" si="19"/>
        <v>S</v>
      </c>
      <c r="J257" s="5" t="str">
        <f t="shared" si="20"/>
        <v>_</v>
      </c>
      <c r="K257" s="5" t="str">
        <f t="shared" si="21"/>
        <v>SSS_</v>
      </c>
    </row>
    <row r="258" spans="1:11">
      <c r="A258" s="5">
        <v>155616</v>
      </c>
      <c r="B258" s="5">
        <v>9</v>
      </c>
      <c r="C258" s="5">
        <v>14</v>
      </c>
      <c r="D258" s="5">
        <v>14</v>
      </c>
      <c r="F258">
        <v>37</v>
      </c>
      <c r="G258" s="5" t="str">
        <f t="shared" si="17"/>
        <v>S</v>
      </c>
      <c r="H258" s="5" t="str">
        <f t="shared" si="18"/>
        <v>S</v>
      </c>
      <c r="I258" s="5" t="str">
        <f t="shared" si="19"/>
        <v>S</v>
      </c>
      <c r="J258" s="5" t="str">
        <f t="shared" si="20"/>
        <v>_</v>
      </c>
      <c r="K258" s="5" t="str">
        <f t="shared" si="21"/>
        <v>SSS_</v>
      </c>
    </row>
    <row r="259" spans="1:11">
      <c r="A259" s="5">
        <v>155624</v>
      </c>
      <c r="B259" s="5">
        <v>12</v>
      </c>
      <c r="C259" s="5">
        <v>18</v>
      </c>
      <c r="D259" s="5">
        <v>18</v>
      </c>
      <c r="F259">
        <v>48</v>
      </c>
      <c r="G259" s="5" t="str">
        <f t="shared" si="17"/>
        <v>S</v>
      </c>
      <c r="H259" s="5" t="str">
        <f t="shared" si="18"/>
        <v>S</v>
      </c>
      <c r="I259" s="5" t="str">
        <f t="shared" si="19"/>
        <v>S</v>
      </c>
      <c r="J259" s="5" t="str">
        <f t="shared" si="20"/>
        <v>_</v>
      </c>
      <c r="K259" s="5" t="str">
        <f t="shared" si="21"/>
        <v>SSS_</v>
      </c>
    </row>
    <row r="260" spans="1:11">
      <c r="A260" s="5">
        <v>155632</v>
      </c>
      <c r="B260" s="5">
        <v>12</v>
      </c>
      <c r="C260" s="5">
        <v>0</v>
      </c>
      <c r="D260" s="5">
        <v>0</v>
      </c>
      <c r="F260">
        <v>12</v>
      </c>
      <c r="G260" s="5" t="str">
        <f t="shared" si="17"/>
        <v>S</v>
      </c>
      <c r="H260" s="5" t="str">
        <f t="shared" si="18"/>
        <v>_</v>
      </c>
      <c r="I260" s="5" t="str">
        <f t="shared" si="19"/>
        <v>_</v>
      </c>
      <c r="J260" s="5" t="str">
        <f t="shared" si="20"/>
        <v>_</v>
      </c>
      <c r="K260" s="5" t="str">
        <f t="shared" si="21"/>
        <v>S___</v>
      </c>
    </row>
    <row r="261" spans="1:11">
      <c r="A261" s="5">
        <v>155640</v>
      </c>
      <c r="B261" s="5">
        <v>20</v>
      </c>
      <c r="C261" s="5">
        <v>20</v>
      </c>
      <c r="D261" s="5">
        <v>20</v>
      </c>
      <c r="F261">
        <v>60</v>
      </c>
      <c r="G261" s="5" t="str">
        <f t="shared" ref="G261:G324" si="22">IF(B261&gt;0,"S","_")</f>
        <v>S</v>
      </c>
      <c r="H261" s="5" t="str">
        <f t="shared" ref="H261:H324" si="23">IF(C261&gt;0,"S","_")</f>
        <v>S</v>
      </c>
      <c r="I261" s="5" t="str">
        <f t="shared" ref="I261:I324" si="24">IF(D261&gt;0,"S","_")</f>
        <v>S</v>
      </c>
      <c r="J261" s="5" t="str">
        <f t="shared" ref="J261:J324" si="25">IF(E261&gt;0,"S","_")</f>
        <v>_</v>
      </c>
      <c r="K261" s="5" t="str">
        <f t="shared" si="21"/>
        <v>SSS_</v>
      </c>
    </row>
    <row r="262" spans="1:11">
      <c r="A262" s="5">
        <v>155659</v>
      </c>
      <c r="B262" s="5">
        <v>36</v>
      </c>
      <c r="C262" s="5">
        <v>21</v>
      </c>
      <c r="D262" s="5">
        <v>21</v>
      </c>
      <c r="F262">
        <v>78</v>
      </c>
      <c r="G262" s="5" t="str">
        <f t="shared" si="22"/>
        <v>S</v>
      </c>
      <c r="H262" s="5" t="str">
        <f t="shared" si="23"/>
        <v>S</v>
      </c>
      <c r="I262" s="5" t="str">
        <f t="shared" si="24"/>
        <v>S</v>
      </c>
      <c r="J262" s="5" t="str">
        <f t="shared" si="25"/>
        <v>_</v>
      </c>
      <c r="K262" s="5" t="str">
        <f t="shared" ref="K262:K325" si="26">CONCATENATE(G262,H262,I262,J262)</f>
        <v>SSS_</v>
      </c>
    </row>
    <row r="263" spans="1:11">
      <c r="A263" s="5">
        <v>155667</v>
      </c>
      <c r="B263" s="5">
        <v>5</v>
      </c>
      <c r="C263" s="5">
        <v>24</v>
      </c>
      <c r="D263" s="5">
        <v>24</v>
      </c>
      <c r="F263">
        <v>53</v>
      </c>
      <c r="G263" s="5" t="str">
        <f t="shared" si="22"/>
        <v>S</v>
      </c>
      <c r="H263" s="5" t="str">
        <f t="shared" si="23"/>
        <v>S</v>
      </c>
      <c r="I263" s="5" t="str">
        <f t="shared" si="24"/>
        <v>S</v>
      </c>
      <c r="J263" s="5" t="str">
        <f t="shared" si="25"/>
        <v>_</v>
      </c>
      <c r="K263" s="5" t="str">
        <f t="shared" si="26"/>
        <v>SSS_</v>
      </c>
    </row>
    <row r="264" spans="1:11">
      <c r="A264" s="5">
        <v>155675</v>
      </c>
      <c r="B264" s="5">
        <v>28</v>
      </c>
      <c r="C264" s="5">
        <v>15</v>
      </c>
      <c r="D264" s="5">
        <v>15</v>
      </c>
      <c r="F264">
        <v>58</v>
      </c>
      <c r="G264" s="5" t="str">
        <f t="shared" si="22"/>
        <v>S</v>
      </c>
      <c r="H264" s="5" t="str">
        <f t="shared" si="23"/>
        <v>S</v>
      </c>
      <c r="I264" s="5" t="str">
        <f t="shared" si="24"/>
        <v>S</v>
      </c>
      <c r="J264" s="5" t="str">
        <f t="shared" si="25"/>
        <v>_</v>
      </c>
      <c r="K264" s="5" t="str">
        <f t="shared" si="26"/>
        <v>SSS_</v>
      </c>
    </row>
    <row r="265" spans="1:11">
      <c r="A265" s="5">
        <v>155683</v>
      </c>
      <c r="B265" s="5">
        <v>24</v>
      </c>
      <c r="C265" s="5">
        <v>11</v>
      </c>
      <c r="D265" s="5">
        <v>11</v>
      </c>
      <c r="F265">
        <v>46</v>
      </c>
      <c r="G265" s="5" t="str">
        <f t="shared" si="22"/>
        <v>S</v>
      </c>
      <c r="H265" s="5" t="str">
        <f t="shared" si="23"/>
        <v>S</v>
      </c>
      <c r="I265" s="5" t="str">
        <f t="shared" si="24"/>
        <v>S</v>
      </c>
      <c r="J265" s="5" t="str">
        <f t="shared" si="25"/>
        <v>_</v>
      </c>
      <c r="K265" s="5" t="str">
        <f t="shared" si="26"/>
        <v>SSS_</v>
      </c>
    </row>
    <row r="266" spans="1:11">
      <c r="A266" s="5">
        <v>155691</v>
      </c>
      <c r="B266" s="5">
        <v>12</v>
      </c>
      <c r="C266" s="5">
        <v>13</v>
      </c>
      <c r="D266" s="5">
        <v>13</v>
      </c>
      <c r="F266">
        <v>38</v>
      </c>
      <c r="G266" s="5" t="str">
        <f t="shared" si="22"/>
        <v>S</v>
      </c>
      <c r="H266" s="5" t="str">
        <f t="shared" si="23"/>
        <v>S</v>
      </c>
      <c r="I266" s="5" t="str">
        <f t="shared" si="24"/>
        <v>S</v>
      </c>
      <c r="J266" s="5" t="str">
        <f t="shared" si="25"/>
        <v>_</v>
      </c>
      <c r="K266" s="5" t="str">
        <f t="shared" si="26"/>
        <v>SSS_</v>
      </c>
    </row>
    <row r="267" spans="1:11">
      <c r="A267" s="5">
        <v>155705</v>
      </c>
      <c r="B267" s="5">
        <v>12</v>
      </c>
      <c r="C267" s="5">
        <v>15</v>
      </c>
      <c r="D267" s="5">
        <v>15</v>
      </c>
      <c r="F267">
        <v>42</v>
      </c>
      <c r="G267" s="5" t="str">
        <f t="shared" si="22"/>
        <v>S</v>
      </c>
      <c r="H267" s="5" t="str">
        <f t="shared" si="23"/>
        <v>S</v>
      </c>
      <c r="I267" s="5" t="str">
        <f t="shared" si="24"/>
        <v>S</v>
      </c>
      <c r="J267" s="5" t="str">
        <f t="shared" si="25"/>
        <v>_</v>
      </c>
      <c r="K267" s="5" t="str">
        <f t="shared" si="26"/>
        <v>SSS_</v>
      </c>
    </row>
    <row r="268" spans="1:11">
      <c r="A268" s="5">
        <v>155713</v>
      </c>
      <c r="B268" s="5">
        <v>9</v>
      </c>
      <c r="C268" s="5">
        <v>4</v>
      </c>
      <c r="D268" s="5">
        <v>4</v>
      </c>
      <c r="F268">
        <v>17</v>
      </c>
      <c r="G268" s="5" t="str">
        <f t="shared" si="22"/>
        <v>S</v>
      </c>
      <c r="H268" s="5" t="str">
        <f t="shared" si="23"/>
        <v>S</v>
      </c>
      <c r="I268" s="5" t="str">
        <f t="shared" si="24"/>
        <v>S</v>
      </c>
      <c r="J268" s="5" t="str">
        <f t="shared" si="25"/>
        <v>_</v>
      </c>
      <c r="K268" s="5" t="str">
        <f t="shared" si="26"/>
        <v>SSS_</v>
      </c>
    </row>
    <row r="269" spans="1:11">
      <c r="A269" s="5">
        <v>155721</v>
      </c>
      <c r="B269" s="5">
        <v>9</v>
      </c>
      <c r="C269" s="5">
        <v>13</v>
      </c>
      <c r="D269" s="5">
        <v>13</v>
      </c>
      <c r="F269">
        <v>35</v>
      </c>
      <c r="G269" s="5" t="str">
        <f t="shared" si="22"/>
        <v>S</v>
      </c>
      <c r="H269" s="5" t="str">
        <f t="shared" si="23"/>
        <v>S</v>
      </c>
      <c r="I269" s="5" t="str">
        <f t="shared" si="24"/>
        <v>S</v>
      </c>
      <c r="J269" s="5" t="str">
        <f t="shared" si="25"/>
        <v>_</v>
      </c>
      <c r="K269" s="5" t="str">
        <f t="shared" si="26"/>
        <v>SSS_</v>
      </c>
    </row>
    <row r="270" spans="1:11">
      <c r="A270" s="5">
        <v>155764</v>
      </c>
      <c r="B270" s="5">
        <v>19</v>
      </c>
      <c r="C270" s="5">
        <v>5</v>
      </c>
      <c r="D270" s="5">
        <v>5</v>
      </c>
      <c r="F270">
        <v>29</v>
      </c>
      <c r="G270" s="5" t="str">
        <f t="shared" si="22"/>
        <v>S</v>
      </c>
      <c r="H270" s="5" t="str">
        <f t="shared" si="23"/>
        <v>S</v>
      </c>
      <c r="I270" s="5" t="str">
        <f t="shared" si="24"/>
        <v>S</v>
      </c>
      <c r="J270" s="5" t="str">
        <f t="shared" si="25"/>
        <v>_</v>
      </c>
      <c r="K270" s="5" t="str">
        <f t="shared" si="26"/>
        <v>SSS_</v>
      </c>
    </row>
    <row r="271" spans="1:11">
      <c r="A271" s="5">
        <v>155772</v>
      </c>
      <c r="B271" s="5">
        <v>19</v>
      </c>
      <c r="C271" s="5">
        <v>32</v>
      </c>
      <c r="D271" s="5">
        <v>32</v>
      </c>
      <c r="F271">
        <v>83</v>
      </c>
      <c r="G271" s="5" t="str">
        <f t="shared" si="22"/>
        <v>S</v>
      </c>
      <c r="H271" s="5" t="str">
        <f t="shared" si="23"/>
        <v>S</v>
      </c>
      <c r="I271" s="5" t="str">
        <f t="shared" si="24"/>
        <v>S</v>
      </c>
      <c r="J271" s="5" t="str">
        <f t="shared" si="25"/>
        <v>_</v>
      </c>
      <c r="K271" s="5" t="str">
        <f t="shared" si="26"/>
        <v>SSS_</v>
      </c>
    </row>
    <row r="272" spans="1:11">
      <c r="A272" s="5">
        <v>155780</v>
      </c>
      <c r="B272" s="5">
        <v>10</v>
      </c>
      <c r="C272" s="5">
        <v>10</v>
      </c>
      <c r="D272" s="5">
        <v>10</v>
      </c>
      <c r="F272">
        <v>30</v>
      </c>
      <c r="G272" s="5" t="str">
        <f t="shared" si="22"/>
        <v>S</v>
      </c>
      <c r="H272" s="5" t="str">
        <f t="shared" si="23"/>
        <v>S</v>
      </c>
      <c r="I272" s="5" t="str">
        <f t="shared" si="24"/>
        <v>S</v>
      </c>
      <c r="J272" s="5" t="str">
        <f t="shared" si="25"/>
        <v>_</v>
      </c>
      <c r="K272" s="5" t="str">
        <f t="shared" si="26"/>
        <v>SSS_</v>
      </c>
    </row>
    <row r="273" spans="1:11">
      <c r="A273" s="5">
        <v>155802</v>
      </c>
      <c r="B273" s="5">
        <v>102</v>
      </c>
      <c r="C273" s="5">
        <v>10</v>
      </c>
      <c r="D273" s="5">
        <v>10</v>
      </c>
      <c r="F273">
        <v>122</v>
      </c>
      <c r="G273" s="5" t="str">
        <f t="shared" si="22"/>
        <v>S</v>
      </c>
      <c r="H273" s="5" t="str">
        <f t="shared" si="23"/>
        <v>S</v>
      </c>
      <c r="I273" s="5" t="str">
        <f t="shared" si="24"/>
        <v>S</v>
      </c>
      <c r="J273" s="5" t="str">
        <f t="shared" si="25"/>
        <v>_</v>
      </c>
      <c r="K273" s="5" t="str">
        <f t="shared" si="26"/>
        <v>SSS_</v>
      </c>
    </row>
    <row r="274" spans="1:11">
      <c r="A274" s="5">
        <v>155810</v>
      </c>
      <c r="B274" s="5">
        <v>38</v>
      </c>
      <c r="C274" s="5">
        <v>53</v>
      </c>
      <c r="D274" s="5">
        <v>53</v>
      </c>
      <c r="F274">
        <v>144</v>
      </c>
      <c r="G274" s="5" t="str">
        <f t="shared" si="22"/>
        <v>S</v>
      </c>
      <c r="H274" s="5" t="str">
        <f t="shared" si="23"/>
        <v>S</v>
      </c>
      <c r="I274" s="5" t="str">
        <f t="shared" si="24"/>
        <v>S</v>
      </c>
      <c r="J274" s="5" t="str">
        <f t="shared" si="25"/>
        <v>_</v>
      </c>
      <c r="K274" s="5" t="str">
        <f t="shared" si="26"/>
        <v>SSS_</v>
      </c>
    </row>
    <row r="275" spans="1:11">
      <c r="A275" s="5">
        <v>155829</v>
      </c>
      <c r="B275" s="5">
        <v>8</v>
      </c>
      <c r="C275" s="5">
        <v>10</v>
      </c>
      <c r="D275" s="5">
        <v>10</v>
      </c>
      <c r="F275">
        <v>28</v>
      </c>
      <c r="G275" s="5" t="str">
        <f t="shared" si="22"/>
        <v>S</v>
      </c>
      <c r="H275" s="5" t="str">
        <f t="shared" si="23"/>
        <v>S</v>
      </c>
      <c r="I275" s="5" t="str">
        <f t="shared" si="24"/>
        <v>S</v>
      </c>
      <c r="J275" s="5" t="str">
        <f t="shared" si="25"/>
        <v>_</v>
      </c>
      <c r="K275" s="5" t="str">
        <f t="shared" si="26"/>
        <v>SSS_</v>
      </c>
    </row>
    <row r="276" spans="1:11">
      <c r="A276" s="5">
        <v>155837</v>
      </c>
      <c r="B276" s="5">
        <v>25</v>
      </c>
      <c r="C276" s="5">
        <v>6</v>
      </c>
      <c r="D276" s="5">
        <v>6</v>
      </c>
      <c r="F276">
        <v>37</v>
      </c>
      <c r="G276" s="5" t="str">
        <f t="shared" si="22"/>
        <v>S</v>
      </c>
      <c r="H276" s="5" t="str">
        <f t="shared" si="23"/>
        <v>S</v>
      </c>
      <c r="I276" s="5" t="str">
        <f t="shared" si="24"/>
        <v>S</v>
      </c>
      <c r="J276" s="5" t="str">
        <f t="shared" si="25"/>
        <v>_</v>
      </c>
      <c r="K276" s="5" t="str">
        <f t="shared" si="26"/>
        <v>SSS_</v>
      </c>
    </row>
    <row r="277" spans="1:11">
      <c r="A277" s="5">
        <v>155845</v>
      </c>
      <c r="B277" s="5">
        <v>27</v>
      </c>
      <c r="C277" s="5">
        <v>10</v>
      </c>
      <c r="D277" s="5">
        <v>10</v>
      </c>
      <c r="F277">
        <v>47</v>
      </c>
      <c r="G277" s="5" t="str">
        <f t="shared" si="22"/>
        <v>S</v>
      </c>
      <c r="H277" s="5" t="str">
        <f t="shared" si="23"/>
        <v>S</v>
      </c>
      <c r="I277" s="5" t="str">
        <f t="shared" si="24"/>
        <v>S</v>
      </c>
      <c r="J277" s="5" t="str">
        <f t="shared" si="25"/>
        <v>_</v>
      </c>
      <c r="K277" s="5" t="str">
        <f t="shared" si="26"/>
        <v>SSS_</v>
      </c>
    </row>
    <row r="278" spans="1:11">
      <c r="A278" s="5">
        <v>155853</v>
      </c>
      <c r="B278" s="5">
        <v>17</v>
      </c>
      <c r="C278" s="5">
        <v>22</v>
      </c>
      <c r="D278" s="5">
        <v>22</v>
      </c>
      <c r="F278">
        <v>61</v>
      </c>
      <c r="G278" s="5" t="str">
        <f t="shared" si="22"/>
        <v>S</v>
      </c>
      <c r="H278" s="5" t="str">
        <f t="shared" si="23"/>
        <v>S</v>
      </c>
      <c r="I278" s="5" t="str">
        <f t="shared" si="24"/>
        <v>S</v>
      </c>
      <c r="J278" s="5" t="str">
        <f t="shared" si="25"/>
        <v>_</v>
      </c>
      <c r="K278" s="5" t="str">
        <f t="shared" si="26"/>
        <v>SSS_</v>
      </c>
    </row>
    <row r="279" spans="1:11">
      <c r="A279" s="5">
        <v>155861</v>
      </c>
      <c r="B279" s="5">
        <v>16</v>
      </c>
      <c r="C279" s="5">
        <v>14</v>
      </c>
      <c r="D279" s="5">
        <v>14</v>
      </c>
      <c r="F279">
        <v>44</v>
      </c>
      <c r="G279" s="5" t="str">
        <f t="shared" si="22"/>
        <v>S</v>
      </c>
      <c r="H279" s="5" t="str">
        <f t="shared" si="23"/>
        <v>S</v>
      </c>
      <c r="I279" s="5" t="str">
        <f t="shared" si="24"/>
        <v>S</v>
      </c>
      <c r="J279" s="5" t="str">
        <f t="shared" si="25"/>
        <v>_</v>
      </c>
      <c r="K279" s="5" t="str">
        <f t="shared" si="26"/>
        <v>SSS_</v>
      </c>
    </row>
    <row r="280" spans="1:11">
      <c r="A280" s="5">
        <v>155888</v>
      </c>
      <c r="B280" s="5">
        <v>26</v>
      </c>
      <c r="C280" s="5">
        <v>15</v>
      </c>
      <c r="D280" s="5">
        <v>15</v>
      </c>
      <c r="F280">
        <v>56</v>
      </c>
      <c r="G280" s="5" t="str">
        <f t="shared" si="22"/>
        <v>S</v>
      </c>
      <c r="H280" s="5" t="str">
        <f t="shared" si="23"/>
        <v>S</v>
      </c>
      <c r="I280" s="5" t="str">
        <f t="shared" si="24"/>
        <v>S</v>
      </c>
      <c r="J280" s="5" t="str">
        <f t="shared" si="25"/>
        <v>_</v>
      </c>
      <c r="K280" s="5" t="str">
        <f t="shared" si="26"/>
        <v>SSS_</v>
      </c>
    </row>
    <row r="281" spans="1:11">
      <c r="A281" s="5">
        <v>155896</v>
      </c>
      <c r="B281" s="5">
        <v>2</v>
      </c>
      <c r="C281" s="5">
        <v>24</v>
      </c>
      <c r="D281" s="5">
        <v>24</v>
      </c>
      <c r="F281">
        <v>50</v>
      </c>
      <c r="G281" s="5" t="str">
        <f t="shared" si="22"/>
        <v>S</v>
      </c>
      <c r="H281" s="5" t="str">
        <f t="shared" si="23"/>
        <v>S</v>
      </c>
      <c r="I281" s="5" t="str">
        <f t="shared" si="24"/>
        <v>S</v>
      </c>
      <c r="J281" s="5" t="str">
        <f t="shared" si="25"/>
        <v>_</v>
      </c>
      <c r="K281" s="5" t="str">
        <f t="shared" si="26"/>
        <v>SSS_</v>
      </c>
    </row>
    <row r="282" spans="1:11">
      <c r="A282" s="5">
        <v>155918</v>
      </c>
      <c r="B282" s="5">
        <v>33</v>
      </c>
      <c r="C282" s="5">
        <v>23</v>
      </c>
      <c r="D282" s="5">
        <v>23</v>
      </c>
      <c r="F282">
        <v>79</v>
      </c>
      <c r="G282" s="5" t="str">
        <f t="shared" si="22"/>
        <v>S</v>
      </c>
      <c r="H282" s="5" t="str">
        <f t="shared" si="23"/>
        <v>S</v>
      </c>
      <c r="I282" s="5" t="str">
        <f t="shared" si="24"/>
        <v>S</v>
      </c>
      <c r="J282" s="5" t="str">
        <f t="shared" si="25"/>
        <v>_</v>
      </c>
      <c r="K282" s="5" t="str">
        <f t="shared" si="26"/>
        <v>SSS_</v>
      </c>
    </row>
    <row r="283" spans="1:11">
      <c r="A283" s="5">
        <v>155926</v>
      </c>
      <c r="B283" s="5">
        <v>27</v>
      </c>
      <c r="C283" s="5">
        <v>10</v>
      </c>
      <c r="D283" s="5">
        <v>10</v>
      </c>
      <c r="F283">
        <v>47</v>
      </c>
      <c r="G283" s="5" t="str">
        <f t="shared" si="22"/>
        <v>S</v>
      </c>
      <c r="H283" s="5" t="str">
        <f t="shared" si="23"/>
        <v>S</v>
      </c>
      <c r="I283" s="5" t="str">
        <f t="shared" si="24"/>
        <v>S</v>
      </c>
      <c r="J283" s="5" t="str">
        <f t="shared" si="25"/>
        <v>_</v>
      </c>
      <c r="K283" s="5" t="str">
        <f t="shared" si="26"/>
        <v>SSS_</v>
      </c>
    </row>
    <row r="284" spans="1:11">
      <c r="A284" s="5">
        <v>155934</v>
      </c>
      <c r="B284" s="5">
        <v>35</v>
      </c>
      <c r="C284" s="5">
        <v>10</v>
      </c>
      <c r="D284" s="5">
        <v>10</v>
      </c>
      <c r="F284">
        <v>55</v>
      </c>
      <c r="G284" s="5" t="str">
        <f t="shared" si="22"/>
        <v>S</v>
      </c>
      <c r="H284" s="5" t="str">
        <f t="shared" si="23"/>
        <v>S</v>
      </c>
      <c r="I284" s="5" t="str">
        <f t="shared" si="24"/>
        <v>S</v>
      </c>
      <c r="J284" s="5" t="str">
        <f t="shared" si="25"/>
        <v>_</v>
      </c>
      <c r="K284" s="5" t="str">
        <f t="shared" si="26"/>
        <v>SSS_</v>
      </c>
    </row>
    <row r="285" spans="1:11">
      <c r="A285" s="5">
        <v>155942</v>
      </c>
      <c r="B285" s="5">
        <v>31</v>
      </c>
      <c r="C285" s="5">
        <v>13</v>
      </c>
      <c r="D285" s="5">
        <v>13</v>
      </c>
      <c r="F285">
        <v>57</v>
      </c>
      <c r="G285" s="5" t="str">
        <f t="shared" si="22"/>
        <v>S</v>
      </c>
      <c r="H285" s="5" t="str">
        <f t="shared" si="23"/>
        <v>S</v>
      </c>
      <c r="I285" s="5" t="str">
        <f t="shared" si="24"/>
        <v>S</v>
      </c>
      <c r="J285" s="5" t="str">
        <f t="shared" si="25"/>
        <v>_</v>
      </c>
      <c r="K285" s="5" t="str">
        <f t="shared" si="26"/>
        <v>SSS_</v>
      </c>
    </row>
    <row r="286" spans="1:11">
      <c r="A286" s="5">
        <v>155950</v>
      </c>
      <c r="B286" s="5">
        <v>23</v>
      </c>
      <c r="C286" s="5">
        <v>9</v>
      </c>
      <c r="D286" s="5">
        <v>9</v>
      </c>
      <c r="F286">
        <v>41</v>
      </c>
      <c r="G286" s="5" t="str">
        <f t="shared" si="22"/>
        <v>S</v>
      </c>
      <c r="H286" s="5" t="str">
        <f t="shared" si="23"/>
        <v>S</v>
      </c>
      <c r="I286" s="5" t="str">
        <f t="shared" si="24"/>
        <v>S</v>
      </c>
      <c r="J286" s="5" t="str">
        <f t="shared" si="25"/>
        <v>_</v>
      </c>
      <c r="K286" s="5" t="str">
        <f t="shared" si="26"/>
        <v>SSS_</v>
      </c>
    </row>
    <row r="287" spans="1:11">
      <c r="A287" s="5">
        <v>155969</v>
      </c>
      <c r="B287" s="5">
        <v>9</v>
      </c>
      <c r="C287" s="5">
        <v>3</v>
      </c>
      <c r="D287" s="5">
        <v>3</v>
      </c>
      <c r="F287">
        <v>15</v>
      </c>
      <c r="G287" s="5" t="str">
        <f t="shared" si="22"/>
        <v>S</v>
      </c>
      <c r="H287" s="5" t="str">
        <f t="shared" si="23"/>
        <v>S</v>
      </c>
      <c r="I287" s="5" t="str">
        <f t="shared" si="24"/>
        <v>S</v>
      </c>
      <c r="J287" s="5" t="str">
        <f t="shared" si="25"/>
        <v>_</v>
      </c>
      <c r="K287" s="5" t="str">
        <f t="shared" si="26"/>
        <v>SSS_</v>
      </c>
    </row>
    <row r="288" spans="1:11">
      <c r="A288" s="5">
        <v>155977</v>
      </c>
      <c r="B288" s="5">
        <v>0</v>
      </c>
      <c r="C288" s="5">
        <v>4</v>
      </c>
      <c r="D288" s="5">
        <v>4</v>
      </c>
      <c r="F288">
        <v>8</v>
      </c>
      <c r="G288" s="5" t="str">
        <f t="shared" si="22"/>
        <v>_</v>
      </c>
      <c r="H288" s="5" t="str">
        <f t="shared" si="23"/>
        <v>S</v>
      </c>
      <c r="I288" s="5" t="str">
        <f t="shared" si="24"/>
        <v>S</v>
      </c>
      <c r="J288" s="5" t="str">
        <f t="shared" si="25"/>
        <v>_</v>
      </c>
      <c r="K288" s="5" t="str">
        <f t="shared" si="26"/>
        <v>_SS_</v>
      </c>
    </row>
    <row r="289" spans="1:11">
      <c r="A289" s="5">
        <v>155985</v>
      </c>
      <c r="B289" s="5">
        <v>12</v>
      </c>
      <c r="C289" s="5">
        <v>15</v>
      </c>
      <c r="D289" s="5">
        <v>15</v>
      </c>
      <c r="F289">
        <v>42</v>
      </c>
      <c r="G289" s="5" t="str">
        <f t="shared" si="22"/>
        <v>S</v>
      </c>
      <c r="H289" s="5" t="str">
        <f t="shared" si="23"/>
        <v>S</v>
      </c>
      <c r="I289" s="5" t="str">
        <f t="shared" si="24"/>
        <v>S</v>
      </c>
      <c r="J289" s="5" t="str">
        <f t="shared" si="25"/>
        <v>_</v>
      </c>
      <c r="K289" s="5" t="str">
        <f t="shared" si="26"/>
        <v>SSS_</v>
      </c>
    </row>
    <row r="290" spans="1:11">
      <c r="A290" s="5">
        <v>155993</v>
      </c>
      <c r="B290" s="5">
        <v>7</v>
      </c>
      <c r="C290" s="5">
        <v>3</v>
      </c>
      <c r="D290" s="5">
        <v>3</v>
      </c>
      <c r="F290">
        <v>13</v>
      </c>
      <c r="G290" s="5" t="str">
        <f t="shared" si="22"/>
        <v>S</v>
      </c>
      <c r="H290" s="5" t="str">
        <f t="shared" si="23"/>
        <v>S</v>
      </c>
      <c r="I290" s="5" t="str">
        <f t="shared" si="24"/>
        <v>S</v>
      </c>
      <c r="J290" s="5" t="str">
        <f t="shared" si="25"/>
        <v>_</v>
      </c>
      <c r="K290" s="5" t="str">
        <f t="shared" si="26"/>
        <v>SSS_</v>
      </c>
    </row>
    <row r="291" spans="1:11">
      <c r="A291" s="5">
        <v>156000</v>
      </c>
      <c r="B291" s="5">
        <v>11</v>
      </c>
      <c r="C291" s="5">
        <v>20</v>
      </c>
      <c r="D291" s="5">
        <v>20</v>
      </c>
      <c r="F291">
        <v>51</v>
      </c>
      <c r="G291" s="5" t="str">
        <f t="shared" si="22"/>
        <v>S</v>
      </c>
      <c r="H291" s="5" t="str">
        <f t="shared" si="23"/>
        <v>S</v>
      </c>
      <c r="I291" s="5" t="str">
        <f t="shared" si="24"/>
        <v>S</v>
      </c>
      <c r="J291" s="5" t="str">
        <f t="shared" si="25"/>
        <v>_</v>
      </c>
      <c r="K291" s="5" t="str">
        <f t="shared" si="26"/>
        <v>SSS_</v>
      </c>
    </row>
    <row r="292" spans="1:11">
      <c r="A292" s="5">
        <v>156019</v>
      </c>
      <c r="B292" s="5">
        <v>13</v>
      </c>
      <c r="C292" s="5">
        <v>11</v>
      </c>
      <c r="D292" s="5">
        <v>11</v>
      </c>
      <c r="F292">
        <v>35</v>
      </c>
      <c r="G292" s="5" t="str">
        <f t="shared" si="22"/>
        <v>S</v>
      </c>
      <c r="H292" s="5" t="str">
        <f t="shared" si="23"/>
        <v>S</v>
      </c>
      <c r="I292" s="5" t="str">
        <f t="shared" si="24"/>
        <v>S</v>
      </c>
      <c r="J292" s="5" t="str">
        <f t="shared" si="25"/>
        <v>_</v>
      </c>
      <c r="K292" s="5" t="str">
        <f t="shared" si="26"/>
        <v>SSS_</v>
      </c>
    </row>
    <row r="293" spans="1:11">
      <c r="A293" s="5">
        <v>156027</v>
      </c>
      <c r="B293" s="5">
        <v>12</v>
      </c>
      <c r="C293" s="5">
        <v>11</v>
      </c>
      <c r="D293" s="5">
        <v>11</v>
      </c>
      <c r="F293">
        <v>34</v>
      </c>
      <c r="G293" s="5" t="str">
        <f t="shared" si="22"/>
        <v>S</v>
      </c>
      <c r="H293" s="5" t="str">
        <f t="shared" si="23"/>
        <v>S</v>
      </c>
      <c r="I293" s="5" t="str">
        <f t="shared" si="24"/>
        <v>S</v>
      </c>
      <c r="J293" s="5" t="str">
        <f t="shared" si="25"/>
        <v>_</v>
      </c>
      <c r="K293" s="5" t="str">
        <f t="shared" si="26"/>
        <v>SSS_</v>
      </c>
    </row>
    <row r="294" spans="1:11">
      <c r="A294" s="5">
        <v>156035</v>
      </c>
      <c r="B294" s="5">
        <v>22</v>
      </c>
      <c r="C294" s="5">
        <v>18</v>
      </c>
      <c r="D294" s="5">
        <v>18</v>
      </c>
      <c r="F294">
        <v>58</v>
      </c>
      <c r="G294" s="5" t="str">
        <f t="shared" si="22"/>
        <v>S</v>
      </c>
      <c r="H294" s="5" t="str">
        <f t="shared" si="23"/>
        <v>S</v>
      </c>
      <c r="I294" s="5" t="str">
        <f t="shared" si="24"/>
        <v>S</v>
      </c>
      <c r="J294" s="5" t="str">
        <f t="shared" si="25"/>
        <v>_</v>
      </c>
      <c r="K294" s="5" t="str">
        <f t="shared" si="26"/>
        <v>SSS_</v>
      </c>
    </row>
    <row r="295" spans="1:11">
      <c r="A295" s="5">
        <v>156043</v>
      </c>
      <c r="B295" s="5">
        <v>19</v>
      </c>
      <c r="C295" s="5">
        <v>8</v>
      </c>
      <c r="D295" s="5">
        <v>8</v>
      </c>
      <c r="F295">
        <v>35</v>
      </c>
      <c r="G295" s="5" t="str">
        <f t="shared" si="22"/>
        <v>S</v>
      </c>
      <c r="H295" s="5" t="str">
        <f t="shared" si="23"/>
        <v>S</v>
      </c>
      <c r="I295" s="5" t="str">
        <f t="shared" si="24"/>
        <v>S</v>
      </c>
      <c r="J295" s="5" t="str">
        <f t="shared" si="25"/>
        <v>_</v>
      </c>
      <c r="K295" s="5" t="str">
        <f t="shared" si="26"/>
        <v>SSS_</v>
      </c>
    </row>
    <row r="296" spans="1:11">
      <c r="A296" s="5">
        <v>156051</v>
      </c>
      <c r="B296" s="5">
        <v>9</v>
      </c>
      <c r="C296" s="5">
        <v>5</v>
      </c>
      <c r="D296" s="5">
        <v>5</v>
      </c>
      <c r="F296">
        <v>19</v>
      </c>
      <c r="G296" s="5" t="str">
        <f t="shared" si="22"/>
        <v>S</v>
      </c>
      <c r="H296" s="5" t="str">
        <f t="shared" si="23"/>
        <v>S</v>
      </c>
      <c r="I296" s="5" t="str">
        <f t="shared" si="24"/>
        <v>S</v>
      </c>
      <c r="J296" s="5" t="str">
        <f t="shared" si="25"/>
        <v>_</v>
      </c>
      <c r="K296" s="5" t="str">
        <f t="shared" si="26"/>
        <v>SSS_</v>
      </c>
    </row>
    <row r="297" spans="1:11">
      <c r="A297" s="5">
        <v>156094</v>
      </c>
      <c r="B297" s="5">
        <v>22</v>
      </c>
      <c r="C297" s="5">
        <v>7</v>
      </c>
      <c r="D297" s="5">
        <v>7</v>
      </c>
      <c r="F297">
        <v>36</v>
      </c>
      <c r="G297" s="5" t="str">
        <f t="shared" si="22"/>
        <v>S</v>
      </c>
      <c r="H297" s="5" t="str">
        <f t="shared" si="23"/>
        <v>S</v>
      </c>
      <c r="I297" s="5" t="str">
        <f t="shared" si="24"/>
        <v>S</v>
      </c>
      <c r="J297" s="5" t="str">
        <f t="shared" si="25"/>
        <v>_</v>
      </c>
      <c r="K297" s="5" t="str">
        <f t="shared" si="26"/>
        <v>SSS_</v>
      </c>
    </row>
    <row r="298" spans="1:11">
      <c r="A298" s="5">
        <v>156108</v>
      </c>
      <c r="B298" s="5">
        <v>32</v>
      </c>
      <c r="C298" s="5">
        <v>30</v>
      </c>
      <c r="D298" s="5">
        <v>30</v>
      </c>
      <c r="F298">
        <v>92</v>
      </c>
      <c r="G298" s="5" t="str">
        <f t="shared" si="22"/>
        <v>S</v>
      </c>
      <c r="H298" s="5" t="str">
        <f t="shared" si="23"/>
        <v>S</v>
      </c>
      <c r="I298" s="5" t="str">
        <f t="shared" si="24"/>
        <v>S</v>
      </c>
      <c r="J298" s="5" t="str">
        <f t="shared" si="25"/>
        <v>_</v>
      </c>
      <c r="K298" s="5" t="str">
        <f t="shared" si="26"/>
        <v>SSS_</v>
      </c>
    </row>
    <row r="299" spans="1:11">
      <c r="A299" s="5">
        <v>156116</v>
      </c>
      <c r="B299" s="5">
        <v>18</v>
      </c>
      <c r="C299" s="5">
        <v>20</v>
      </c>
      <c r="D299" s="5">
        <v>20</v>
      </c>
      <c r="F299">
        <v>58</v>
      </c>
      <c r="G299" s="5" t="str">
        <f t="shared" si="22"/>
        <v>S</v>
      </c>
      <c r="H299" s="5" t="str">
        <f t="shared" si="23"/>
        <v>S</v>
      </c>
      <c r="I299" s="5" t="str">
        <f t="shared" si="24"/>
        <v>S</v>
      </c>
      <c r="J299" s="5" t="str">
        <f t="shared" si="25"/>
        <v>_</v>
      </c>
      <c r="K299" s="5" t="str">
        <f t="shared" si="26"/>
        <v>SSS_</v>
      </c>
    </row>
    <row r="300" spans="1:11">
      <c r="A300" s="5">
        <v>156124</v>
      </c>
      <c r="B300" s="5">
        <v>14</v>
      </c>
      <c r="C300" s="5">
        <v>28</v>
      </c>
      <c r="D300" s="5">
        <v>28</v>
      </c>
      <c r="F300">
        <v>70</v>
      </c>
      <c r="G300" s="5" t="str">
        <f t="shared" si="22"/>
        <v>S</v>
      </c>
      <c r="H300" s="5" t="str">
        <f t="shared" si="23"/>
        <v>S</v>
      </c>
      <c r="I300" s="5" t="str">
        <f t="shared" si="24"/>
        <v>S</v>
      </c>
      <c r="J300" s="5" t="str">
        <f t="shared" si="25"/>
        <v>_</v>
      </c>
      <c r="K300" s="5" t="str">
        <f t="shared" si="26"/>
        <v>SSS_</v>
      </c>
    </row>
    <row r="301" spans="1:11">
      <c r="A301" s="5">
        <v>1465201</v>
      </c>
      <c r="B301" s="5">
        <v>9</v>
      </c>
      <c r="C301" s="5">
        <v>6</v>
      </c>
      <c r="D301" s="5">
        <v>6</v>
      </c>
      <c r="F301">
        <v>21</v>
      </c>
      <c r="G301" s="5" t="str">
        <f t="shared" si="22"/>
        <v>S</v>
      </c>
      <c r="H301" s="5" t="str">
        <f t="shared" si="23"/>
        <v>S</v>
      </c>
      <c r="I301" s="5" t="str">
        <f t="shared" si="24"/>
        <v>S</v>
      </c>
      <c r="J301" s="5" t="str">
        <f t="shared" si="25"/>
        <v>_</v>
      </c>
      <c r="K301" s="5" t="str">
        <f t="shared" si="26"/>
        <v>SSS_</v>
      </c>
    </row>
    <row r="302" spans="1:11">
      <c r="A302" s="5">
        <v>1471090</v>
      </c>
      <c r="B302" s="5">
        <v>0</v>
      </c>
      <c r="C302" s="5">
        <v>4</v>
      </c>
      <c r="D302" s="5">
        <v>4</v>
      </c>
      <c r="F302">
        <v>8</v>
      </c>
      <c r="G302" s="5" t="str">
        <f t="shared" si="22"/>
        <v>_</v>
      </c>
      <c r="H302" s="5" t="str">
        <f t="shared" si="23"/>
        <v>S</v>
      </c>
      <c r="I302" s="5" t="str">
        <f t="shared" si="24"/>
        <v>S</v>
      </c>
      <c r="J302" s="5" t="str">
        <f t="shared" si="25"/>
        <v>_</v>
      </c>
      <c r="K302" s="5" t="str">
        <f t="shared" si="26"/>
        <v>_SS_</v>
      </c>
    </row>
    <row r="303" spans="1:11">
      <c r="A303" s="5">
        <v>1471384</v>
      </c>
      <c r="B303" s="5">
        <v>0</v>
      </c>
      <c r="C303" s="5">
        <v>2</v>
      </c>
      <c r="D303" s="5">
        <v>2</v>
      </c>
      <c r="F303">
        <v>4</v>
      </c>
      <c r="G303" s="5" t="str">
        <f t="shared" si="22"/>
        <v>_</v>
      </c>
      <c r="H303" s="5" t="str">
        <f t="shared" si="23"/>
        <v>S</v>
      </c>
      <c r="I303" s="5" t="str">
        <f t="shared" si="24"/>
        <v>S</v>
      </c>
      <c r="J303" s="5" t="str">
        <f t="shared" si="25"/>
        <v>_</v>
      </c>
      <c r="K303" s="5" t="str">
        <f t="shared" si="26"/>
        <v>_SS_</v>
      </c>
    </row>
    <row r="304" spans="1:11">
      <c r="A304" s="5">
        <v>1476459</v>
      </c>
      <c r="B304" s="5">
        <v>0</v>
      </c>
      <c r="C304" s="5">
        <v>13</v>
      </c>
      <c r="D304" s="5">
        <v>13</v>
      </c>
      <c r="F304">
        <v>26</v>
      </c>
      <c r="G304" s="5" t="str">
        <f t="shared" si="22"/>
        <v>_</v>
      </c>
      <c r="H304" s="5" t="str">
        <f t="shared" si="23"/>
        <v>S</v>
      </c>
      <c r="I304" s="5" t="str">
        <f t="shared" si="24"/>
        <v>S</v>
      </c>
      <c r="J304" s="5" t="str">
        <f t="shared" si="25"/>
        <v>_</v>
      </c>
      <c r="K304" s="5" t="str">
        <f t="shared" si="26"/>
        <v>_SS_</v>
      </c>
    </row>
    <row r="305" spans="1:11">
      <c r="A305" s="5">
        <v>1497154</v>
      </c>
      <c r="B305" s="5">
        <v>0</v>
      </c>
      <c r="C305" s="5">
        <v>0</v>
      </c>
      <c r="D305" s="5">
        <v>0</v>
      </c>
      <c r="F305">
        <v>0</v>
      </c>
      <c r="G305" s="5" t="str">
        <f t="shared" si="22"/>
        <v>_</v>
      </c>
      <c r="H305" s="5" t="str">
        <f t="shared" si="23"/>
        <v>_</v>
      </c>
      <c r="I305" s="5" t="str">
        <f t="shared" si="24"/>
        <v>_</v>
      </c>
      <c r="J305" s="5" t="str">
        <f t="shared" si="25"/>
        <v>_</v>
      </c>
      <c r="K305" s="5" t="str">
        <f t="shared" si="26"/>
        <v>____</v>
      </c>
    </row>
    <row r="306" spans="1:11">
      <c r="A306" s="5">
        <v>1501011</v>
      </c>
      <c r="B306" s="5">
        <v>10</v>
      </c>
      <c r="C306" s="5">
        <v>18</v>
      </c>
      <c r="D306" s="5">
        <v>18</v>
      </c>
      <c r="F306">
        <v>46</v>
      </c>
      <c r="G306" s="5" t="str">
        <f t="shared" si="22"/>
        <v>S</v>
      </c>
      <c r="H306" s="5" t="str">
        <f t="shared" si="23"/>
        <v>S</v>
      </c>
      <c r="I306" s="5" t="str">
        <f t="shared" si="24"/>
        <v>S</v>
      </c>
      <c r="J306" s="5" t="str">
        <f t="shared" si="25"/>
        <v>_</v>
      </c>
      <c r="K306" s="5" t="str">
        <f t="shared" si="26"/>
        <v>SSS_</v>
      </c>
    </row>
    <row r="307" spans="1:11">
      <c r="A307" s="5">
        <v>1509012</v>
      </c>
      <c r="B307" s="5">
        <v>29</v>
      </c>
      <c r="C307" s="5">
        <v>15</v>
      </c>
      <c r="D307" s="5">
        <v>15</v>
      </c>
      <c r="F307">
        <v>59</v>
      </c>
      <c r="G307" s="5" t="str">
        <f t="shared" si="22"/>
        <v>S</v>
      </c>
      <c r="H307" s="5" t="str">
        <f t="shared" si="23"/>
        <v>S</v>
      </c>
      <c r="I307" s="5" t="str">
        <f t="shared" si="24"/>
        <v>S</v>
      </c>
      <c r="J307" s="5" t="str">
        <f t="shared" si="25"/>
        <v>_</v>
      </c>
      <c r="K307" s="5" t="str">
        <f t="shared" si="26"/>
        <v>SSS_</v>
      </c>
    </row>
    <row r="308" spans="1:11">
      <c r="A308" s="5">
        <v>1509047</v>
      </c>
      <c r="B308" s="5">
        <v>13</v>
      </c>
      <c r="C308" s="5">
        <v>12</v>
      </c>
      <c r="D308" s="5">
        <v>12</v>
      </c>
      <c r="F308">
        <v>37</v>
      </c>
      <c r="G308" s="5" t="str">
        <f t="shared" si="22"/>
        <v>S</v>
      </c>
      <c r="H308" s="5" t="str">
        <f t="shared" si="23"/>
        <v>S</v>
      </c>
      <c r="I308" s="5" t="str">
        <f t="shared" si="24"/>
        <v>S</v>
      </c>
      <c r="J308" s="5" t="str">
        <f t="shared" si="25"/>
        <v>_</v>
      </c>
      <c r="K308" s="5" t="str">
        <f t="shared" si="26"/>
        <v>SSS_</v>
      </c>
    </row>
    <row r="309" spans="1:11">
      <c r="A309" s="5">
        <v>1509101</v>
      </c>
      <c r="B309" s="5">
        <v>16</v>
      </c>
      <c r="C309" s="5">
        <v>13</v>
      </c>
      <c r="D309" s="5">
        <v>13</v>
      </c>
      <c r="F309">
        <v>42</v>
      </c>
      <c r="G309" s="5" t="str">
        <f t="shared" si="22"/>
        <v>S</v>
      </c>
      <c r="H309" s="5" t="str">
        <f t="shared" si="23"/>
        <v>S</v>
      </c>
      <c r="I309" s="5" t="str">
        <f t="shared" si="24"/>
        <v>S</v>
      </c>
      <c r="J309" s="5" t="str">
        <f t="shared" si="25"/>
        <v>_</v>
      </c>
      <c r="K309" s="5" t="str">
        <f t="shared" si="26"/>
        <v>SSS_</v>
      </c>
    </row>
    <row r="310" spans="1:11">
      <c r="A310" s="5">
        <v>1539663</v>
      </c>
      <c r="B310" s="5">
        <v>17</v>
      </c>
      <c r="C310" s="5">
        <v>20</v>
      </c>
      <c r="D310" s="5">
        <v>20</v>
      </c>
      <c r="F310">
        <v>57</v>
      </c>
      <c r="G310" s="5" t="str">
        <f t="shared" si="22"/>
        <v>S</v>
      </c>
      <c r="H310" s="5" t="str">
        <f t="shared" si="23"/>
        <v>S</v>
      </c>
      <c r="I310" s="5" t="str">
        <f t="shared" si="24"/>
        <v>S</v>
      </c>
      <c r="J310" s="5" t="str">
        <f t="shared" si="25"/>
        <v>_</v>
      </c>
      <c r="K310" s="5" t="str">
        <f t="shared" si="26"/>
        <v>SSS_</v>
      </c>
    </row>
    <row r="311" spans="1:11">
      <c r="A311" s="5">
        <v>1546112</v>
      </c>
      <c r="B311" s="5">
        <v>15</v>
      </c>
      <c r="C311" s="5">
        <v>16</v>
      </c>
      <c r="D311" s="5">
        <v>16</v>
      </c>
      <c r="F311">
        <v>47</v>
      </c>
      <c r="G311" s="5" t="str">
        <f t="shared" si="22"/>
        <v>S</v>
      </c>
      <c r="H311" s="5" t="str">
        <f t="shared" si="23"/>
        <v>S</v>
      </c>
      <c r="I311" s="5" t="str">
        <f t="shared" si="24"/>
        <v>S</v>
      </c>
      <c r="J311" s="5" t="str">
        <f t="shared" si="25"/>
        <v>_</v>
      </c>
      <c r="K311" s="5" t="str">
        <f t="shared" si="26"/>
        <v>SSS_</v>
      </c>
    </row>
    <row r="312" spans="1:11">
      <c r="A312" s="5">
        <v>1554891</v>
      </c>
      <c r="B312" s="5">
        <v>31</v>
      </c>
      <c r="C312" s="5">
        <v>24</v>
      </c>
      <c r="D312" s="5">
        <v>24</v>
      </c>
      <c r="F312">
        <v>79</v>
      </c>
      <c r="G312" s="5" t="str">
        <f t="shared" si="22"/>
        <v>S</v>
      </c>
      <c r="H312" s="5" t="str">
        <f t="shared" si="23"/>
        <v>S</v>
      </c>
      <c r="I312" s="5" t="str">
        <f t="shared" si="24"/>
        <v>S</v>
      </c>
      <c r="J312" s="5" t="str">
        <f t="shared" si="25"/>
        <v>_</v>
      </c>
      <c r="K312" s="5" t="str">
        <f t="shared" si="26"/>
        <v>SSS_</v>
      </c>
    </row>
    <row r="313" spans="1:11">
      <c r="A313" s="5">
        <v>1555332</v>
      </c>
      <c r="B313" s="5">
        <v>14</v>
      </c>
      <c r="C313" s="5">
        <v>10</v>
      </c>
      <c r="D313" s="5">
        <v>10</v>
      </c>
      <c r="F313">
        <v>34</v>
      </c>
      <c r="G313" s="5" t="str">
        <f t="shared" si="22"/>
        <v>S</v>
      </c>
      <c r="H313" s="5" t="str">
        <f t="shared" si="23"/>
        <v>S</v>
      </c>
      <c r="I313" s="5" t="str">
        <f t="shared" si="24"/>
        <v>S</v>
      </c>
      <c r="J313" s="5" t="str">
        <f t="shared" si="25"/>
        <v>_</v>
      </c>
      <c r="K313" s="5" t="str">
        <f t="shared" si="26"/>
        <v>SSS_</v>
      </c>
    </row>
    <row r="314" spans="1:11">
      <c r="A314" s="5">
        <v>1555553</v>
      </c>
      <c r="B314" s="5">
        <v>4</v>
      </c>
      <c r="C314" s="5">
        <v>0</v>
      </c>
      <c r="D314" s="5">
        <v>0</v>
      </c>
      <c r="F314">
        <v>4</v>
      </c>
      <c r="G314" s="5" t="str">
        <f t="shared" si="22"/>
        <v>S</v>
      </c>
      <c r="H314" s="5" t="str">
        <f t="shared" si="23"/>
        <v>_</v>
      </c>
      <c r="I314" s="5" t="str">
        <f t="shared" si="24"/>
        <v>_</v>
      </c>
      <c r="J314" s="5" t="str">
        <f t="shared" si="25"/>
        <v>_</v>
      </c>
      <c r="K314" s="5" t="str">
        <f t="shared" si="26"/>
        <v>S___</v>
      </c>
    </row>
    <row r="315" spans="1:11">
      <c r="A315" s="5">
        <v>1556150</v>
      </c>
      <c r="B315" s="5">
        <v>41</v>
      </c>
      <c r="C315" s="5">
        <v>22</v>
      </c>
      <c r="D315" s="5">
        <v>22</v>
      </c>
      <c r="F315">
        <v>85</v>
      </c>
      <c r="G315" s="5" t="str">
        <f t="shared" si="22"/>
        <v>S</v>
      </c>
      <c r="H315" s="5" t="str">
        <f t="shared" si="23"/>
        <v>S</v>
      </c>
      <c r="I315" s="5" t="str">
        <f t="shared" si="24"/>
        <v>S</v>
      </c>
      <c r="J315" s="5" t="str">
        <f t="shared" si="25"/>
        <v>_</v>
      </c>
      <c r="K315" s="5" t="str">
        <f t="shared" si="26"/>
        <v>SSS_</v>
      </c>
    </row>
    <row r="316" spans="1:11">
      <c r="A316" s="5">
        <v>1557718</v>
      </c>
      <c r="B316" s="5">
        <v>2</v>
      </c>
      <c r="C316" s="5">
        <v>3</v>
      </c>
      <c r="D316" s="5">
        <v>3</v>
      </c>
      <c r="F316">
        <v>8</v>
      </c>
      <c r="G316" s="5" t="str">
        <f t="shared" si="22"/>
        <v>S</v>
      </c>
      <c r="H316" s="5" t="str">
        <f t="shared" si="23"/>
        <v>S</v>
      </c>
      <c r="I316" s="5" t="str">
        <f t="shared" si="24"/>
        <v>S</v>
      </c>
      <c r="J316" s="5" t="str">
        <f t="shared" si="25"/>
        <v>_</v>
      </c>
      <c r="K316" s="5" t="str">
        <f t="shared" si="26"/>
        <v>SSS_</v>
      </c>
    </row>
    <row r="317" spans="1:11">
      <c r="A317" s="5">
        <v>1557769</v>
      </c>
      <c r="B317" s="5">
        <v>17</v>
      </c>
      <c r="C317" s="5">
        <v>19</v>
      </c>
      <c r="D317" s="5">
        <v>19</v>
      </c>
      <c r="F317">
        <v>55</v>
      </c>
      <c r="G317" s="5" t="str">
        <f t="shared" si="22"/>
        <v>S</v>
      </c>
      <c r="H317" s="5" t="str">
        <f t="shared" si="23"/>
        <v>S</v>
      </c>
      <c r="I317" s="5" t="str">
        <f t="shared" si="24"/>
        <v>S</v>
      </c>
      <c r="J317" s="5" t="str">
        <f t="shared" si="25"/>
        <v>_</v>
      </c>
      <c r="K317" s="5" t="str">
        <f t="shared" si="26"/>
        <v>SSS_</v>
      </c>
    </row>
    <row r="318" spans="1:11">
      <c r="A318" s="5">
        <v>1557858</v>
      </c>
      <c r="B318" s="5">
        <v>2</v>
      </c>
      <c r="C318" s="5">
        <v>4</v>
      </c>
      <c r="D318" s="5">
        <v>4</v>
      </c>
      <c r="F318">
        <v>10</v>
      </c>
      <c r="G318" s="5" t="str">
        <f t="shared" si="22"/>
        <v>S</v>
      </c>
      <c r="H318" s="5" t="str">
        <f t="shared" si="23"/>
        <v>S</v>
      </c>
      <c r="I318" s="5" t="str">
        <f t="shared" si="24"/>
        <v>S</v>
      </c>
      <c r="J318" s="5" t="str">
        <f t="shared" si="25"/>
        <v>_</v>
      </c>
      <c r="K318" s="5" t="str">
        <f t="shared" si="26"/>
        <v>SSS_</v>
      </c>
    </row>
    <row r="319" spans="1:11">
      <c r="A319" s="5">
        <v>1557866</v>
      </c>
      <c r="B319" s="5">
        <v>7</v>
      </c>
      <c r="C319" s="5">
        <v>13</v>
      </c>
      <c r="D319" s="5">
        <v>13</v>
      </c>
      <c r="F319">
        <v>33</v>
      </c>
      <c r="G319" s="5" t="str">
        <f t="shared" si="22"/>
        <v>S</v>
      </c>
      <c r="H319" s="5" t="str">
        <f t="shared" si="23"/>
        <v>S</v>
      </c>
      <c r="I319" s="5" t="str">
        <f t="shared" si="24"/>
        <v>S</v>
      </c>
      <c r="J319" s="5" t="str">
        <f t="shared" si="25"/>
        <v>_</v>
      </c>
      <c r="K319" s="5" t="str">
        <f t="shared" si="26"/>
        <v>SSS_</v>
      </c>
    </row>
    <row r="320" spans="1:11">
      <c r="A320" s="5">
        <v>1559095</v>
      </c>
      <c r="B320" s="5">
        <v>0</v>
      </c>
      <c r="C320" s="5">
        <v>0</v>
      </c>
      <c r="D320" s="5">
        <v>0</v>
      </c>
      <c r="F320">
        <v>0</v>
      </c>
      <c r="G320" s="5" t="str">
        <f t="shared" si="22"/>
        <v>_</v>
      </c>
      <c r="H320" s="5" t="str">
        <f t="shared" si="23"/>
        <v>_</v>
      </c>
      <c r="I320" s="5" t="str">
        <f t="shared" si="24"/>
        <v>_</v>
      </c>
      <c r="J320" s="5" t="str">
        <f t="shared" si="25"/>
        <v>_</v>
      </c>
      <c r="K320" s="5" t="str">
        <f t="shared" si="26"/>
        <v>____</v>
      </c>
    </row>
    <row r="321" spans="1:11">
      <c r="A321" s="5">
        <v>1562827</v>
      </c>
      <c r="B321" s="5">
        <v>24</v>
      </c>
      <c r="C321" s="5">
        <v>12</v>
      </c>
      <c r="D321" s="5">
        <v>12</v>
      </c>
      <c r="F321">
        <v>48</v>
      </c>
      <c r="G321" s="5" t="str">
        <f t="shared" si="22"/>
        <v>S</v>
      </c>
      <c r="H321" s="5" t="str">
        <f t="shared" si="23"/>
        <v>S</v>
      </c>
      <c r="I321" s="5" t="str">
        <f t="shared" si="24"/>
        <v>S</v>
      </c>
      <c r="J321" s="5" t="str">
        <f t="shared" si="25"/>
        <v>_</v>
      </c>
      <c r="K321" s="5" t="str">
        <f t="shared" si="26"/>
        <v>SSS_</v>
      </c>
    </row>
    <row r="322" spans="1:11">
      <c r="A322" s="5">
        <v>1565826</v>
      </c>
      <c r="B322" s="5">
        <v>8</v>
      </c>
      <c r="C322" s="5">
        <v>9</v>
      </c>
      <c r="D322" s="5">
        <v>9</v>
      </c>
      <c r="F322">
        <v>26</v>
      </c>
      <c r="G322" s="5" t="str">
        <f t="shared" si="22"/>
        <v>S</v>
      </c>
      <c r="H322" s="5" t="str">
        <f t="shared" si="23"/>
        <v>S</v>
      </c>
      <c r="I322" s="5" t="str">
        <f t="shared" si="24"/>
        <v>S</v>
      </c>
      <c r="J322" s="5" t="str">
        <f t="shared" si="25"/>
        <v>_</v>
      </c>
      <c r="K322" s="5" t="str">
        <f t="shared" si="26"/>
        <v>SSS_</v>
      </c>
    </row>
    <row r="323" spans="1:11">
      <c r="A323" s="5">
        <v>1582542</v>
      </c>
      <c r="B323" s="5">
        <v>0</v>
      </c>
      <c r="C323" s="5">
        <v>0</v>
      </c>
      <c r="D323" s="5">
        <v>0</v>
      </c>
      <c r="F323">
        <v>0</v>
      </c>
      <c r="G323" s="5" t="str">
        <f t="shared" si="22"/>
        <v>_</v>
      </c>
      <c r="H323" s="5" t="str">
        <f t="shared" si="23"/>
        <v>_</v>
      </c>
      <c r="I323" s="5" t="str">
        <f t="shared" si="24"/>
        <v>_</v>
      </c>
      <c r="J323" s="5" t="str">
        <f t="shared" si="25"/>
        <v>_</v>
      </c>
      <c r="K323" s="5" t="str">
        <f t="shared" si="26"/>
        <v>____</v>
      </c>
    </row>
    <row r="324" spans="1:11">
      <c r="A324" s="5">
        <v>1591517</v>
      </c>
      <c r="B324" s="5">
        <v>25</v>
      </c>
      <c r="C324" s="5">
        <v>16</v>
      </c>
      <c r="D324" s="5">
        <v>16</v>
      </c>
      <c r="F324">
        <v>57</v>
      </c>
      <c r="G324" s="5" t="str">
        <f t="shared" si="22"/>
        <v>S</v>
      </c>
      <c r="H324" s="5" t="str">
        <f t="shared" si="23"/>
        <v>S</v>
      </c>
      <c r="I324" s="5" t="str">
        <f t="shared" si="24"/>
        <v>S</v>
      </c>
      <c r="J324" s="5" t="str">
        <f t="shared" si="25"/>
        <v>_</v>
      </c>
      <c r="K324" s="5" t="str">
        <f t="shared" si="26"/>
        <v>SSS_</v>
      </c>
    </row>
    <row r="325" spans="1:11">
      <c r="A325" s="5">
        <v>1592343</v>
      </c>
      <c r="B325" s="5">
        <v>5</v>
      </c>
      <c r="C325" s="5">
        <v>11</v>
      </c>
      <c r="D325" s="5">
        <v>11</v>
      </c>
      <c r="F325">
        <v>27</v>
      </c>
      <c r="G325" s="5" t="str">
        <f t="shared" ref="G325:G388" si="27">IF(B325&gt;0,"S","_")</f>
        <v>S</v>
      </c>
      <c r="H325" s="5" t="str">
        <f t="shared" ref="H325:H388" si="28">IF(C325&gt;0,"S","_")</f>
        <v>S</v>
      </c>
      <c r="I325" s="5" t="str">
        <f t="shared" ref="I325:I388" si="29">IF(D325&gt;0,"S","_")</f>
        <v>S</v>
      </c>
      <c r="J325" s="5" t="str">
        <f t="shared" ref="J325:J388" si="30">IF(E325&gt;0,"S","_")</f>
        <v>_</v>
      </c>
      <c r="K325" s="5" t="str">
        <f t="shared" si="26"/>
        <v>SSS_</v>
      </c>
    </row>
    <row r="326" spans="1:11">
      <c r="A326" s="5">
        <v>1593935</v>
      </c>
      <c r="B326" s="5">
        <v>32</v>
      </c>
      <c r="C326" s="5">
        <v>7</v>
      </c>
      <c r="D326" s="5">
        <v>7</v>
      </c>
      <c r="F326">
        <v>46</v>
      </c>
      <c r="G326" s="5" t="str">
        <f t="shared" si="27"/>
        <v>S</v>
      </c>
      <c r="H326" s="5" t="str">
        <f t="shared" si="28"/>
        <v>S</v>
      </c>
      <c r="I326" s="5" t="str">
        <f t="shared" si="29"/>
        <v>S</v>
      </c>
      <c r="J326" s="5" t="str">
        <f t="shared" si="30"/>
        <v>_</v>
      </c>
      <c r="K326" s="5" t="str">
        <f t="shared" ref="K326:K389" si="31">CONCATENATE(G326,H326,I326,J326)</f>
        <v>SSS_</v>
      </c>
    </row>
    <row r="327" spans="1:11">
      <c r="A327" s="5">
        <v>1601571</v>
      </c>
      <c r="B327" s="5">
        <v>18</v>
      </c>
      <c r="C327" s="5">
        <v>7</v>
      </c>
      <c r="D327" s="5">
        <v>7</v>
      </c>
      <c r="F327">
        <v>32</v>
      </c>
      <c r="G327" s="5" t="str">
        <f t="shared" si="27"/>
        <v>S</v>
      </c>
      <c r="H327" s="5" t="str">
        <f t="shared" si="28"/>
        <v>S</v>
      </c>
      <c r="I327" s="5" t="str">
        <f t="shared" si="29"/>
        <v>S</v>
      </c>
      <c r="J327" s="5" t="str">
        <f t="shared" si="30"/>
        <v>_</v>
      </c>
      <c r="K327" s="5" t="str">
        <f t="shared" si="31"/>
        <v>SSS_</v>
      </c>
    </row>
    <row r="328" spans="1:11">
      <c r="A328" s="5">
        <v>1601849</v>
      </c>
      <c r="B328" s="5">
        <v>10</v>
      </c>
      <c r="C328" s="5">
        <v>6</v>
      </c>
      <c r="D328" s="5">
        <v>6</v>
      </c>
      <c r="F328">
        <v>22</v>
      </c>
      <c r="G328" s="5" t="str">
        <f t="shared" si="27"/>
        <v>S</v>
      </c>
      <c r="H328" s="5" t="str">
        <f t="shared" si="28"/>
        <v>S</v>
      </c>
      <c r="I328" s="5" t="str">
        <f t="shared" si="29"/>
        <v>S</v>
      </c>
      <c r="J328" s="5" t="str">
        <f t="shared" si="30"/>
        <v>_</v>
      </c>
      <c r="K328" s="5" t="str">
        <f t="shared" si="31"/>
        <v>SSS_</v>
      </c>
    </row>
    <row r="329" spans="1:11">
      <c r="A329" s="5">
        <v>1601873</v>
      </c>
      <c r="B329" s="5">
        <v>16</v>
      </c>
      <c r="C329" s="5">
        <v>15</v>
      </c>
      <c r="D329" s="5">
        <v>15</v>
      </c>
      <c r="F329">
        <v>46</v>
      </c>
      <c r="G329" s="5" t="str">
        <f t="shared" si="27"/>
        <v>S</v>
      </c>
      <c r="H329" s="5" t="str">
        <f t="shared" si="28"/>
        <v>S</v>
      </c>
      <c r="I329" s="5" t="str">
        <f t="shared" si="29"/>
        <v>S</v>
      </c>
      <c r="J329" s="5" t="str">
        <f t="shared" si="30"/>
        <v>_</v>
      </c>
      <c r="K329" s="5" t="str">
        <f t="shared" si="31"/>
        <v>SSS_</v>
      </c>
    </row>
    <row r="330" spans="1:11">
      <c r="A330" s="5">
        <v>1676865</v>
      </c>
      <c r="B330" s="5">
        <v>53</v>
      </c>
      <c r="C330" s="5">
        <v>24</v>
      </c>
      <c r="D330" s="5">
        <v>24</v>
      </c>
      <c r="F330">
        <v>101</v>
      </c>
      <c r="G330" s="5" t="str">
        <f t="shared" si="27"/>
        <v>S</v>
      </c>
      <c r="H330" s="5" t="str">
        <f t="shared" si="28"/>
        <v>S</v>
      </c>
      <c r="I330" s="5" t="str">
        <f t="shared" si="29"/>
        <v>S</v>
      </c>
      <c r="J330" s="5" t="str">
        <f t="shared" si="30"/>
        <v>_</v>
      </c>
      <c r="K330" s="5" t="str">
        <f t="shared" si="31"/>
        <v>SSS_</v>
      </c>
    </row>
    <row r="331" spans="1:11">
      <c r="A331" s="5">
        <v>1690698</v>
      </c>
      <c r="B331" s="5">
        <v>18</v>
      </c>
      <c r="C331" s="5">
        <v>10</v>
      </c>
      <c r="D331" s="5">
        <v>10</v>
      </c>
      <c r="F331">
        <v>38</v>
      </c>
      <c r="G331" s="5" t="str">
        <f t="shared" si="27"/>
        <v>S</v>
      </c>
      <c r="H331" s="5" t="str">
        <f t="shared" si="28"/>
        <v>S</v>
      </c>
      <c r="I331" s="5" t="str">
        <f t="shared" si="29"/>
        <v>S</v>
      </c>
      <c r="J331" s="5" t="str">
        <f t="shared" si="30"/>
        <v>_</v>
      </c>
      <c r="K331" s="5" t="str">
        <f t="shared" si="31"/>
        <v>SSS_</v>
      </c>
    </row>
    <row r="332" spans="1:11">
      <c r="A332" s="5">
        <v>1710583</v>
      </c>
      <c r="B332" s="5">
        <v>18</v>
      </c>
      <c r="C332" s="5">
        <v>20</v>
      </c>
      <c r="D332" s="5">
        <v>20</v>
      </c>
      <c r="F332">
        <v>58</v>
      </c>
      <c r="G332" s="5" t="str">
        <f t="shared" si="27"/>
        <v>S</v>
      </c>
      <c r="H332" s="5" t="str">
        <f t="shared" si="28"/>
        <v>S</v>
      </c>
      <c r="I332" s="5" t="str">
        <f t="shared" si="29"/>
        <v>S</v>
      </c>
      <c r="J332" s="5" t="str">
        <f t="shared" si="30"/>
        <v>_</v>
      </c>
      <c r="K332" s="5" t="str">
        <f t="shared" si="31"/>
        <v>SSS_</v>
      </c>
    </row>
    <row r="333" spans="1:11">
      <c r="A333" s="5">
        <v>1722034</v>
      </c>
      <c r="B333" s="5">
        <v>0</v>
      </c>
      <c r="C333" s="5">
        <v>1</v>
      </c>
      <c r="D333" s="5">
        <v>1</v>
      </c>
      <c r="F333">
        <v>2</v>
      </c>
      <c r="G333" s="5" t="str">
        <f t="shared" si="27"/>
        <v>_</v>
      </c>
      <c r="H333" s="5" t="str">
        <f t="shared" si="28"/>
        <v>S</v>
      </c>
      <c r="I333" s="5" t="str">
        <f t="shared" si="29"/>
        <v>S</v>
      </c>
      <c r="J333" s="5" t="str">
        <f t="shared" si="30"/>
        <v>_</v>
      </c>
      <c r="K333" s="5" t="str">
        <f t="shared" si="31"/>
        <v>_SS_</v>
      </c>
    </row>
    <row r="334" spans="1:11">
      <c r="A334" s="5">
        <v>1726811</v>
      </c>
      <c r="B334" s="5">
        <v>0</v>
      </c>
      <c r="C334" s="5">
        <v>7</v>
      </c>
      <c r="D334" s="5">
        <v>7</v>
      </c>
      <c r="F334">
        <v>14</v>
      </c>
      <c r="G334" s="5" t="str">
        <f t="shared" si="27"/>
        <v>_</v>
      </c>
      <c r="H334" s="5" t="str">
        <f t="shared" si="28"/>
        <v>S</v>
      </c>
      <c r="I334" s="5" t="str">
        <f t="shared" si="29"/>
        <v>S</v>
      </c>
      <c r="J334" s="5" t="str">
        <f t="shared" si="30"/>
        <v>_</v>
      </c>
      <c r="K334" s="5" t="str">
        <f t="shared" si="31"/>
        <v>_SS_</v>
      </c>
    </row>
    <row r="335" spans="1:11">
      <c r="A335" s="5">
        <v>1727001</v>
      </c>
      <c r="B335" s="5">
        <v>0</v>
      </c>
      <c r="C335" s="5">
        <v>0</v>
      </c>
      <c r="D335" s="5">
        <v>0</v>
      </c>
      <c r="F335">
        <v>0</v>
      </c>
      <c r="G335" s="5" t="str">
        <f t="shared" si="27"/>
        <v>_</v>
      </c>
      <c r="H335" s="5" t="str">
        <f t="shared" si="28"/>
        <v>_</v>
      </c>
      <c r="I335" s="5" t="str">
        <f t="shared" si="29"/>
        <v>_</v>
      </c>
      <c r="J335" s="5" t="str">
        <f t="shared" si="30"/>
        <v>_</v>
      </c>
      <c r="K335" s="5" t="str">
        <f t="shared" si="31"/>
        <v>____</v>
      </c>
    </row>
    <row r="336" spans="1:11">
      <c r="A336" s="5">
        <v>1727389</v>
      </c>
      <c r="B336" s="5">
        <v>0</v>
      </c>
      <c r="C336" s="5">
        <v>2</v>
      </c>
      <c r="D336" s="5">
        <v>2</v>
      </c>
      <c r="F336">
        <v>4</v>
      </c>
      <c r="G336" s="5" t="str">
        <f t="shared" si="27"/>
        <v>_</v>
      </c>
      <c r="H336" s="5" t="str">
        <f t="shared" si="28"/>
        <v>S</v>
      </c>
      <c r="I336" s="5" t="str">
        <f t="shared" si="29"/>
        <v>S</v>
      </c>
      <c r="J336" s="5" t="str">
        <f t="shared" si="30"/>
        <v>_</v>
      </c>
      <c r="K336" s="5" t="str">
        <f t="shared" si="31"/>
        <v>_SS_</v>
      </c>
    </row>
    <row r="337" spans="1:11">
      <c r="A337" s="5">
        <v>1727540</v>
      </c>
      <c r="B337" s="5">
        <v>0</v>
      </c>
      <c r="C337" s="5">
        <v>2</v>
      </c>
      <c r="D337" s="5">
        <v>2</v>
      </c>
      <c r="F337">
        <v>4</v>
      </c>
      <c r="G337" s="5" t="str">
        <f t="shared" si="27"/>
        <v>_</v>
      </c>
      <c r="H337" s="5" t="str">
        <f t="shared" si="28"/>
        <v>S</v>
      </c>
      <c r="I337" s="5" t="str">
        <f t="shared" si="29"/>
        <v>S</v>
      </c>
      <c r="J337" s="5" t="str">
        <f t="shared" si="30"/>
        <v>_</v>
      </c>
      <c r="K337" s="5" t="str">
        <f t="shared" si="31"/>
        <v>_SS_</v>
      </c>
    </row>
    <row r="338" spans="1:11">
      <c r="A338" s="5">
        <v>1727699</v>
      </c>
      <c r="B338" s="5">
        <v>4</v>
      </c>
      <c r="C338" s="5">
        <v>0</v>
      </c>
      <c r="D338" s="5">
        <v>0</v>
      </c>
      <c r="F338">
        <v>4</v>
      </c>
      <c r="G338" s="5" t="str">
        <f t="shared" si="27"/>
        <v>S</v>
      </c>
      <c r="H338" s="5" t="str">
        <f t="shared" si="28"/>
        <v>_</v>
      </c>
      <c r="I338" s="5" t="str">
        <f t="shared" si="29"/>
        <v>_</v>
      </c>
      <c r="J338" s="5" t="str">
        <f t="shared" si="30"/>
        <v>_</v>
      </c>
      <c r="K338" s="5" t="str">
        <f t="shared" si="31"/>
        <v>S___</v>
      </c>
    </row>
    <row r="339" spans="1:11">
      <c r="A339" s="5">
        <v>1727796</v>
      </c>
      <c r="B339" s="5">
        <v>3</v>
      </c>
      <c r="C339" s="5">
        <v>1</v>
      </c>
      <c r="D339" s="5">
        <v>1</v>
      </c>
      <c r="F339">
        <v>5</v>
      </c>
      <c r="G339" s="5" t="str">
        <f t="shared" si="27"/>
        <v>S</v>
      </c>
      <c r="H339" s="5" t="str">
        <f t="shared" si="28"/>
        <v>S</v>
      </c>
      <c r="I339" s="5" t="str">
        <f t="shared" si="29"/>
        <v>S</v>
      </c>
      <c r="J339" s="5" t="str">
        <f t="shared" si="30"/>
        <v>_</v>
      </c>
      <c r="K339" s="5" t="str">
        <f t="shared" si="31"/>
        <v>SSS_</v>
      </c>
    </row>
    <row r="340" spans="1:11">
      <c r="A340" s="5">
        <v>1727958</v>
      </c>
      <c r="B340" s="5">
        <v>0</v>
      </c>
      <c r="C340" s="5">
        <v>2</v>
      </c>
      <c r="D340" s="5">
        <v>2</v>
      </c>
      <c r="F340">
        <v>4</v>
      </c>
      <c r="G340" s="5" t="str">
        <f t="shared" si="27"/>
        <v>_</v>
      </c>
      <c r="H340" s="5" t="str">
        <f t="shared" si="28"/>
        <v>S</v>
      </c>
      <c r="I340" s="5" t="str">
        <f t="shared" si="29"/>
        <v>S</v>
      </c>
      <c r="J340" s="5" t="str">
        <f t="shared" si="30"/>
        <v>_</v>
      </c>
      <c r="K340" s="5" t="str">
        <f t="shared" si="31"/>
        <v>_SS_</v>
      </c>
    </row>
    <row r="341" spans="1:11">
      <c r="A341" s="5">
        <v>1728113</v>
      </c>
      <c r="B341" s="5">
        <v>0</v>
      </c>
      <c r="C341" s="5">
        <v>3</v>
      </c>
      <c r="D341" s="5">
        <v>3</v>
      </c>
      <c r="F341">
        <v>6</v>
      </c>
      <c r="G341" s="5" t="str">
        <f t="shared" si="27"/>
        <v>_</v>
      </c>
      <c r="H341" s="5" t="str">
        <f t="shared" si="28"/>
        <v>S</v>
      </c>
      <c r="I341" s="5" t="str">
        <f t="shared" si="29"/>
        <v>S</v>
      </c>
      <c r="J341" s="5" t="str">
        <f t="shared" si="30"/>
        <v>_</v>
      </c>
      <c r="K341" s="5" t="str">
        <f t="shared" si="31"/>
        <v>_SS_</v>
      </c>
    </row>
    <row r="342" spans="1:11">
      <c r="A342" s="5">
        <v>1728342</v>
      </c>
      <c r="B342" s="5">
        <v>1</v>
      </c>
      <c r="C342" s="5">
        <v>0</v>
      </c>
      <c r="D342" s="5">
        <v>0</v>
      </c>
      <c r="F342">
        <v>1</v>
      </c>
      <c r="G342" s="5" t="str">
        <f t="shared" si="27"/>
        <v>S</v>
      </c>
      <c r="H342" s="5" t="str">
        <f t="shared" si="28"/>
        <v>_</v>
      </c>
      <c r="I342" s="5" t="str">
        <f t="shared" si="29"/>
        <v>_</v>
      </c>
      <c r="J342" s="5" t="str">
        <f t="shared" si="30"/>
        <v>_</v>
      </c>
      <c r="K342" s="5" t="str">
        <f t="shared" si="31"/>
        <v>S___</v>
      </c>
    </row>
    <row r="343" spans="1:11">
      <c r="A343" s="5">
        <v>1736493</v>
      </c>
      <c r="B343" s="5">
        <v>0</v>
      </c>
      <c r="C343" s="5">
        <v>0</v>
      </c>
      <c r="D343" s="5">
        <v>0</v>
      </c>
      <c r="F343">
        <v>0</v>
      </c>
      <c r="G343" s="5" t="str">
        <f t="shared" si="27"/>
        <v>_</v>
      </c>
      <c r="H343" s="5" t="str">
        <f t="shared" si="28"/>
        <v>_</v>
      </c>
      <c r="I343" s="5" t="str">
        <f t="shared" si="29"/>
        <v>_</v>
      </c>
      <c r="J343" s="5" t="str">
        <f t="shared" si="30"/>
        <v>_</v>
      </c>
      <c r="K343" s="5" t="str">
        <f t="shared" si="31"/>
        <v>____</v>
      </c>
    </row>
    <row r="344" spans="1:11">
      <c r="A344" s="5">
        <v>1736809</v>
      </c>
      <c r="B344" s="5">
        <v>0</v>
      </c>
      <c r="C344" s="5">
        <v>4</v>
      </c>
      <c r="D344" s="5">
        <v>4</v>
      </c>
      <c r="F344">
        <v>8</v>
      </c>
      <c r="G344" s="5" t="str">
        <f t="shared" si="27"/>
        <v>_</v>
      </c>
      <c r="H344" s="5" t="str">
        <f t="shared" si="28"/>
        <v>S</v>
      </c>
      <c r="I344" s="5" t="str">
        <f t="shared" si="29"/>
        <v>S</v>
      </c>
      <c r="J344" s="5" t="str">
        <f t="shared" si="30"/>
        <v>_</v>
      </c>
      <c r="K344" s="5" t="str">
        <f t="shared" si="31"/>
        <v>_SS_</v>
      </c>
    </row>
    <row r="345" spans="1:11">
      <c r="A345" s="5">
        <v>1737244</v>
      </c>
      <c r="B345" s="5">
        <v>0</v>
      </c>
      <c r="C345" s="5">
        <v>2</v>
      </c>
      <c r="D345" s="5">
        <v>2</v>
      </c>
      <c r="F345">
        <v>4</v>
      </c>
      <c r="G345" s="5" t="str">
        <f t="shared" si="27"/>
        <v>_</v>
      </c>
      <c r="H345" s="5" t="str">
        <f t="shared" si="28"/>
        <v>S</v>
      </c>
      <c r="I345" s="5" t="str">
        <f t="shared" si="29"/>
        <v>S</v>
      </c>
      <c r="J345" s="5" t="str">
        <f t="shared" si="30"/>
        <v>_</v>
      </c>
      <c r="K345" s="5" t="str">
        <f t="shared" si="31"/>
        <v>_SS_</v>
      </c>
    </row>
    <row r="346" spans="1:11">
      <c r="A346" s="5">
        <v>1737465</v>
      </c>
      <c r="B346" s="5">
        <v>6</v>
      </c>
      <c r="C346" s="5">
        <v>2</v>
      </c>
      <c r="D346" s="5">
        <v>2</v>
      </c>
      <c r="F346">
        <v>10</v>
      </c>
      <c r="G346" s="5" t="str">
        <f t="shared" si="27"/>
        <v>S</v>
      </c>
      <c r="H346" s="5" t="str">
        <f t="shared" si="28"/>
        <v>S</v>
      </c>
      <c r="I346" s="5" t="str">
        <f t="shared" si="29"/>
        <v>S</v>
      </c>
      <c r="J346" s="5" t="str">
        <f t="shared" si="30"/>
        <v>_</v>
      </c>
      <c r="K346" s="5" t="str">
        <f t="shared" si="31"/>
        <v>SSS_</v>
      </c>
    </row>
    <row r="347" spans="1:11">
      <c r="A347" s="5">
        <v>1737562</v>
      </c>
      <c r="B347" s="5">
        <v>10</v>
      </c>
      <c r="C347" s="5">
        <v>2</v>
      </c>
      <c r="D347" s="5">
        <v>2</v>
      </c>
      <c r="F347">
        <v>14</v>
      </c>
      <c r="G347" s="5" t="str">
        <f t="shared" si="27"/>
        <v>S</v>
      </c>
      <c r="H347" s="5" t="str">
        <f t="shared" si="28"/>
        <v>S</v>
      </c>
      <c r="I347" s="5" t="str">
        <f t="shared" si="29"/>
        <v>S</v>
      </c>
      <c r="J347" s="5" t="str">
        <f t="shared" si="30"/>
        <v>_</v>
      </c>
      <c r="K347" s="5" t="str">
        <f t="shared" si="31"/>
        <v>SSS_</v>
      </c>
    </row>
    <row r="348" spans="1:11">
      <c r="A348" s="5">
        <v>1737821</v>
      </c>
      <c r="B348" s="5">
        <v>1</v>
      </c>
      <c r="C348" s="5">
        <v>9</v>
      </c>
      <c r="D348" s="5">
        <v>9</v>
      </c>
      <c r="F348">
        <v>19</v>
      </c>
      <c r="G348" s="5" t="str">
        <f t="shared" si="27"/>
        <v>S</v>
      </c>
      <c r="H348" s="5" t="str">
        <f t="shared" si="28"/>
        <v>S</v>
      </c>
      <c r="I348" s="5" t="str">
        <f t="shared" si="29"/>
        <v>S</v>
      </c>
      <c r="J348" s="5" t="str">
        <f t="shared" si="30"/>
        <v>_</v>
      </c>
      <c r="K348" s="5" t="str">
        <f t="shared" si="31"/>
        <v>SSS_</v>
      </c>
    </row>
    <row r="349" spans="1:11">
      <c r="A349" s="5">
        <v>1743929</v>
      </c>
      <c r="B349" s="5">
        <v>0</v>
      </c>
      <c r="C349" s="5">
        <v>3</v>
      </c>
      <c r="D349" s="5">
        <v>3</v>
      </c>
      <c r="F349">
        <v>6</v>
      </c>
      <c r="G349" s="5" t="str">
        <f t="shared" si="27"/>
        <v>_</v>
      </c>
      <c r="H349" s="5" t="str">
        <f t="shared" si="28"/>
        <v>S</v>
      </c>
      <c r="I349" s="5" t="str">
        <f t="shared" si="29"/>
        <v>S</v>
      </c>
      <c r="J349" s="5" t="str">
        <f t="shared" si="30"/>
        <v>_</v>
      </c>
      <c r="K349" s="5" t="str">
        <f t="shared" si="31"/>
        <v>_SS_</v>
      </c>
    </row>
    <row r="350" spans="1:11">
      <c r="A350" s="5">
        <v>1744062</v>
      </c>
      <c r="B350" s="5">
        <v>6</v>
      </c>
      <c r="C350" s="5">
        <v>3</v>
      </c>
      <c r="D350" s="5">
        <v>3</v>
      </c>
      <c r="F350">
        <v>12</v>
      </c>
      <c r="G350" s="5" t="str">
        <f t="shared" si="27"/>
        <v>S</v>
      </c>
      <c r="H350" s="5" t="str">
        <f t="shared" si="28"/>
        <v>S</v>
      </c>
      <c r="I350" s="5" t="str">
        <f t="shared" si="29"/>
        <v>S</v>
      </c>
      <c r="J350" s="5" t="str">
        <f t="shared" si="30"/>
        <v>_</v>
      </c>
      <c r="K350" s="5" t="str">
        <f t="shared" si="31"/>
        <v>SSS_</v>
      </c>
    </row>
    <row r="351" spans="1:11">
      <c r="A351" s="5">
        <v>1745026</v>
      </c>
      <c r="B351" s="5">
        <v>0</v>
      </c>
      <c r="C351" s="5">
        <v>3</v>
      </c>
      <c r="D351" s="5">
        <v>3</v>
      </c>
      <c r="F351">
        <v>6</v>
      </c>
      <c r="G351" s="5" t="str">
        <f t="shared" si="27"/>
        <v>_</v>
      </c>
      <c r="H351" s="5" t="str">
        <f t="shared" si="28"/>
        <v>S</v>
      </c>
      <c r="I351" s="5" t="str">
        <f t="shared" si="29"/>
        <v>S</v>
      </c>
      <c r="J351" s="5" t="str">
        <f t="shared" si="30"/>
        <v>_</v>
      </c>
      <c r="K351" s="5" t="str">
        <f t="shared" si="31"/>
        <v>_SS_</v>
      </c>
    </row>
    <row r="352" spans="1:11">
      <c r="A352" s="5">
        <v>1745069</v>
      </c>
      <c r="B352" s="5">
        <v>0</v>
      </c>
      <c r="C352" s="5">
        <v>14</v>
      </c>
      <c r="D352" s="5">
        <v>14</v>
      </c>
      <c r="F352">
        <v>28</v>
      </c>
      <c r="G352" s="5" t="str">
        <f t="shared" si="27"/>
        <v>_</v>
      </c>
      <c r="H352" s="5" t="str">
        <f t="shared" si="28"/>
        <v>S</v>
      </c>
      <c r="I352" s="5" t="str">
        <f t="shared" si="29"/>
        <v>S</v>
      </c>
      <c r="J352" s="5" t="str">
        <f t="shared" si="30"/>
        <v>_</v>
      </c>
      <c r="K352" s="5" t="str">
        <f t="shared" si="31"/>
        <v>_SS_</v>
      </c>
    </row>
    <row r="353" spans="1:11">
      <c r="A353" s="5">
        <v>1745123</v>
      </c>
      <c r="B353" s="5">
        <v>0</v>
      </c>
      <c r="C353" s="5">
        <v>1</v>
      </c>
      <c r="D353" s="5">
        <v>1</v>
      </c>
      <c r="F353">
        <v>2</v>
      </c>
      <c r="G353" s="5" t="str">
        <f t="shared" si="27"/>
        <v>_</v>
      </c>
      <c r="H353" s="5" t="str">
        <f t="shared" si="28"/>
        <v>S</v>
      </c>
      <c r="I353" s="5" t="str">
        <f t="shared" si="29"/>
        <v>S</v>
      </c>
      <c r="J353" s="5" t="str">
        <f t="shared" si="30"/>
        <v>_</v>
      </c>
      <c r="K353" s="5" t="str">
        <f t="shared" si="31"/>
        <v>_SS_</v>
      </c>
    </row>
    <row r="354" spans="1:11">
      <c r="A354" s="5">
        <v>1745166</v>
      </c>
      <c r="B354" s="5">
        <v>0</v>
      </c>
      <c r="C354" s="5">
        <v>9</v>
      </c>
      <c r="D354" s="5">
        <v>9</v>
      </c>
      <c r="F354">
        <v>18</v>
      </c>
      <c r="G354" s="5" t="str">
        <f t="shared" si="27"/>
        <v>_</v>
      </c>
      <c r="H354" s="5" t="str">
        <f t="shared" si="28"/>
        <v>S</v>
      </c>
      <c r="I354" s="5" t="str">
        <f t="shared" si="29"/>
        <v>S</v>
      </c>
      <c r="J354" s="5" t="str">
        <f t="shared" si="30"/>
        <v>_</v>
      </c>
      <c r="K354" s="5" t="str">
        <f t="shared" si="31"/>
        <v>_SS_</v>
      </c>
    </row>
    <row r="355" spans="1:11">
      <c r="A355" s="5">
        <v>1755013</v>
      </c>
      <c r="B355" s="5">
        <v>0</v>
      </c>
      <c r="C355" s="5">
        <v>3</v>
      </c>
      <c r="D355" s="5">
        <v>3</v>
      </c>
      <c r="F355">
        <v>6</v>
      </c>
      <c r="G355" s="5" t="str">
        <f t="shared" si="27"/>
        <v>_</v>
      </c>
      <c r="H355" s="5" t="str">
        <f t="shared" si="28"/>
        <v>S</v>
      </c>
      <c r="I355" s="5" t="str">
        <f t="shared" si="29"/>
        <v>S</v>
      </c>
      <c r="J355" s="5" t="str">
        <f t="shared" si="30"/>
        <v>_</v>
      </c>
      <c r="K355" s="5" t="str">
        <f t="shared" si="31"/>
        <v>_SS_</v>
      </c>
    </row>
    <row r="356" spans="1:11">
      <c r="A356" s="5">
        <v>1755234</v>
      </c>
      <c r="B356" s="5">
        <v>5</v>
      </c>
      <c r="C356" s="5">
        <v>5</v>
      </c>
      <c r="D356" s="5">
        <v>5</v>
      </c>
      <c r="F356">
        <v>15</v>
      </c>
      <c r="G356" s="5" t="str">
        <f t="shared" si="27"/>
        <v>S</v>
      </c>
      <c r="H356" s="5" t="str">
        <f t="shared" si="28"/>
        <v>S</v>
      </c>
      <c r="I356" s="5" t="str">
        <f t="shared" si="29"/>
        <v>S</v>
      </c>
      <c r="J356" s="5" t="str">
        <f t="shared" si="30"/>
        <v>_</v>
      </c>
      <c r="K356" s="5" t="str">
        <f t="shared" si="31"/>
        <v>SSS_</v>
      </c>
    </row>
    <row r="357" spans="1:11">
      <c r="A357" s="5">
        <v>1755501</v>
      </c>
      <c r="B357" s="5">
        <v>0</v>
      </c>
      <c r="C357" s="5">
        <v>2</v>
      </c>
      <c r="D357" s="5">
        <v>2</v>
      </c>
      <c r="F357">
        <v>4</v>
      </c>
      <c r="G357" s="5" t="str">
        <f t="shared" si="27"/>
        <v>_</v>
      </c>
      <c r="H357" s="5" t="str">
        <f t="shared" si="28"/>
        <v>S</v>
      </c>
      <c r="I357" s="5" t="str">
        <f t="shared" si="29"/>
        <v>S</v>
      </c>
      <c r="J357" s="5" t="str">
        <f t="shared" si="30"/>
        <v>_</v>
      </c>
      <c r="K357" s="5" t="str">
        <f t="shared" si="31"/>
        <v>_SS_</v>
      </c>
    </row>
    <row r="358" spans="1:11">
      <c r="A358" s="5">
        <v>1756028</v>
      </c>
      <c r="B358" s="5">
        <v>0</v>
      </c>
      <c r="C358" s="5">
        <v>6</v>
      </c>
      <c r="D358" s="5">
        <v>6</v>
      </c>
      <c r="F358">
        <v>12</v>
      </c>
      <c r="G358" s="5" t="str">
        <f t="shared" si="27"/>
        <v>_</v>
      </c>
      <c r="H358" s="5" t="str">
        <f t="shared" si="28"/>
        <v>S</v>
      </c>
      <c r="I358" s="5" t="str">
        <f t="shared" si="29"/>
        <v>S</v>
      </c>
      <c r="J358" s="5" t="str">
        <f t="shared" si="30"/>
        <v>_</v>
      </c>
      <c r="K358" s="5" t="str">
        <f t="shared" si="31"/>
        <v>_SS_</v>
      </c>
    </row>
    <row r="359" spans="1:11">
      <c r="A359" s="5">
        <v>1756648</v>
      </c>
      <c r="B359" s="5">
        <v>0</v>
      </c>
      <c r="C359" s="5">
        <v>1</v>
      </c>
      <c r="D359" s="5">
        <v>1</v>
      </c>
      <c r="F359">
        <v>2</v>
      </c>
      <c r="G359" s="5" t="str">
        <f t="shared" si="27"/>
        <v>_</v>
      </c>
      <c r="H359" s="5" t="str">
        <f t="shared" si="28"/>
        <v>S</v>
      </c>
      <c r="I359" s="5" t="str">
        <f t="shared" si="29"/>
        <v>S</v>
      </c>
      <c r="J359" s="5" t="str">
        <f t="shared" si="30"/>
        <v>_</v>
      </c>
      <c r="K359" s="5" t="str">
        <f t="shared" si="31"/>
        <v>_SS_</v>
      </c>
    </row>
    <row r="360" spans="1:11">
      <c r="A360" s="5">
        <v>1757180</v>
      </c>
      <c r="B360" s="5">
        <v>0</v>
      </c>
      <c r="C360" s="5">
        <v>0</v>
      </c>
      <c r="D360" s="5">
        <v>0</v>
      </c>
      <c r="F360">
        <v>0</v>
      </c>
      <c r="G360" s="5" t="str">
        <f t="shared" si="27"/>
        <v>_</v>
      </c>
      <c r="H360" s="5" t="str">
        <f t="shared" si="28"/>
        <v>_</v>
      </c>
      <c r="I360" s="5" t="str">
        <f t="shared" si="29"/>
        <v>_</v>
      </c>
      <c r="J360" s="5" t="str">
        <f t="shared" si="30"/>
        <v>_</v>
      </c>
      <c r="K360" s="5" t="str">
        <f t="shared" si="31"/>
        <v>____</v>
      </c>
    </row>
    <row r="361" spans="1:11">
      <c r="A361" s="5">
        <v>1757504</v>
      </c>
      <c r="B361" s="5">
        <v>0</v>
      </c>
      <c r="C361" s="5">
        <v>8</v>
      </c>
      <c r="D361" s="5">
        <v>8</v>
      </c>
      <c r="F361">
        <v>16</v>
      </c>
      <c r="G361" s="5" t="str">
        <f t="shared" si="27"/>
        <v>_</v>
      </c>
      <c r="H361" s="5" t="str">
        <f t="shared" si="28"/>
        <v>S</v>
      </c>
      <c r="I361" s="5" t="str">
        <f t="shared" si="29"/>
        <v>S</v>
      </c>
      <c r="J361" s="5" t="str">
        <f t="shared" si="30"/>
        <v>_</v>
      </c>
      <c r="K361" s="5" t="str">
        <f t="shared" si="31"/>
        <v>_SS_</v>
      </c>
    </row>
    <row r="362" spans="1:11">
      <c r="A362" s="5">
        <v>1757709</v>
      </c>
      <c r="B362" s="5">
        <v>1</v>
      </c>
      <c r="C362" s="5">
        <v>3</v>
      </c>
      <c r="D362" s="5">
        <v>3</v>
      </c>
      <c r="F362">
        <v>7</v>
      </c>
      <c r="G362" s="5" t="str">
        <f t="shared" si="27"/>
        <v>S</v>
      </c>
      <c r="H362" s="5" t="str">
        <f t="shared" si="28"/>
        <v>S</v>
      </c>
      <c r="I362" s="5" t="str">
        <f t="shared" si="29"/>
        <v>S</v>
      </c>
      <c r="J362" s="5" t="str">
        <f t="shared" si="30"/>
        <v>_</v>
      </c>
      <c r="K362" s="5" t="str">
        <f t="shared" si="31"/>
        <v>SSS_</v>
      </c>
    </row>
    <row r="363" spans="1:11">
      <c r="A363" s="5">
        <v>1757881</v>
      </c>
      <c r="B363" s="5">
        <v>2</v>
      </c>
      <c r="C363" s="5">
        <v>3</v>
      </c>
      <c r="D363" s="5">
        <v>3</v>
      </c>
      <c r="F363">
        <v>8</v>
      </c>
      <c r="G363" s="5" t="str">
        <f t="shared" si="27"/>
        <v>S</v>
      </c>
      <c r="H363" s="5" t="str">
        <f t="shared" si="28"/>
        <v>S</v>
      </c>
      <c r="I363" s="5" t="str">
        <f t="shared" si="29"/>
        <v>S</v>
      </c>
      <c r="J363" s="5" t="str">
        <f t="shared" si="30"/>
        <v>_</v>
      </c>
      <c r="K363" s="5" t="str">
        <f t="shared" si="31"/>
        <v>SSS_</v>
      </c>
    </row>
    <row r="364" spans="1:11">
      <c r="A364" s="5">
        <v>1758624</v>
      </c>
      <c r="B364" s="5">
        <v>0</v>
      </c>
      <c r="C364" s="5">
        <v>3</v>
      </c>
      <c r="D364" s="5">
        <v>3</v>
      </c>
      <c r="F364">
        <v>6</v>
      </c>
      <c r="G364" s="5" t="str">
        <f t="shared" si="27"/>
        <v>_</v>
      </c>
      <c r="H364" s="5" t="str">
        <f t="shared" si="28"/>
        <v>S</v>
      </c>
      <c r="I364" s="5" t="str">
        <f t="shared" si="29"/>
        <v>S</v>
      </c>
      <c r="J364" s="5" t="str">
        <f t="shared" si="30"/>
        <v>_</v>
      </c>
      <c r="K364" s="5" t="str">
        <f t="shared" si="31"/>
        <v>_SS_</v>
      </c>
    </row>
    <row r="365" spans="1:11">
      <c r="A365" s="5">
        <v>1758837</v>
      </c>
      <c r="B365" s="5">
        <v>2</v>
      </c>
      <c r="C365" s="5">
        <v>3</v>
      </c>
      <c r="D365" s="5">
        <v>3</v>
      </c>
      <c r="F365">
        <v>8</v>
      </c>
      <c r="G365" s="5" t="str">
        <f t="shared" si="27"/>
        <v>S</v>
      </c>
      <c r="H365" s="5" t="str">
        <f t="shared" si="28"/>
        <v>S</v>
      </c>
      <c r="I365" s="5" t="str">
        <f t="shared" si="29"/>
        <v>S</v>
      </c>
      <c r="J365" s="5" t="str">
        <f t="shared" si="30"/>
        <v>_</v>
      </c>
      <c r="K365" s="5" t="str">
        <f t="shared" si="31"/>
        <v>SSS_</v>
      </c>
    </row>
    <row r="366" spans="1:11">
      <c r="A366" s="5">
        <v>1760564</v>
      </c>
      <c r="B366" s="5">
        <v>9</v>
      </c>
      <c r="C366" s="5">
        <v>2</v>
      </c>
      <c r="D366" s="5">
        <v>2</v>
      </c>
      <c r="F366">
        <v>13</v>
      </c>
      <c r="G366" s="5" t="str">
        <f t="shared" si="27"/>
        <v>S</v>
      </c>
      <c r="H366" s="5" t="str">
        <f t="shared" si="28"/>
        <v>S</v>
      </c>
      <c r="I366" s="5" t="str">
        <f t="shared" si="29"/>
        <v>S</v>
      </c>
      <c r="J366" s="5" t="str">
        <f t="shared" si="30"/>
        <v>_</v>
      </c>
      <c r="K366" s="5" t="str">
        <f t="shared" si="31"/>
        <v>SSS_</v>
      </c>
    </row>
    <row r="367" spans="1:11">
      <c r="A367" s="5">
        <v>1773291</v>
      </c>
      <c r="B367" s="5">
        <v>5</v>
      </c>
      <c r="C367" s="5">
        <v>9</v>
      </c>
      <c r="D367" s="5">
        <v>9</v>
      </c>
      <c r="F367">
        <v>23</v>
      </c>
      <c r="G367" s="5" t="str">
        <f t="shared" si="27"/>
        <v>S</v>
      </c>
      <c r="H367" s="5" t="str">
        <f t="shared" si="28"/>
        <v>S</v>
      </c>
      <c r="I367" s="5" t="str">
        <f t="shared" si="29"/>
        <v>S</v>
      </c>
      <c r="J367" s="5" t="str">
        <f t="shared" si="30"/>
        <v>_</v>
      </c>
      <c r="K367" s="5" t="str">
        <f t="shared" si="31"/>
        <v>SSS_</v>
      </c>
    </row>
    <row r="368" spans="1:11">
      <c r="A368" s="5">
        <v>1773321</v>
      </c>
      <c r="B368" s="5">
        <v>7</v>
      </c>
      <c r="C368" s="5">
        <v>2</v>
      </c>
      <c r="D368" s="5">
        <v>2</v>
      </c>
      <c r="F368">
        <v>11</v>
      </c>
      <c r="G368" s="5" t="str">
        <f t="shared" si="27"/>
        <v>S</v>
      </c>
      <c r="H368" s="5" t="str">
        <f t="shared" si="28"/>
        <v>S</v>
      </c>
      <c r="I368" s="5" t="str">
        <f t="shared" si="29"/>
        <v>S</v>
      </c>
      <c r="J368" s="5" t="str">
        <f t="shared" si="30"/>
        <v>_</v>
      </c>
      <c r="K368" s="5" t="str">
        <f t="shared" si="31"/>
        <v>SSS_</v>
      </c>
    </row>
    <row r="369" spans="1:11">
      <c r="A369" s="5">
        <v>1773585</v>
      </c>
      <c r="B369" s="5">
        <v>0</v>
      </c>
      <c r="C369" s="5">
        <v>1</v>
      </c>
      <c r="D369" s="5">
        <v>1</v>
      </c>
      <c r="F369">
        <v>2</v>
      </c>
      <c r="G369" s="5" t="str">
        <f t="shared" si="27"/>
        <v>_</v>
      </c>
      <c r="H369" s="5" t="str">
        <f t="shared" si="28"/>
        <v>S</v>
      </c>
      <c r="I369" s="5" t="str">
        <f t="shared" si="29"/>
        <v>S</v>
      </c>
      <c r="J369" s="5" t="str">
        <f t="shared" si="30"/>
        <v>_</v>
      </c>
      <c r="K369" s="5" t="str">
        <f t="shared" si="31"/>
        <v>_SS_</v>
      </c>
    </row>
    <row r="370" spans="1:11">
      <c r="A370" s="5">
        <v>1773623</v>
      </c>
      <c r="B370" s="5">
        <v>0</v>
      </c>
      <c r="C370" s="5">
        <v>5</v>
      </c>
      <c r="D370" s="5">
        <v>5</v>
      </c>
      <c r="F370">
        <v>10</v>
      </c>
      <c r="G370" s="5" t="str">
        <f t="shared" si="27"/>
        <v>_</v>
      </c>
      <c r="H370" s="5" t="str">
        <f t="shared" si="28"/>
        <v>S</v>
      </c>
      <c r="I370" s="5" t="str">
        <f t="shared" si="29"/>
        <v>S</v>
      </c>
      <c r="J370" s="5" t="str">
        <f t="shared" si="30"/>
        <v>_</v>
      </c>
      <c r="K370" s="5" t="str">
        <f t="shared" si="31"/>
        <v>_SS_</v>
      </c>
    </row>
    <row r="371" spans="1:11">
      <c r="A371" s="5">
        <v>1773631</v>
      </c>
      <c r="B371" s="5">
        <v>11</v>
      </c>
      <c r="C371" s="5">
        <v>3</v>
      </c>
      <c r="D371" s="5">
        <v>3</v>
      </c>
      <c r="F371">
        <v>17</v>
      </c>
      <c r="G371" s="5" t="str">
        <f t="shared" si="27"/>
        <v>S</v>
      </c>
      <c r="H371" s="5" t="str">
        <f t="shared" si="28"/>
        <v>S</v>
      </c>
      <c r="I371" s="5" t="str">
        <f t="shared" si="29"/>
        <v>S</v>
      </c>
      <c r="J371" s="5" t="str">
        <f t="shared" si="30"/>
        <v>_</v>
      </c>
      <c r="K371" s="5" t="str">
        <f t="shared" si="31"/>
        <v>SSS_</v>
      </c>
    </row>
    <row r="372" spans="1:11">
      <c r="A372" s="5">
        <v>1773658</v>
      </c>
      <c r="B372" s="5">
        <v>1</v>
      </c>
      <c r="C372" s="5">
        <v>2</v>
      </c>
      <c r="D372" s="5">
        <v>2</v>
      </c>
      <c r="F372">
        <v>5</v>
      </c>
      <c r="G372" s="5" t="str">
        <f t="shared" si="27"/>
        <v>S</v>
      </c>
      <c r="H372" s="5" t="str">
        <f t="shared" si="28"/>
        <v>S</v>
      </c>
      <c r="I372" s="5" t="str">
        <f t="shared" si="29"/>
        <v>S</v>
      </c>
      <c r="J372" s="5" t="str">
        <f t="shared" si="30"/>
        <v>_</v>
      </c>
      <c r="K372" s="5" t="str">
        <f t="shared" si="31"/>
        <v>SSS_</v>
      </c>
    </row>
    <row r="373" spans="1:11">
      <c r="A373" s="5">
        <v>1773674</v>
      </c>
      <c r="B373" s="5">
        <v>0</v>
      </c>
      <c r="C373" s="5">
        <v>0</v>
      </c>
      <c r="D373" s="5">
        <v>0</v>
      </c>
      <c r="F373">
        <v>0</v>
      </c>
      <c r="G373" s="5" t="str">
        <f t="shared" si="27"/>
        <v>_</v>
      </c>
      <c r="H373" s="5" t="str">
        <f t="shared" si="28"/>
        <v>_</v>
      </c>
      <c r="I373" s="5" t="str">
        <f t="shared" si="29"/>
        <v>_</v>
      </c>
      <c r="J373" s="5" t="str">
        <f t="shared" si="30"/>
        <v>_</v>
      </c>
      <c r="K373" s="5" t="str">
        <f t="shared" si="31"/>
        <v>____</v>
      </c>
    </row>
    <row r="374" spans="1:11">
      <c r="A374" s="5">
        <v>1773682</v>
      </c>
      <c r="B374" s="5">
        <v>5</v>
      </c>
      <c r="C374" s="5">
        <v>5</v>
      </c>
      <c r="D374" s="5">
        <v>5</v>
      </c>
      <c r="F374">
        <v>15</v>
      </c>
      <c r="G374" s="5" t="str">
        <f t="shared" si="27"/>
        <v>S</v>
      </c>
      <c r="H374" s="5" t="str">
        <f t="shared" si="28"/>
        <v>S</v>
      </c>
      <c r="I374" s="5" t="str">
        <f t="shared" si="29"/>
        <v>S</v>
      </c>
      <c r="J374" s="5" t="str">
        <f t="shared" si="30"/>
        <v>_</v>
      </c>
      <c r="K374" s="5" t="str">
        <f t="shared" si="31"/>
        <v>SSS_</v>
      </c>
    </row>
    <row r="375" spans="1:11">
      <c r="A375" s="5">
        <v>1773720</v>
      </c>
      <c r="B375" s="5">
        <v>0</v>
      </c>
      <c r="C375" s="5">
        <v>0</v>
      </c>
      <c r="D375" s="5">
        <v>0</v>
      </c>
      <c r="F375">
        <v>0</v>
      </c>
      <c r="G375" s="5" t="str">
        <f t="shared" si="27"/>
        <v>_</v>
      </c>
      <c r="H375" s="5" t="str">
        <f t="shared" si="28"/>
        <v>_</v>
      </c>
      <c r="I375" s="5" t="str">
        <f t="shared" si="29"/>
        <v>_</v>
      </c>
      <c r="J375" s="5" t="str">
        <f t="shared" si="30"/>
        <v>_</v>
      </c>
      <c r="K375" s="5" t="str">
        <f t="shared" si="31"/>
        <v>____</v>
      </c>
    </row>
    <row r="376" spans="1:11">
      <c r="A376" s="5">
        <v>1773747</v>
      </c>
      <c r="B376" s="5">
        <v>0</v>
      </c>
      <c r="C376" s="5">
        <v>7</v>
      </c>
      <c r="D376" s="5">
        <v>7</v>
      </c>
      <c r="F376">
        <v>14</v>
      </c>
      <c r="G376" s="5" t="str">
        <f t="shared" si="27"/>
        <v>_</v>
      </c>
      <c r="H376" s="5" t="str">
        <f t="shared" si="28"/>
        <v>S</v>
      </c>
      <c r="I376" s="5" t="str">
        <f t="shared" si="29"/>
        <v>S</v>
      </c>
      <c r="J376" s="5" t="str">
        <f t="shared" si="30"/>
        <v>_</v>
      </c>
      <c r="K376" s="5" t="str">
        <f t="shared" si="31"/>
        <v>_SS_</v>
      </c>
    </row>
    <row r="377" spans="1:11">
      <c r="A377" s="5">
        <v>1789678</v>
      </c>
      <c r="B377" s="5">
        <v>0</v>
      </c>
      <c r="C377" s="5">
        <v>1</v>
      </c>
      <c r="D377" s="5">
        <v>1</v>
      </c>
      <c r="F377">
        <v>2</v>
      </c>
      <c r="G377" s="5" t="str">
        <f t="shared" si="27"/>
        <v>_</v>
      </c>
      <c r="H377" s="5" t="str">
        <f t="shared" si="28"/>
        <v>S</v>
      </c>
      <c r="I377" s="5" t="str">
        <f t="shared" si="29"/>
        <v>S</v>
      </c>
      <c r="J377" s="5" t="str">
        <f t="shared" si="30"/>
        <v>_</v>
      </c>
      <c r="K377" s="5" t="str">
        <f t="shared" si="31"/>
        <v>_SS_</v>
      </c>
    </row>
    <row r="378" spans="1:11">
      <c r="A378" s="5">
        <v>1789880</v>
      </c>
      <c r="B378" s="5">
        <v>0</v>
      </c>
      <c r="C378" s="5">
        <v>4</v>
      </c>
      <c r="D378" s="5">
        <v>4</v>
      </c>
      <c r="F378">
        <v>8</v>
      </c>
      <c r="G378" s="5" t="str">
        <f t="shared" si="27"/>
        <v>_</v>
      </c>
      <c r="H378" s="5" t="str">
        <f t="shared" si="28"/>
        <v>S</v>
      </c>
      <c r="I378" s="5" t="str">
        <f t="shared" si="29"/>
        <v>S</v>
      </c>
      <c r="J378" s="5" t="str">
        <f t="shared" si="30"/>
        <v>_</v>
      </c>
      <c r="K378" s="5" t="str">
        <f t="shared" si="31"/>
        <v>_SS_</v>
      </c>
    </row>
    <row r="379" spans="1:11">
      <c r="A379" s="5">
        <v>1791362</v>
      </c>
      <c r="B379" s="5">
        <v>0</v>
      </c>
      <c r="C379" s="5">
        <v>5</v>
      </c>
      <c r="D379" s="5">
        <v>5</v>
      </c>
      <c r="F379">
        <v>10</v>
      </c>
      <c r="G379" s="5" t="str">
        <f t="shared" si="27"/>
        <v>_</v>
      </c>
      <c r="H379" s="5" t="str">
        <f t="shared" si="28"/>
        <v>S</v>
      </c>
      <c r="I379" s="5" t="str">
        <f t="shared" si="29"/>
        <v>S</v>
      </c>
      <c r="J379" s="5" t="str">
        <f t="shared" si="30"/>
        <v>_</v>
      </c>
      <c r="K379" s="5" t="str">
        <f t="shared" si="31"/>
        <v>_SS_</v>
      </c>
    </row>
    <row r="380" spans="1:11">
      <c r="A380" s="5">
        <v>1791389</v>
      </c>
      <c r="B380" s="5">
        <v>0</v>
      </c>
      <c r="C380" s="5">
        <v>2</v>
      </c>
      <c r="D380" s="5">
        <v>2</v>
      </c>
      <c r="F380">
        <v>4</v>
      </c>
      <c r="G380" s="5" t="str">
        <f t="shared" si="27"/>
        <v>_</v>
      </c>
      <c r="H380" s="5" t="str">
        <f t="shared" si="28"/>
        <v>S</v>
      </c>
      <c r="I380" s="5" t="str">
        <f t="shared" si="29"/>
        <v>S</v>
      </c>
      <c r="J380" s="5" t="str">
        <f t="shared" si="30"/>
        <v>_</v>
      </c>
      <c r="K380" s="5" t="str">
        <f t="shared" si="31"/>
        <v>_SS_</v>
      </c>
    </row>
    <row r="381" spans="1:11">
      <c r="A381" s="5">
        <v>1791419</v>
      </c>
      <c r="B381" s="5">
        <v>0</v>
      </c>
      <c r="C381" s="5">
        <v>1</v>
      </c>
      <c r="D381" s="5">
        <v>1</v>
      </c>
      <c r="F381">
        <v>2</v>
      </c>
      <c r="G381" s="5" t="str">
        <f t="shared" si="27"/>
        <v>_</v>
      </c>
      <c r="H381" s="5" t="str">
        <f t="shared" si="28"/>
        <v>S</v>
      </c>
      <c r="I381" s="5" t="str">
        <f t="shared" si="29"/>
        <v>S</v>
      </c>
      <c r="J381" s="5" t="str">
        <f t="shared" si="30"/>
        <v>_</v>
      </c>
      <c r="K381" s="5" t="str">
        <f t="shared" si="31"/>
        <v>_SS_</v>
      </c>
    </row>
    <row r="382" spans="1:11">
      <c r="A382" s="5">
        <v>1791427</v>
      </c>
      <c r="B382" s="5">
        <v>0</v>
      </c>
      <c r="C382" s="5">
        <v>3</v>
      </c>
      <c r="D382" s="5">
        <v>3</v>
      </c>
      <c r="F382">
        <v>6</v>
      </c>
      <c r="G382" s="5" t="str">
        <f t="shared" si="27"/>
        <v>_</v>
      </c>
      <c r="H382" s="5" t="str">
        <f t="shared" si="28"/>
        <v>S</v>
      </c>
      <c r="I382" s="5" t="str">
        <f t="shared" si="29"/>
        <v>S</v>
      </c>
      <c r="J382" s="5" t="str">
        <f t="shared" si="30"/>
        <v>_</v>
      </c>
      <c r="K382" s="5" t="str">
        <f t="shared" si="31"/>
        <v>_SS_</v>
      </c>
    </row>
    <row r="383" spans="1:11">
      <c r="A383" s="5">
        <v>1791486</v>
      </c>
      <c r="B383" s="5">
        <v>0</v>
      </c>
      <c r="C383" s="5">
        <v>0</v>
      </c>
      <c r="D383" s="5">
        <v>0</v>
      </c>
      <c r="F383">
        <v>0</v>
      </c>
      <c r="G383" s="5" t="str">
        <f t="shared" si="27"/>
        <v>_</v>
      </c>
      <c r="H383" s="5" t="str">
        <f t="shared" si="28"/>
        <v>_</v>
      </c>
      <c r="I383" s="5" t="str">
        <f t="shared" si="29"/>
        <v>_</v>
      </c>
      <c r="J383" s="5" t="str">
        <f t="shared" si="30"/>
        <v>_</v>
      </c>
      <c r="K383" s="5" t="str">
        <f t="shared" si="31"/>
        <v>____</v>
      </c>
    </row>
    <row r="384" spans="1:11">
      <c r="A384" s="5">
        <v>1791540</v>
      </c>
      <c r="B384" s="5">
        <v>0</v>
      </c>
      <c r="C384" s="5">
        <v>0</v>
      </c>
      <c r="D384" s="5">
        <v>0</v>
      </c>
      <c r="F384">
        <v>0</v>
      </c>
      <c r="G384" s="5" t="str">
        <f t="shared" si="27"/>
        <v>_</v>
      </c>
      <c r="H384" s="5" t="str">
        <f t="shared" si="28"/>
        <v>_</v>
      </c>
      <c r="I384" s="5" t="str">
        <f t="shared" si="29"/>
        <v>_</v>
      </c>
      <c r="J384" s="5" t="str">
        <f t="shared" si="30"/>
        <v>_</v>
      </c>
      <c r="K384" s="5" t="str">
        <f t="shared" si="31"/>
        <v>____</v>
      </c>
    </row>
    <row r="385" spans="1:11">
      <c r="A385" s="5">
        <v>1791583</v>
      </c>
      <c r="B385" s="5">
        <v>0</v>
      </c>
      <c r="C385" s="5">
        <v>2</v>
      </c>
      <c r="D385" s="5">
        <v>2</v>
      </c>
      <c r="F385">
        <v>4</v>
      </c>
      <c r="G385" s="5" t="str">
        <f t="shared" si="27"/>
        <v>_</v>
      </c>
      <c r="H385" s="5" t="str">
        <f t="shared" si="28"/>
        <v>S</v>
      </c>
      <c r="I385" s="5" t="str">
        <f t="shared" si="29"/>
        <v>S</v>
      </c>
      <c r="J385" s="5" t="str">
        <f t="shared" si="30"/>
        <v>_</v>
      </c>
      <c r="K385" s="5" t="str">
        <f t="shared" si="31"/>
        <v>_SS_</v>
      </c>
    </row>
    <row r="386" spans="1:11">
      <c r="A386" s="5">
        <v>1793845</v>
      </c>
      <c r="B386" s="5">
        <v>0</v>
      </c>
      <c r="C386" s="5">
        <v>0</v>
      </c>
      <c r="D386" s="5">
        <v>0</v>
      </c>
      <c r="F386">
        <v>0</v>
      </c>
      <c r="G386" s="5" t="str">
        <f t="shared" si="27"/>
        <v>_</v>
      </c>
      <c r="H386" s="5" t="str">
        <f t="shared" si="28"/>
        <v>_</v>
      </c>
      <c r="I386" s="5" t="str">
        <f t="shared" si="29"/>
        <v>_</v>
      </c>
      <c r="J386" s="5" t="str">
        <f t="shared" si="30"/>
        <v>_</v>
      </c>
      <c r="K386" s="5" t="str">
        <f t="shared" si="31"/>
        <v>____</v>
      </c>
    </row>
    <row r="387" spans="1:11">
      <c r="A387" s="5">
        <v>1793993</v>
      </c>
      <c r="B387" s="5">
        <v>1</v>
      </c>
      <c r="C387" s="5">
        <v>2</v>
      </c>
      <c r="D387" s="5">
        <v>2</v>
      </c>
      <c r="F387">
        <v>5</v>
      </c>
      <c r="G387" s="5" t="str">
        <f t="shared" si="27"/>
        <v>S</v>
      </c>
      <c r="H387" s="5" t="str">
        <f t="shared" si="28"/>
        <v>S</v>
      </c>
      <c r="I387" s="5" t="str">
        <f t="shared" si="29"/>
        <v>S</v>
      </c>
      <c r="J387" s="5" t="str">
        <f t="shared" si="30"/>
        <v>_</v>
      </c>
      <c r="K387" s="5" t="str">
        <f t="shared" si="31"/>
        <v>SSS_</v>
      </c>
    </row>
    <row r="388" spans="1:11">
      <c r="A388" s="5">
        <v>1794167</v>
      </c>
      <c r="B388" s="5">
        <v>0</v>
      </c>
      <c r="C388" s="5">
        <v>0</v>
      </c>
      <c r="D388" s="5">
        <v>0</v>
      </c>
      <c r="F388">
        <v>0</v>
      </c>
      <c r="G388" s="5" t="str">
        <f t="shared" si="27"/>
        <v>_</v>
      </c>
      <c r="H388" s="5" t="str">
        <f t="shared" si="28"/>
        <v>_</v>
      </c>
      <c r="I388" s="5" t="str">
        <f t="shared" si="29"/>
        <v>_</v>
      </c>
      <c r="J388" s="5" t="str">
        <f t="shared" si="30"/>
        <v>_</v>
      </c>
      <c r="K388" s="5" t="str">
        <f t="shared" si="31"/>
        <v>____</v>
      </c>
    </row>
    <row r="389" spans="1:11">
      <c r="A389" s="5">
        <v>1794345</v>
      </c>
      <c r="B389" s="5">
        <v>3</v>
      </c>
      <c r="C389" s="5">
        <v>3</v>
      </c>
      <c r="D389" s="5">
        <v>3</v>
      </c>
      <c r="F389">
        <v>9</v>
      </c>
      <c r="G389" s="5" t="str">
        <f t="shared" ref="G389:G452" si="32">IF(B389&gt;0,"S","_")</f>
        <v>S</v>
      </c>
      <c r="H389" s="5" t="str">
        <f t="shared" ref="H389:H452" si="33">IF(C389&gt;0,"S","_")</f>
        <v>S</v>
      </c>
      <c r="I389" s="5" t="str">
        <f t="shared" ref="I389:I452" si="34">IF(D389&gt;0,"S","_")</f>
        <v>S</v>
      </c>
      <c r="J389" s="5" t="str">
        <f t="shared" ref="J389:J452" si="35">IF(E389&gt;0,"S","_")</f>
        <v>_</v>
      </c>
      <c r="K389" s="5" t="str">
        <f t="shared" si="31"/>
        <v>SSS_</v>
      </c>
    </row>
    <row r="390" spans="1:11">
      <c r="A390" s="5">
        <v>1794531</v>
      </c>
      <c r="B390" s="5">
        <v>1</v>
      </c>
      <c r="C390" s="5">
        <v>6</v>
      </c>
      <c r="D390" s="5">
        <v>6</v>
      </c>
      <c r="F390">
        <v>13</v>
      </c>
      <c r="G390" s="5" t="str">
        <f t="shared" si="32"/>
        <v>S</v>
      </c>
      <c r="H390" s="5" t="str">
        <f t="shared" si="33"/>
        <v>S</v>
      </c>
      <c r="I390" s="5" t="str">
        <f t="shared" si="34"/>
        <v>S</v>
      </c>
      <c r="J390" s="5" t="str">
        <f t="shared" si="35"/>
        <v>_</v>
      </c>
      <c r="K390" s="5" t="str">
        <f t="shared" ref="K390:K453" si="36">CONCATENATE(G390,H390,I390,J390)</f>
        <v>SSS_</v>
      </c>
    </row>
    <row r="391" spans="1:11">
      <c r="A391" s="5">
        <v>1794744</v>
      </c>
      <c r="B391" s="5">
        <v>0</v>
      </c>
      <c r="C391" s="5">
        <v>1</v>
      </c>
      <c r="D391" s="5">
        <v>1</v>
      </c>
      <c r="F391">
        <v>2</v>
      </c>
      <c r="G391" s="5" t="str">
        <f t="shared" si="32"/>
        <v>_</v>
      </c>
      <c r="H391" s="5" t="str">
        <f t="shared" si="33"/>
        <v>S</v>
      </c>
      <c r="I391" s="5" t="str">
        <f t="shared" si="34"/>
        <v>S</v>
      </c>
      <c r="J391" s="5" t="str">
        <f t="shared" si="35"/>
        <v>_</v>
      </c>
      <c r="K391" s="5" t="str">
        <f t="shared" si="36"/>
        <v>_SS_</v>
      </c>
    </row>
    <row r="392" spans="1:11">
      <c r="A392" s="5">
        <v>1794833</v>
      </c>
      <c r="B392" s="5">
        <v>1</v>
      </c>
      <c r="C392" s="5">
        <v>2</v>
      </c>
      <c r="D392" s="5">
        <v>2</v>
      </c>
      <c r="F392">
        <v>5</v>
      </c>
      <c r="G392" s="5" t="str">
        <f t="shared" si="32"/>
        <v>S</v>
      </c>
      <c r="H392" s="5" t="str">
        <f t="shared" si="33"/>
        <v>S</v>
      </c>
      <c r="I392" s="5" t="str">
        <f t="shared" si="34"/>
        <v>S</v>
      </c>
      <c r="J392" s="5" t="str">
        <f t="shared" si="35"/>
        <v>_</v>
      </c>
      <c r="K392" s="5" t="str">
        <f t="shared" si="36"/>
        <v>SSS_</v>
      </c>
    </row>
    <row r="393" spans="1:11">
      <c r="A393" s="5">
        <v>1795066</v>
      </c>
      <c r="B393" s="5">
        <v>0</v>
      </c>
      <c r="C393" s="5">
        <v>9</v>
      </c>
      <c r="D393" s="5">
        <v>9</v>
      </c>
      <c r="F393">
        <v>18</v>
      </c>
      <c r="G393" s="5" t="str">
        <f t="shared" si="32"/>
        <v>_</v>
      </c>
      <c r="H393" s="5" t="str">
        <f t="shared" si="33"/>
        <v>S</v>
      </c>
      <c r="I393" s="5" t="str">
        <f t="shared" si="34"/>
        <v>S</v>
      </c>
      <c r="J393" s="5" t="str">
        <f t="shared" si="35"/>
        <v>_</v>
      </c>
      <c r="K393" s="5" t="str">
        <f t="shared" si="36"/>
        <v>_SS_</v>
      </c>
    </row>
    <row r="394" spans="1:11">
      <c r="A394" s="5">
        <v>1795481</v>
      </c>
      <c r="B394" s="5">
        <v>4</v>
      </c>
      <c r="C394" s="5">
        <v>10</v>
      </c>
      <c r="D394" s="5">
        <v>10</v>
      </c>
      <c r="F394">
        <v>24</v>
      </c>
      <c r="G394" s="5" t="str">
        <f t="shared" si="32"/>
        <v>S</v>
      </c>
      <c r="H394" s="5" t="str">
        <f t="shared" si="33"/>
        <v>S</v>
      </c>
      <c r="I394" s="5" t="str">
        <f t="shared" si="34"/>
        <v>S</v>
      </c>
      <c r="J394" s="5" t="str">
        <f t="shared" si="35"/>
        <v>_</v>
      </c>
      <c r="K394" s="5" t="str">
        <f t="shared" si="36"/>
        <v>SSS_</v>
      </c>
    </row>
    <row r="395" spans="1:11">
      <c r="A395" s="5">
        <v>1795651</v>
      </c>
      <c r="B395" s="5">
        <v>5</v>
      </c>
      <c r="C395" s="5">
        <v>7</v>
      </c>
      <c r="D395" s="5">
        <v>7</v>
      </c>
      <c r="F395">
        <v>19</v>
      </c>
      <c r="G395" s="5" t="str">
        <f t="shared" si="32"/>
        <v>S</v>
      </c>
      <c r="H395" s="5" t="str">
        <f t="shared" si="33"/>
        <v>S</v>
      </c>
      <c r="I395" s="5" t="str">
        <f t="shared" si="34"/>
        <v>S</v>
      </c>
      <c r="J395" s="5" t="str">
        <f t="shared" si="35"/>
        <v>_</v>
      </c>
      <c r="K395" s="5" t="str">
        <f t="shared" si="36"/>
        <v>SSS_</v>
      </c>
    </row>
    <row r="396" spans="1:11">
      <c r="A396" s="5">
        <v>1798588</v>
      </c>
      <c r="B396" s="5">
        <v>3</v>
      </c>
      <c r="C396" s="5">
        <v>3</v>
      </c>
      <c r="D396" s="5">
        <v>3</v>
      </c>
      <c r="F396">
        <v>9</v>
      </c>
      <c r="G396" s="5" t="str">
        <f t="shared" si="32"/>
        <v>S</v>
      </c>
      <c r="H396" s="5" t="str">
        <f t="shared" si="33"/>
        <v>S</v>
      </c>
      <c r="I396" s="5" t="str">
        <f t="shared" si="34"/>
        <v>S</v>
      </c>
      <c r="J396" s="5" t="str">
        <f t="shared" si="35"/>
        <v>_</v>
      </c>
      <c r="K396" s="5" t="str">
        <f t="shared" si="36"/>
        <v>SSS_</v>
      </c>
    </row>
    <row r="397" spans="1:11">
      <c r="A397" s="5">
        <v>1798693</v>
      </c>
      <c r="B397" s="5">
        <v>2</v>
      </c>
      <c r="C397" s="5">
        <v>6</v>
      </c>
      <c r="D397" s="5">
        <v>6</v>
      </c>
      <c r="F397">
        <v>14</v>
      </c>
      <c r="G397" s="5" t="str">
        <f t="shared" si="32"/>
        <v>S</v>
      </c>
      <c r="H397" s="5" t="str">
        <f t="shared" si="33"/>
        <v>S</v>
      </c>
      <c r="I397" s="5" t="str">
        <f t="shared" si="34"/>
        <v>S</v>
      </c>
      <c r="J397" s="5" t="str">
        <f t="shared" si="35"/>
        <v>_</v>
      </c>
      <c r="K397" s="5" t="str">
        <f t="shared" si="36"/>
        <v>SSS_</v>
      </c>
    </row>
    <row r="398" spans="1:11">
      <c r="A398" s="5">
        <v>1798901</v>
      </c>
      <c r="B398" s="5">
        <v>4</v>
      </c>
      <c r="C398" s="5">
        <v>0</v>
      </c>
      <c r="D398" s="5">
        <v>0</v>
      </c>
      <c r="F398">
        <v>4</v>
      </c>
      <c r="G398" s="5" t="str">
        <f t="shared" si="32"/>
        <v>S</v>
      </c>
      <c r="H398" s="5" t="str">
        <f t="shared" si="33"/>
        <v>_</v>
      </c>
      <c r="I398" s="5" t="str">
        <f t="shared" si="34"/>
        <v>_</v>
      </c>
      <c r="J398" s="5" t="str">
        <f t="shared" si="35"/>
        <v>_</v>
      </c>
      <c r="K398" s="5" t="str">
        <f t="shared" si="36"/>
        <v>S___</v>
      </c>
    </row>
    <row r="399" spans="1:11">
      <c r="A399" s="5">
        <v>1799045</v>
      </c>
      <c r="B399" s="5">
        <v>2</v>
      </c>
      <c r="C399" s="5">
        <v>0</v>
      </c>
      <c r="D399" s="5">
        <v>0</v>
      </c>
      <c r="F399">
        <v>2</v>
      </c>
      <c r="G399" s="5" t="str">
        <f t="shared" si="32"/>
        <v>S</v>
      </c>
      <c r="H399" s="5" t="str">
        <f t="shared" si="33"/>
        <v>_</v>
      </c>
      <c r="I399" s="5" t="str">
        <f t="shared" si="34"/>
        <v>_</v>
      </c>
      <c r="J399" s="5" t="str">
        <f t="shared" si="35"/>
        <v>_</v>
      </c>
      <c r="K399" s="5" t="str">
        <f t="shared" si="36"/>
        <v>S___</v>
      </c>
    </row>
    <row r="400" spans="1:11">
      <c r="A400" s="5">
        <v>1799126</v>
      </c>
      <c r="B400" s="5">
        <v>1</v>
      </c>
      <c r="C400" s="5">
        <v>4</v>
      </c>
      <c r="D400" s="5">
        <v>4</v>
      </c>
      <c r="F400">
        <v>9</v>
      </c>
      <c r="G400" s="5" t="str">
        <f t="shared" si="32"/>
        <v>S</v>
      </c>
      <c r="H400" s="5" t="str">
        <f t="shared" si="33"/>
        <v>S</v>
      </c>
      <c r="I400" s="5" t="str">
        <f t="shared" si="34"/>
        <v>S</v>
      </c>
      <c r="J400" s="5" t="str">
        <f t="shared" si="35"/>
        <v>_</v>
      </c>
      <c r="K400" s="5" t="str">
        <f t="shared" si="36"/>
        <v>SSS_</v>
      </c>
    </row>
    <row r="401" spans="1:11">
      <c r="A401" s="5">
        <v>1799177</v>
      </c>
      <c r="B401" s="5">
        <v>0</v>
      </c>
      <c r="C401" s="5">
        <v>4</v>
      </c>
      <c r="D401" s="5">
        <v>4</v>
      </c>
      <c r="F401">
        <v>8</v>
      </c>
      <c r="G401" s="5" t="str">
        <f t="shared" si="32"/>
        <v>_</v>
      </c>
      <c r="H401" s="5" t="str">
        <f t="shared" si="33"/>
        <v>S</v>
      </c>
      <c r="I401" s="5" t="str">
        <f t="shared" si="34"/>
        <v>S</v>
      </c>
      <c r="J401" s="5" t="str">
        <f t="shared" si="35"/>
        <v>_</v>
      </c>
      <c r="K401" s="5" t="str">
        <f t="shared" si="36"/>
        <v>_SS_</v>
      </c>
    </row>
    <row r="402" spans="1:11">
      <c r="A402" s="5">
        <v>1799231</v>
      </c>
      <c r="B402" s="5">
        <v>0</v>
      </c>
      <c r="C402" s="5">
        <v>1</v>
      </c>
      <c r="D402" s="5">
        <v>1</v>
      </c>
      <c r="F402">
        <v>2</v>
      </c>
      <c r="G402" s="5" t="str">
        <f t="shared" si="32"/>
        <v>_</v>
      </c>
      <c r="H402" s="5" t="str">
        <f t="shared" si="33"/>
        <v>S</v>
      </c>
      <c r="I402" s="5" t="str">
        <f t="shared" si="34"/>
        <v>S</v>
      </c>
      <c r="J402" s="5" t="str">
        <f t="shared" si="35"/>
        <v>_</v>
      </c>
      <c r="K402" s="5" t="str">
        <f t="shared" si="36"/>
        <v>_SS_</v>
      </c>
    </row>
    <row r="403" spans="1:11">
      <c r="A403" s="5">
        <v>1799355</v>
      </c>
      <c r="B403" s="5">
        <v>7</v>
      </c>
      <c r="C403" s="5">
        <v>2</v>
      </c>
      <c r="D403" s="5">
        <v>2</v>
      </c>
      <c r="F403">
        <v>11</v>
      </c>
      <c r="G403" s="5" t="str">
        <f t="shared" si="32"/>
        <v>S</v>
      </c>
      <c r="H403" s="5" t="str">
        <f t="shared" si="33"/>
        <v>S</v>
      </c>
      <c r="I403" s="5" t="str">
        <f t="shared" si="34"/>
        <v>S</v>
      </c>
      <c r="J403" s="5" t="str">
        <f t="shared" si="35"/>
        <v>_</v>
      </c>
      <c r="K403" s="5" t="str">
        <f t="shared" si="36"/>
        <v>SSS_</v>
      </c>
    </row>
    <row r="404" spans="1:11">
      <c r="A404" s="5">
        <v>1799401</v>
      </c>
      <c r="B404" s="5">
        <v>0</v>
      </c>
      <c r="C404" s="5">
        <v>5</v>
      </c>
      <c r="D404" s="5">
        <v>5</v>
      </c>
      <c r="F404">
        <v>10</v>
      </c>
      <c r="G404" s="5" t="str">
        <f t="shared" si="32"/>
        <v>_</v>
      </c>
      <c r="H404" s="5" t="str">
        <f t="shared" si="33"/>
        <v>S</v>
      </c>
      <c r="I404" s="5" t="str">
        <f t="shared" si="34"/>
        <v>S</v>
      </c>
      <c r="J404" s="5" t="str">
        <f t="shared" si="35"/>
        <v>_</v>
      </c>
      <c r="K404" s="5" t="str">
        <f t="shared" si="36"/>
        <v>_SS_</v>
      </c>
    </row>
    <row r="405" spans="1:11">
      <c r="A405" s="5">
        <v>1801104</v>
      </c>
      <c r="B405" s="5">
        <v>0</v>
      </c>
      <c r="C405" s="5">
        <v>2</v>
      </c>
      <c r="D405" s="5">
        <v>2</v>
      </c>
      <c r="F405">
        <v>4</v>
      </c>
      <c r="G405" s="5" t="str">
        <f t="shared" si="32"/>
        <v>_</v>
      </c>
      <c r="H405" s="5" t="str">
        <f t="shared" si="33"/>
        <v>S</v>
      </c>
      <c r="I405" s="5" t="str">
        <f t="shared" si="34"/>
        <v>S</v>
      </c>
      <c r="J405" s="5" t="str">
        <f t="shared" si="35"/>
        <v>_</v>
      </c>
      <c r="K405" s="5" t="str">
        <f t="shared" si="36"/>
        <v>_SS_</v>
      </c>
    </row>
    <row r="406" spans="1:11">
      <c r="A406" s="5">
        <v>1801155</v>
      </c>
      <c r="B406" s="5">
        <v>8</v>
      </c>
      <c r="C406" s="5">
        <v>3</v>
      </c>
      <c r="D406" s="5">
        <v>3</v>
      </c>
      <c r="F406">
        <v>14</v>
      </c>
      <c r="G406" s="5" t="str">
        <f t="shared" si="32"/>
        <v>S</v>
      </c>
      <c r="H406" s="5" t="str">
        <f t="shared" si="33"/>
        <v>S</v>
      </c>
      <c r="I406" s="5" t="str">
        <f t="shared" si="34"/>
        <v>S</v>
      </c>
      <c r="J406" s="5" t="str">
        <f t="shared" si="35"/>
        <v>_</v>
      </c>
      <c r="K406" s="5" t="str">
        <f t="shared" si="36"/>
        <v>SSS_</v>
      </c>
    </row>
    <row r="407" spans="1:11">
      <c r="A407" s="5">
        <v>1801252</v>
      </c>
      <c r="B407" s="5">
        <v>0</v>
      </c>
      <c r="C407" s="5">
        <v>5</v>
      </c>
      <c r="D407" s="5">
        <v>5</v>
      </c>
      <c r="F407">
        <v>10</v>
      </c>
      <c r="G407" s="5" t="str">
        <f t="shared" si="32"/>
        <v>_</v>
      </c>
      <c r="H407" s="5" t="str">
        <f t="shared" si="33"/>
        <v>S</v>
      </c>
      <c r="I407" s="5" t="str">
        <f t="shared" si="34"/>
        <v>S</v>
      </c>
      <c r="J407" s="5" t="str">
        <f t="shared" si="35"/>
        <v>_</v>
      </c>
      <c r="K407" s="5" t="str">
        <f t="shared" si="36"/>
        <v>_SS_</v>
      </c>
    </row>
    <row r="408" spans="1:11">
      <c r="A408" s="5">
        <v>1801279</v>
      </c>
      <c r="B408" s="5">
        <v>0</v>
      </c>
      <c r="C408" s="5">
        <v>0</v>
      </c>
      <c r="D408" s="5">
        <v>0</v>
      </c>
      <c r="F408">
        <v>0</v>
      </c>
      <c r="G408" s="5" t="str">
        <f t="shared" si="32"/>
        <v>_</v>
      </c>
      <c r="H408" s="5" t="str">
        <f t="shared" si="33"/>
        <v>_</v>
      </c>
      <c r="I408" s="5" t="str">
        <f t="shared" si="34"/>
        <v>_</v>
      </c>
      <c r="J408" s="5" t="str">
        <f t="shared" si="35"/>
        <v>_</v>
      </c>
      <c r="K408" s="5" t="str">
        <f t="shared" si="36"/>
        <v>____</v>
      </c>
    </row>
    <row r="409" spans="1:11">
      <c r="A409" s="5">
        <v>1801325</v>
      </c>
      <c r="B409" s="5">
        <v>2</v>
      </c>
      <c r="C409" s="5">
        <v>3</v>
      </c>
      <c r="D409" s="5">
        <v>3</v>
      </c>
      <c r="F409">
        <v>8</v>
      </c>
      <c r="G409" s="5" t="str">
        <f t="shared" si="32"/>
        <v>S</v>
      </c>
      <c r="H409" s="5" t="str">
        <f t="shared" si="33"/>
        <v>S</v>
      </c>
      <c r="I409" s="5" t="str">
        <f t="shared" si="34"/>
        <v>S</v>
      </c>
      <c r="J409" s="5" t="str">
        <f t="shared" si="35"/>
        <v>_</v>
      </c>
      <c r="K409" s="5" t="str">
        <f t="shared" si="36"/>
        <v>SSS_</v>
      </c>
    </row>
    <row r="410" spans="1:11">
      <c r="A410" s="5">
        <v>1801368</v>
      </c>
      <c r="B410" s="5">
        <v>3</v>
      </c>
      <c r="C410" s="5">
        <v>1</v>
      </c>
      <c r="D410" s="5">
        <v>1</v>
      </c>
      <c r="F410">
        <v>5</v>
      </c>
      <c r="G410" s="5" t="str">
        <f t="shared" si="32"/>
        <v>S</v>
      </c>
      <c r="H410" s="5" t="str">
        <f t="shared" si="33"/>
        <v>S</v>
      </c>
      <c r="I410" s="5" t="str">
        <f t="shared" si="34"/>
        <v>S</v>
      </c>
      <c r="J410" s="5" t="str">
        <f t="shared" si="35"/>
        <v>_</v>
      </c>
      <c r="K410" s="5" t="str">
        <f t="shared" si="36"/>
        <v>SSS_</v>
      </c>
    </row>
    <row r="411" spans="1:11">
      <c r="A411" s="5">
        <v>1801414</v>
      </c>
      <c r="B411" s="5">
        <v>11</v>
      </c>
      <c r="C411" s="5">
        <v>2</v>
      </c>
      <c r="D411" s="5">
        <v>2</v>
      </c>
      <c r="F411">
        <v>15</v>
      </c>
      <c r="G411" s="5" t="str">
        <f t="shared" si="32"/>
        <v>S</v>
      </c>
      <c r="H411" s="5" t="str">
        <f t="shared" si="33"/>
        <v>S</v>
      </c>
      <c r="I411" s="5" t="str">
        <f t="shared" si="34"/>
        <v>S</v>
      </c>
      <c r="J411" s="5" t="str">
        <f t="shared" si="35"/>
        <v>_</v>
      </c>
      <c r="K411" s="5" t="str">
        <f t="shared" si="36"/>
        <v>SSS_</v>
      </c>
    </row>
    <row r="412" spans="1:11">
      <c r="A412" s="5">
        <v>1801597</v>
      </c>
      <c r="B412" s="5">
        <v>0</v>
      </c>
      <c r="C412" s="5">
        <v>0</v>
      </c>
      <c r="D412" s="5">
        <v>0</v>
      </c>
      <c r="F412">
        <v>0</v>
      </c>
      <c r="G412" s="5" t="str">
        <f t="shared" si="32"/>
        <v>_</v>
      </c>
      <c r="H412" s="5" t="str">
        <f t="shared" si="33"/>
        <v>_</v>
      </c>
      <c r="I412" s="5" t="str">
        <f t="shared" si="34"/>
        <v>_</v>
      </c>
      <c r="J412" s="5" t="str">
        <f t="shared" si="35"/>
        <v>_</v>
      </c>
      <c r="K412" s="5" t="str">
        <f t="shared" si="36"/>
        <v>____</v>
      </c>
    </row>
    <row r="413" spans="1:11">
      <c r="A413" s="5">
        <v>1801961</v>
      </c>
      <c r="B413" s="5">
        <v>0</v>
      </c>
      <c r="C413" s="5">
        <v>4</v>
      </c>
      <c r="D413" s="5">
        <v>4</v>
      </c>
      <c r="F413">
        <v>8</v>
      </c>
      <c r="G413" s="5" t="str">
        <f t="shared" si="32"/>
        <v>_</v>
      </c>
      <c r="H413" s="5" t="str">
        <f t="shared" si="33"/>
        <v>S</v>
      </c>
      <c r="I413" s="5" t="str">
        <f t="shared" si="34"/>
        <v>S</v>
      </c>
      <c r="J413" s="5" t="str">
        <f t="shared" si="35"/>
        <v>_</v>
      </c>
      <c r="K413" s="5" t="str">
        <f t="shared" si="36"/>
        <v>_SS_</v>
      </c>
    </row>
    <row r="414" spans="1:11">
      <c r="A414" s="5">
        <v>1802178</v>
      </c>
      <c r="B414" s="5">
        <v>2</v>
      </c>
      <c r="C414" s="5">
        <v>0</v>
      </c>
      <c r="D414" s="5">
        <v>0</v>
      </c>
      <c r="F414">
        <v>2</v>
      </c>
      <c r="G414" s="5" t="str">
        <f t="shared" si="32"/>
        <v>S</v>
      </c>
      <c r="H414" s="5" t="str">
        <f t="shared" si="33"/>
        <v>_</v>
      </c>
      <c r="I414" s="5" t="str">
        <f t="shared" si="34"/>
        <v>_</v>
      </c>
      <c r="J414" s="5" t="str">
        <f t="shared" si="35"/>
        <v>_</v>
      </c>
      <c r="K414" s="5" t="str">
        <f t="shared" si="36"/>
        <v>S___</v>
      </c>
    </row>
    <row r="415" spans="1:11">
      <c r="A415" s="5">
        <v>1802275</v>
      </c>
      <c r="B415" s="5">
        <v>0</v>
      </c>
      <c r="C415" s="5">
        <v>8</v>
      </c>
      <c r="D415" s="5">
        <v>8</v>
      </c>
      <c r="F415">
        <v>16</v>
      </c>
      <c r="G415" s="5" t="str">
        <f t="shared" si="32"/>
        <v>_</v>
      </c>
      <c r="H415" s="5" t="str">
        <f t="shared" si="33"/>
        <v>S</v>
      </c>
      <c r="I415" s="5" t="str">
        <f t="shared" si="34"/>
        <v>S</v>
      </c>
      <c r="J415" s="5" t="str">
        <f t="shared" si="35"/>
        <v>_</v>
      </c>
      <c r="K415" s="5" t="str">
        <f t="shared" si="36"/>
        <v>_SS_</v>
      </c>
    </row>
    <row r="416" spans="1:11">
      <c r="A416" s="5">
        <v>1815725</v>
      </c>
      <c r="B416" s="5">
        <v>1</v>
      </c>
      <c r="C416" s="5">
        <v>2</v>
      </c>
      <c r="D416" s="5">
        <v>2</v>
      </c>
      <c r="F416">
        <v>5</v>
      </c>
      <c r="G416" s="5" t="str">
        <f t="shared" si="32"/>
        <v>S</v>
      </c>
      <c r="H416" s="5" t="str">
        <f t="shared" si="33"/>
        <v>S</v>
      </c>
      <c r="I416" s="5" t="str">
        <f t="shared" si="34"/>
        <v>S</v>
      </c>
      <c r="J416" s="5" t="str">
        <f t="shared" si="35"/>
        <v>_</v>
      </c>
      <c r="K416" s="5" t="str">
        <f t="shared" si="36"/>
        <v>SSS_</v>
      </c>
    </row>
    <row r="417" spans="1:11">
      <c r="A417" s="5">
        <v>1815873</v>
      </c>
      <c r="B417" s="5">
        <v>4</v>
      </c>
      <c r="C417" s="5">
        <v>3</v>
      </c>
      <c r="D417" s="5">
        <v>3</v>
      </c>
      <c r="F417">
        <v>10</v>
      </c>
      <c r="G417" s="5" t="str">
        <f t="shared" si="32"/>
        <v>S</v>
      </c>
      <c r="H417" s="5" t="str">
        <f t="shared" si="33"/>
        <v>S</v>
      </c>
      <c r="I417" s="5" t="str">
        <f t="shared" si="34"/>
        <v>S</v>
      </c>
      <c r="J417" s="5" t="str">
        <f t="shared" si="35"/>
        <v>_</v>
      </c>
      <c r="K417" s="5" t="str">
        <f t="shared" si="36"/>
        <v>SSS_</v>
      </c>
    </row>
    <row r="418" spans="1:11">
      <c r="A418" s="5">
        <v>1816128</v>
      </c>
      <c r="B418" s="5">
        <v>0</v>
      </c>
      <c r="C418" s="5">
        <v>1</v>
      </c>
      <c r="D418" s="5">
        <v>1</v>
      </c>
      <c r="F418">
        <v>2</v>
      </c>
      <c r="G418" s="5" t="str">
        <f t="shared" si="32"/>
        <v>_</v>
      </c>
      <c r="H418" s="5" t="str">
        <f t="shared" si="33"/>
        <v>S</v>
      </c>
      <c r="I418" s="5" t="str">
        <f t="shared" si="34"/>
        <v>S</v>
      </c>
      <c r="J418" s="5" t="str">
        <f t="shared" si="35"/>
        <v>_</v>
      </c>
      <c r="K418" s="5" t="str">
        <f t="shared" si="36"/>
        <v>_SS_</v>
      </c>
    </row>
    <row r="419" spans="1:11">
      <c r="A419" s="5">
        <v>1816535</v>
      </c>
      <c r="B419" s="5">
        <v>0</v>
      </c>
      <c r="C419" s="5">
        <v>1</v>
      </c>
      <c r="D419" s="5">
        <v>1</v>
      </c>
      <c r="F419">
        <v>2</v>
      </c>
      <c r="G419" s="5" t="str">
        <f t="shared" si="32"/>
        <v>_</v>
      </c>
      <c r="H419" s="5" t="str">
        <f t="shared" si="33"/>
        <v>S</v>
      </c>
      <c r="I419" s="5" t="str">
        <f t="shared" si="34"/>
        <v>S</v>
      </c>
      <c r="J419" s="5" t="str">
        <f t="shared" si="35"/>
        <v>_</v>
      </c>
      <c r="K419" s="5" t="str">
        <f t="shared" si="36"/>
        <v>_SS_</v>
      </c>
    </row>
    <row r="420" spans="1:11">
      <c r="A420" s="5">
        <v>1816748</v>
      </c>
      <c r="B420" s="5">
        <v>0</v>
      </c>
      <c r="C420" s="5">
        <v>0</v>
      </c>
      <c r="D420" s="5">
        <v>0</v>
      </c>
      <c r="F420">
        <v>0</v>
      </c>
      <c r="G420" s="5" t="str">
        <f t="shared" si="32"/>
        <v>_</v>
      </c>
      <c r="H420" s="5" t="str">
        <f t="shared" si="33"/>
        <v>_</v>
      </c>
      <c r="I420" s="5" t="str">
        <f t="shared" si="34"/>
        <v>_</v>
      </c>
      <c r="J420" s="5" t="str">
        <f t="shared" si="35"/>
        <v>_</v>
      </c>
      <c r="K420" s="5" t="str">
        <f t="shared" si="36"/>
        <v>____</v>
      </c>
    </row>
    <row r="421" spans="1:11">
      <c r="A421" s="5">
        <v>1817469</v>
      </c>
      <c r="B421" s="5">
        <v>1</v>
      </c>
      <c r="C421" s="5">
        <v>1</v>
      </c>
      <c r="D421" s="5">
        <v>1</v>
      </c>
      <c r="F421">
        <v>3</v>
      </c>
      <c r="G421" s="5" t="str">
        <f t="shared" si="32"/>
        <v>S</v>
      </c>
      <c r="H421" s="5" t="str">
        <f t="shared" si="33"/>
        <v>S</v>
      </c>
      <c r="I421" s="5" t="str">
        <f t="shared" si="34"/>
        <v>S</v>
      </c>
      <c r="J421" s="5" t="str">
        <f t="shared" si="35"/>
        <v>_</v>
      </c>
      <c r="K421" s="5" t="str">
        <f t="shared" si="36"/>
        <v>SSS_</v>
      </c>
    </row>
    <row r="422" spans="1:11">
      <c r="A422" s="5">
        <v>1817671</v>
      </c>
      <c r="B422" s="5">
        <v>10</v>
      </c>
      <c r="C422" s="5">
        <v>2</v>
      </c>
      <c r="D422" s="5">
        <v>2</v>
      </c>
      <c r="F422">
        <v>14</v>
      </c>
      <c r="G422" s="5" t="str">
        <f t="shared" si="32"/>
        <v>S</v>
      </c>
      <c r="H422" s="5" t="str">
        <f t="shared" si="33"/>
        <v>S</v>
      </c>
      <c r="I422" s="5" t="str">
        <f t="shared" si="34"/>
        <v>S</v>
      </c>
      <c r="J422" s="5" t="str">
        <f t="shared" si="35"/>
        <v>_</v>
      </c>
      <c r="K422" s="5" t="str">
        <f t="shared" si="36"/>
        <v>SSS_</v>
      </c>
    </row>
    <row r="423" spans="1:11">
      <c r="A423" s="5">
        <v>1824759</v>
      </c>
      <c r="B423" s="5">
        <v>5</v>
      </c>
      <c r="C423" s="5">
        <v>0</v>
      </c>
      <c r="D423" s="5">
        <v>0</v>
      </c>
      <c r="F423">
        <v>5</v>
      </c>
      <c r="G423" s="5" t="str">
        <f t="shared" si="32"/>
        <v>S</v>
      </c>
      <c r="H423" s="5" t="str">
        <f t="shared" si="33"/>
        <v>_</v>
      </c>
      <c r="I423" s="5" t="str">
        <f t="shared" si="34"/>
        <v>_</v>
      </c>
      <c r="J423" s="5" t="str">
        <f t="shared" si="35"/>
        <v>_</v>
      </c>
      <c r="K423" s="5" t="str">
        <f t="shared" si="36"/>
        <v>S___</v>
      </c>
    </row>
    <row r="424" spans="1:11">
      <c r="A424" s="5">
        <v>1824848</v>
      </c>
      <c r="B424" s="5">
        <v>1</v>
      </c>
      <c r="C424" s="5">
        <v>1</v>
      </c>
      <c r="D424" s="5">
        <v>1</v>
      </c>
      <c r="F424">
        <v>3</v>
      </c>
      <c r="G424" s="5" t="str">
        <f t="shared" si="32"/>
        <v>S</v>
      </c>
      <c r="H424" s="5" t="str">
        <f t="shared" si="33"/>
        <v>S</v>
      </c>
      <c r="I424" s="5" t="str">
        <f t="shared" si="34"/>
        <v>S</v>
      </c>
      <c r="J424" s="5" t="str">
        <f t="shared" si="35"/>
        <v>_</v>
      </c>
      <c r="K424" s="5" t="str">
        <f t="shared" si="36"/>
        <v>SSS_</v>
      </c>
    </row>
    <row r="425" spans="1:11">
      <c r="A425" s="5">
        <v>1824988</v>
      </c>
      <c r="B425" s="5">
        <v>3</v>
      </c>
      <c r="C425" s="5">
        <v>17</v>
      </c>
      <c r="D425" s="5">
        <v>17</v>
      </c>
      <c r="F425">
        <v>37</v>
      </c>
      <c r="G425" s="5" t="str">
        <f t="shared" si="32"/>
        <v>S</v>
      </c>
      <c r="H425" s="5" t="str">
        <f t="shared" si="33"/>
        <v>S</v>
      </c>
      <c r="I425" s="5" t="str">
        <f t="shared" si="34"/>
        <v>S</v>
      </c>
      <c r="J425" s="5" t="str">
        <f t="shared" si="35"/>
        <v>_</v>
      </c>
      <c r="K425" s="5" t="str">
        <f t="shared" si="36"/>
        <v>SSS_</v>
      </c>
    </row>
    <row r="426" spans="1:11">
      <c r="A426" s="5">
        <v>1825186</v>
      </c>
      <c r="B426" s="5">
        <v>0</v>
      </c>
      <c r="C426" s="5">
        <v>3</v>
      </c>
      <c r="D426" s="5">
        <v>3</v>
      </c>
      <c r="F426">
        <v>6</v>
      </c>
      <c r="G426" s="5" t="str">
        <f t="shared" si="32"/>
        <v>_</v>
      </c>
      <c r="H426" s="5" t="str">
        <f t="shared" si="33"/>
        <v>S</v>
      </c>
      <c r="I426" s="5" t="str">
        <f t="shared" si="34"/>
        <v>S</v>
      </c>
      <c r="J426" s="5" t="str">
        <f t="shared" si="35"/>
        <v>_</v>
      </c>
      <c r="K426" s="5" t="str">
        <f t="shared" si="36"/>
        <v>_SS_</v>
      </c>
    </row>
    <row r="427" spans="1:11">
      <c r="A427" s="5">
        <v>1825259</v>
      </c>
      <c r="B427" s="5">
        <v>4</v>
      </c>
      <c r="C427" s="5">
        <v>3</v>
      </c>
      <c r="D427" s="5">
        <v>3</v>
      </c>
      <c r="F427">
        <v>10</v>
      </c>
      <c r="G427" s="5" t="str">
        <f t="shared" si="32"/>
        <v>S</v>
      </c>
      <c r="H427" s="5" t="str">
        <f t="shared" si="33"/>
        <v>S</v>
      </c>
      <c r="I427" s="5" t="str">
        <f t="shared" si="34"/>
        <v>S</v>
      </c>
      <c r="J427" s="5" t="str">
        <f t="shared" si="35"/>
        <v>_</v>
      </c>
      <c r="K427" s="5" t="str">
        <f t="shared" si="36"/>
        <v>SSS_</v>
      </c>
    </row>
    <row r="428" spans="1:11">
      <c r="A428" s="5">
        <v>1825399</v>
      </c>
      <c r="B428" s="5">
        <v>10</v>
      </c>
      <c r="C428" s="5">
        <v>13</v>
      </c>
      <c r="D428" s="5">
        <v>13</v>
      </c>
      <c r="F428">
        <v>36</v>
      </c>
      <c r="G428" s="5" t="str">
        <f t="shared" si="32"/>
        <v>S</v>
      </c>
      <c r="H428" s="5" t="str">
        <f t="shared" si="33"/>
        <v>S</v>
      </c>
      <c r="I428" s="5" t="str">
        <f t="shared" si="34"/>
        <v>S</v>
      </c>
      <c r="J428" s="5" t="str">
        <f t="shared" si="35"/>
        <v>_</v>
      </c>
      <c r="K428" s="5" t="str">
        <f t="shared" si="36"/>
        <v>SSS_</v>
      </c>
    </row>
    <row r="429" spans="1:11">
      <c r="A429" s="5">
        <v>1825542</v>
      </c>
      <c r="B429" s="5">
        <v>2</v>
      </c>
      <c r="C429" s="5">
        <v>3</v>
      </c>
      <c r="D429" s="5">
        <v>3</v>
      </c>
      <c r="F429">
        <v>8</v>
      </c>
      <c r="G429" s="5" t="str">
        <f t="shared" si="32"/>
        <v>S</v>
      </c>
      <c r="H429" s="5" t="str">
        <f t="shared" si="33"/>
        <v>S</v>
      </c>
      <c r="I429" s="5" t="str">
        <f t="shared" si="34"/>
        <v>S</v>
      </c>
      <c r="J429" s="5" t="str">
        <f t="shared" si="35"/>
        <v>_</v>
      </c>
      <c r="K429" s="5" t="str">
        <f t="shared" si="36"/>
        <v>SSS_</v>
      </c>
    </row>
    <row r="430" spans="1:11">
      <c r="A430" s="5">
        <v>1833138</v>
      </c>
      <c r="B430" s="5">
        <v>4</v>
      </c>
      <c r="C430" s="5">
        <v>8</v>
      </c>
      <c r="D430" s="5">
        <v>8</v>
      </c>
      <c r="F430">
        <v>20</v>
      </c>
      <c r="G430" s="5" t="str">
        <f t="shared" si="32"/>
        <v>S</v>
      </c>
      <c r="H430" s="5" t="str">
        <f t="shared" si="33"/>
        <v>S</v>
      </c>
      <c r="I430" s="5" t="str">
        <f t="shared" si="34"/>
        <v>S</v>
      </c>
      <c r="J430" s="5" t="str">
        <f t="shared" si="35"/>
        <v>_</v>
      </c>
      <c r="K430" s="5" t="str">
        <f t="shared" si="36"/>
        <v>SSS_</v>
      </c>
    </row>
    <row r="431" spans="1:11">
      <c r="A431" s="5">
        <v>1833154</v>
      </c>
      <c r="B431" s="5">
        <v>0</v>
      </c>
      <c r="C431" s="5">
        <v>0</v>
      </c>
      <c r="D431" s="5">
        <v>0</v>
      </c>
      <c r="F431">
        <v>0</v>
      </c>
      <c r="G431" s="5" t="str">
        <f t="shared" si="32"/>
        <v>_</v>
      </c>
      <c r="H431" s="5" t="str">
        <f t="shared" si="33"/>
        <v>_</v>
      </c>
      <c r="I431" s="5" t="str">
        <f t="shared" si="34"/>
        <v>_</v>
      </c>
      <c r="J431" s="5" t="str">
        <f t="shared" si="35"/>
        <v>_</v>
      </c>
      <c r="K431" s="5" t="str">
        <f t="shared" si="36"/>
        <v>____</v>
      </c>
    </row>
    <row r="432" spans="1:11">
      <c r="A432" s="5">
        <v>1833197</v>
      </c>
      <c r="B432" s="5">
        <v>2</v>
      </c>
      <c r="C432" s="5">
        <v>0</v>
      </c>
      <c r="D432" s="5">
        <v>0</v>
      </c>
      <c r="F432">
        <v>2</v>
      </c>
      <c r="G432" s="5" t="str">
        <f t="shared" si="32"/>
        <v>S</v>
      </c>
      <c r="H432" s="5" t="str">
        <f t="shared" si="33"/>
        <v>_</v>
      </c>
      <c r="I432" s="5" t="str">
        <f t="shared" si="34"/>
        <v>_</v>
      </c>
      <c r="J432" s="5" t="str">
        <f t="shared" si="35"/>
        <v>_</v>
      </c>
      <c r="K432" s="5" t="str">
        <f t="shared" si="36"/>
        <v>S___</v>
      </c>
    </row>
    <row r="433" spans="1:11">
      <c r="A433" s="5">
        <v>1833219</v>
      </c>
      <c r="B433" s="5">
        <v>9</v>
      </c>
      <c r="C433" s="5">
        <v>2</v>
      </c>
      <c r="D433" s="5">
        <v>2</v>
      </c>
      <c r="F433">
        <v>13</v>
      </c>
      <c r="G433" s="5" t="str">
        <f t="shared" si="32"/>
        <v>S</v>
      </c>
      <c r="H433" s="5" t="str">
        <f t="shared" si="33"/>
        <v>S</v>
      </c>
      <c r="I433" s="5" t="str">
        <f t="shared" si="34"/>
        <v>S</v>
      </c>
      <c r="J433" s="5" t="str">
        <f t="shared" si="35"/>
        <v>_</v>
      </c>
      <c r="K433" s="5" t="str">
        <f t="shared" si="36"/>
        <v>SSS_</v>
      </c>
    </row>
    <row r="434" spans="1:11">
      <c r="A434" s="5">
        <v>1833235</v>
      </c>
      <c r="B434" s="5">
        <v>0</v>
      </c>
      <c r="C434" s="5">
        <v>0</v>
      </c>
      <c r="D434" s="5">
        <v>0</v>
      </c>
      <c r="F434">
        <v>0</v>
      </c>
      <c r="G434" s="5" t="str">
        <f t="shared" si="32"/>
        <v>_</v>
      </c>
      <c r="H434" s="5" t="str">
        <f t="shared" si="33"/>
        <v>_</v>
      </c>
      <c r="I434" s="5" t="str">
        <f t="shared" si="34"/>
        <v>_</v>
      </c>
      <c r="J434" s="5" t="str">
        <f t="shared" si="35"/>
        <v>_</v>
      </c>
      <c r="K434" s="5" t="str">
        <f t="shared" si="36"/>
        <v>____</v>
      </c>
    </row>
    <row r="435" spans="1:11">
      <c r="A435" s="5">
        <v>1833243</v>
      </c>
      <c r="B435" s="5">
        <v>0</v>
      </c>
      <c r="C435" s="5">
        <v>1</v>
      </c>
      <c r="D435" s="5">
        <v>1</v>
      </c>
      <c r="F435">
        <v>2</v>
      </c>
      <c r="G435" s="5" t="str">
        <f t="shared" si="32"/>
        <v>_</v>
      </c>
      <c r="H435" s="5" t="str">
        <f t="shared" si="33"/>
        <v>S</v>
      </c>
      <c r="I435" s="5" t="str">
        <f t="shared" si="34"/>
        <v>S</v>
      </c>
      <c r="J435" s="5" t="str">
        <f t="shared" si="35"/>
        <v>_</v>
      </c>
      <c r="K435" s="5" t="str">
        <f t="shared" si="36"/>
        <v>_SS_</v>
      </c>
    </row>
    <row r="436" spans="1:11">
      <c r="A436" s="5">
        <v>1833251</v>
      </c>
      <c r="B436" s="5">
        <v>1</v>
      </c>
      <c r="C436" s="5">
        <v>5</v>
      </c>
      <c r="D436" s="5">
        <v>5</v>
      </c>
      <c r="F436">
        <v>11</v>
      </c>
      <c r="G436" s="5" t="str">
        <f t="shared" si="32"/>
        <v>S</v>
      </c>
      <c r="H436" s="5" t="str">
        <f t="shared" si="33"/>
        <v>S</v>
      </c>
      <c r="I436" s="5" t="str">
        <f t="shared" si="34"/>
        <v>S</v>
      </c>
      <c r="J436" s="5" t="str">
        <f t="shared" si="35"/>
        <v>_</v>
      </c>
      <c r="K436" s="5" t="str">
        <f t="shared" si="36"/>
        <v>SSS_</v>
      </c>
    </row>
    <row r="437" spans="1:11">
      <c r="A437" s="5">
        <v>1833316</v>
      </c>
      <c r="B437" s="5">
        <v>3</v>
      </c>
      <c r="C437" s="5">
        <v>1</v>
      </c>
      <c r="D437" s="5">
        <v>1</v>
      </c>
      <c r="F437">
        <v>5</v>
      </c>
      <c r="G437" s="5" t="str">
        <f t="shared" si="32"/>
        <v>S</v>
      </c>
      <c r="H437" s="5" t="str">
        <f t="shared" si="33"/>
        <v>S</v>
      </c>
      <c r="I437" s="5" t="str">
        <f t="shared" si="34"/>
        <v>S</v>
      </c>
      <c r="J437" s="5" t="str">
        <f t="shared" si="35"/>
        <v>_</v>
      </c>
      <c r="K437" s="5" t="str">
        <f t="shared" si="36"/>
        <v>SSS_</v>
      </c>
    </row>
    <row r="438" spans="1:11">
      <c r="A438" s="5">
        <v>1833413</v>
      </c>
      <c r="B438" s="5">
        <v>10</v>
      </c>
      <c r="C438" s="5">
        <v>1</v>
      </c>
      <c r="D438" s="5">
        <v>1</v>
      </c>
      <c r="F438">
        <v>12</v>
      </c>
      <c r="G438" s="5" t="str">
        <f t="shared" si="32"/>
        <v>S</v>
      </c>
      <c r="H438" s="5" t="str">
        <f t="shared" si="33"/>
        <v>S</v>
      </c>
      <c r="I438" s="5" t="str">
        <f t="shared" si="34"/>
        <v>S</v>
      </c>
      <c r="J438" s="5" t="str">
        <f t="shared" si="35"/>
        <v>_</v>
      </c>
      <c r="K438" s="5" t="str">
        <f t="shared" si="36"/>
        <v>SSS_</v>
      </c>
    </row>
    <row r="439" spans="1:11">
      <c r="A439" s="5">
        <v>1833448</v>
      </c>
      <c r="B439" s="5">
        <v>0</v>
      </c>
      <c r="C439" s="5">
        <v>0</v>
      </c>
      <c r="D439" s="5">
        <v>0</v>
      </c>
      <c r="F439">
        <v>0</v>
      </c>
      <c r="G439" s="5" t="str">
        <f t="shared" si="32"/>
        <v>_</v>
      </c>
      <c r="H439" s="5" t="str">
        <f t="shared" si="33"/>
        <v>_</v>
      </c>
      <c r="I439" s="5" t="str">
        <f t="shared" si="34"/>
        <v>_</v>
      </c>
      <c r="J439" s="5" t="str">
        <f t="shared" si="35"/>
        <v>_</v>
      </c>
      <c r="K439" s="5" t="str">
        <f t="shared" si="36"/>
        <v>____</v>
      </c>
    </row>
    <row r="440" spans="1:11">
      <c r="A440" s="5">
        <v>1833464</v>
      </c>
      <c r="B440" s="5">
        <v>0</v>
      </c>
      <c r="C440" s="5">
        <v>4</v>
      </c>
      <c r="D440" s="5">
        <v>4</v>
      </c>
      <c r="F440">
        <v>8</v>
      </c>
      <c r="G440" s="5" t="str">
        <f t="shared" si="32"/>
        <v>_</v>
      </c>
      <c r="H440" s="5" t="str">
        <f t="shared" si="33"/>
        <v>S</v>
      </c>
      <c r="I440" s="5" t="str">
        <f t="shared" si="34"/>
        <v>S</v>
      </c>
      <c r="J440" s="5" t="str">
        <f t="shared" si="35"/>
        <v>_</v>
      </c>
      <c r="K440" s="5" t="str">
        <f t="shared" si="36"/>
        <v>_SS_</v>
      </c>
    </row>
    <row r="441" spans="1:11">
      <c r="A441" s="5">
        <v>1833537</v>
      </c>
      <c r="B441" s="5">
        <v>0</v>
      </c>
      <c r="C441" s="5">
        <v>4</v>
      </c>
      <c r="D441" s="5">
        <v>4</v>
      </c>
      <c r="F441">
        <v>8</v>
      </c>
      <c r="G441" s="5" t="str">
        <f t="shared" si="32"/>
        <v>_</v>
      </c>
      <c r="H441" s="5" t="str">
        <f t="shared" si="33"/>
        <v>S</v>
      </c>
      <c r="I441" s="5" t="str">
        <f t="shared" si="34"/>
        <v>S</v>
      </c>
      <c r="J441" s="5" t="str">
        <f t="shared" si="35"/>
        <v>_</v>
      </c>
      <c r="K441" s="5" t="str">
        <f t="shared" si="36"/>
        <v>_SS_</v>
      </c>
    </row>
    <row r="442" spans="1:11">
      <c r="A442" s="5">
        <v>1833561</v>
      </c>
      <c r="B442" s="5">
        <v>5</v>
      </c>
      <c r="C442" s="5">
        <v>3</v>
      </c>
      <c r="D442" s="5">
        <v>3</v>
      </c>
      <c r="F442">
        <v>11</v>
      </c>
      <c r="G442" s="5" t="str">
        <f t="shared" si="32"/>
        <v>S</v>
      </c>
      <c r="H442" s="5" t="str">
        <f t="shared" si="33"/>
        <v>S</v>
      </c>
      <c r="I442" s="5" t="str">
        <f t="shared" si="34"/>
        <v>S</v>
      </c>
      <c r="J442" s="5" t="str">
        <f t="shared" si="35"/>
        <v>_</v>
      </c>
      <c r="K442" s="5" t="str">
        <f t="shared" si="36"/>
        <v>SSS_</v>
      </c>
    </row>
    <row r="443" spans="1:11">
      <c r="A443" s="5">
        <v>1833596</v>
      </c>
      <c r="B443" s="5">
        <v>8</v>
      </c>
      <c r="C443" s="5">
        <v>2</v>
      </c>
      <c r="D443" s="5">
        <v>2</v>
      </c>
      <c r="F443">
        <v>12</v>
      </c>
      <c r="G443" s="5" t="str">
        <f t="shared" si="32"/>
        <v>S</v>
      </c>
      <c r="H443" s="5" t="str">
        <f t="shared" si="33"/>
        <v>S</v>
      </c>
      <c r="I443" s="5" t="str">
        <f t="shared" si="34"/>
        <v>S</v>
      </c>
      <c r="J443" s="5" t="str">
        <f t="shared" si="35"/>
        <v>_</v>
      </c>
      <c r="K443" s="5" t="str">
        <f t="shared" si="36"/>
        <v>SSS_</v>
      </c>
    </row>
    <row r="444" spans="1:11">
      <c r="A444" s="5">
        <v>1833642</v>
      </c>
      <c r="B444" s="5">
        <v>0</v>
      </c>
      <c r="C444" s="5">
        <v>1</v>
      </c>
      <c r="D444" s="5">
        <v>1</v>
      </c>
      <c r="F444">
        <v>2</v>
      </c>
      <c r="G444" s="5" t="str">
        <f t="shared" si="32"/>
        <v>_</v>
      </c>
      <c r="H444" s="5" t="str">
        <f t="shared" si="33"/>
        <v>S</v>
      </c>
      <c r="I444" s="5" t="str">
        <f t="shared" si="34"/>
        <v>S</v>
      </c>
      <c r="J444" s="5" t="str">
        <f t="shared" si="35"/>
        <v>_</v>
      </c>
      <c r="K444" s="5" t="str">
        <f t="shared" si="36"/>
        <v>_SS_</v>
      </c>
    </row>
    <row r="445" spans="1:11">
      <c r="A445" s="5">
        <v>1838547</v>
      </c>
      <c r="B445" s="5">
        <v>0</v>
      </c>
      <c r="C445" s="5">
        <v>3</v>
      </c>
      <c r="D445" s="5">
        <v>3</v>
      </c>
      <c r="F445">
        <v>6</v>
      </c>
      <c r="G445" s="5" t="str">
        <f t="shared" si="32"/>
        <v>_</v>
      </c>
      <c r="H445" s="5" t="str">
        <f t="shared" si="33"/>
        <v>S</v>
      </c>
      <c r="I445" s="5" t="str">
        <f t="shared" si="34"/>
        <v>S</v>
      </c>
      <c r="J445" s="5" t="str">
        <f t="shared" si="35"/>
        <v>_</v>
      </c>
      <c r="K445" s="5" t="str">
        <f t="shared" si="36"/>
        <v>_SS_</v>
      </c>
    </row>
    <row r="446" spans="1:11">
      <c r="A446" s="5">
        <v>1839586</v>
      </c>
      <c r="B446" s="5">
        <v>4</v>
      </c>
      <c r="C446" s="5">
        <v>9</v>
      </c>
      <c r="D446" s="5">
        <v>9</v>
      </c>
      <c r="F446">
        <v>22</v>
      </c>
      <c r="G446" s="5" t="str">
        <f t="shared" si="32"/>
        <v>S</v>
      </c>
      <c r="H446" s="5" t="str">
        <f t="shared" si="33"/>
        <v>S</v>
      </c>
      <c r="I446" s="5" t="str">
        <f t="shared" si="34"/>
        <v>S</v>
      </c>
      <c r="J446" s="5" t="str">
        <f t="shared" si="35"/>
        <v>_</v>
      </c>
      <c r="K446" s="5" t="str">
        <f t="shared" si="36"/>
        <v>SSS_</v>
      </c>
    </row>
    <row r="447" spans="1:11">
      <c r="A447" s="5">
        <v>1840444</v>
      </c>
      <c r="B447" s="5">
        <v>0</v>
      </c>
      <c r="C447" s="5">
        <v>3</v>
      </c>
      <c r="D447" s="5">
        <v>3</v>
      </c>
      <c r="F447">
        <v>6</v>
      </c>
      <c r="G447" s="5" t="str">
        <f t="shared" si="32"/>
        <v>_</v>
      </c>
      <c r="H447" s="5" t="str">
        <f t="shared" si="33"/>
        <v>S</v>
      </c>
      <c r="I447" s="5" t="str">
        <f t="shared" si="34"/>
        <v>S</v>
      </c>
      <c r="J447" s="5" t="str">
        <f t="shared" si="35"/>
        <v>_</v>
      </c>
      <c r="K447" s="5" t="str">
        <f t="shared" si="36"/>
        <v>_SS_</v>
      </c>
    </row>
    <row r="448" spans="1:11">
      <c r="A448" s="5">
        <v>1841106</v>
      </c>
      <c r="B448" s="5">
        <v>11</v>
      </c>
      <c r="C448" s="5">
        <v>3</v>
      </c>
      <c r="D448" s="5">
        <v>3</v>
      </c>
      <c r="F448">
        <v>17</v>
      </c>
      <c r="G448" s="5" t="str">
        <f t="shared" si="32"/>
        <v>S</v>
      </c>
      <c r="H448" s="5" t="str">
        <f t="shared" si="33"/>
        <v>S</v>
      </c>
      <c r="I448" s="5" t="str">
        <f t="shared" si="34"/>
        <v>S</v>
      </c>
      <c r="J448" s="5" t="str">
        <f t="shared" si="35"/>
        <v>_</v>
      </c>
      <c r="K448" s="5" t="str">
        <f t="shared" si="36"/>
        <v>SSS_</v>
      </c>
    </row>
    <row r="449" spans="1:11">
      <c r="A449" s="5">
        <v>1845624</v>
      </c>
      <c r="B449" s="5">
        <v>0</v>
      </c>
      <c r="C449" s="5">
        <v>9</v>
      </c>
      <c r="D449" s="5">
        <v>9</v>
      </c>
      <c r="F449">
        <v>18</v>
      </c>
      <c r="G449" s="5" t="str">
        <f t="shared" si="32"/>
        <v>_</v>
      </c>
      <c r="H449" s="5" t="str">
        <f t="shared" si="33"/>
        <v>S</v>
      </c>
      <c r="I449" s="5" t="str">
        <f t="shared" si="34"/>
        <v>S</v>
      </c>
      <c r="J449" s="5" t="str">
        <f t="shared" si="35"/>
        <v>_</v>
      </c>
      <c r="K449" s="5" t="str">
        <f t="shared" si="36"/>
        <v>_SS_</v>
      </c>
    </row>
    <row r="450" spans="1:11">
      <c r="A450" s="5">
        <v>1845705</v>
      </c>
      <c r="B450" s="5">
        <v>1</v>
      </c>
      <c r="C450" s="5">
        <v>1</v>
      </c>
      <c r="D450" s="5">
        <v>1</v>
      </c>
      <c r="F450">
        <v>3</v>
      </c>
      <c r="G450" s="5" t="str">
        <f t="shared" si="32"/>
        <v>S</v>
      </c>
      <c r="H450" s="5" t="str">
        <f t="shared" si="33"/>
        <v>S</v>
      </c>
      <c r="I450" s="5" t="str">
        <f t="shared" si="34"/>
        <v>S</v>
      </c>
      <c r="J450" s="5" t="str">
        <f t="shared" si="35"/>
        <v>_</v>
      </c>
      <c r="K450" s="5" t="str">
        <f t="shared" si="36"/>
        <v>SSS_</v>
      </c>
    </row>
    <row r="451" spans="1:11">
      <c r="A451" s="5">
        <v>1845764</v>
      </c>
      <c r="B451" s="5">
        <v>0</v>
      </c>
      <c r="C451" s="5">
        <v>3</v>
      </c>
      <c r="D451" s="5">
        <v>3</v>
      </c>
      <c r="F451">
        <v>6</v>
      </c>
      <c r="G451" s="5" t="str">
        <f t="shared" si="32"/>
        <v>_</v>
      </c>
      <c r="H451" s="5" t="str">
        <f t="shared" si="33"/>
        <v>S</v>
      </c>
      <c r="I451" s="5" t="str">
        <f t="shared" si="34"/>
        <v>S</v>
      </c>
      <c r="J451" s="5" t="str">
        <f t="shared" si="35"/>
        <v>_</v>
      </c>
      <c r="K451" s="5" t="str">
        <f t="shared" si="36"/>
        <v>_SS_</v>
      </c>
    </row>
    <row r="452" spans="1:11">
      <c r="A452" s="5">
        <v>1846132</v>
      </c>
      <c r="B452" s="5">
        <v>0</v>
      </c>
      <c r="C452" s="5">
        <v>6</v>
      </c>
      <c r="D452" s="5">
        <v>6</v>
      </c>
      <c r="F452">
        <v>12</v>
      </c>
      <c r="G452" s="5" t="str">
        <f t="shared" si="32"/>
        <v>_</v>
      </c>
      <c r="H452" s="5" t="str">
        <f t="shared" si="33"/>
        <v>S</v>
      </c>
      <c r="I452" s="5" t="str">
        <f t="shared" si="34"/>
        <v>S</v>
      </c>
      <c r="J452" s="5" t="str">
        <f t="shared" si="35"/>
        <v>_</v>
      </c>
      <c r="K452" s="5" t="str">
        <f t="shared" si="36"/>
        <v>_SS_</v>
      </c>
    </row>
    <row r="453" spans="1:11">
      <c r="A453" s="5">
        <v>1846264</v>
      </c>
      <c r="B453" s="5">
        <v>3</v>
      </c>
      <c r="C453" s="5">
        <v>0</v>
      </c>
      <c r="D453" s="5">
        <v>0</v>
      </c>
      <c r="F453">
        <v>3</v>
      </c>
      <c r="G453" s="5" t="str">
        <f t="shared" ref="G453:G516" si="37">IF(B453&gt;0,"S","_")</f>
        <v>S</v>
      </c>
      <c r="H453" s="5" t="str">
        <f t="shared" ref="H453:H516" si="38">IF(C453&gt;0,"S","_")</f>
        <v>_</v>
      </c>
      <c r="I453" s="5" t="str">
        <f t="shared" ref="I453:I516" si="39">IF(D453&gt;0,"S","_")</f>
        <v>_</v>
      </c>
      <c r="J453" s="5" t="str">
        <f t="shared" ref="J453:J516" si="40">IF(E453&gt;0,"S","_")</f>
        <v>_</v>
      </c>
      <c r="K453" s="5" t="str">
        <f t="shared" si="36"/>
        <v>S___</v>
      </c>
    </row>
    <row r="454" spans="1:11">
      <c r="A454" s="5">
        <v>1846590</v>
      </c>
      <c r="B454" s="5">
        <v>0</v>
      </c>
      <c r="C454" s="5">
        <v>2</v>
      </c>
      <c r="D454" s="5">
        <v>2</v>
      </c>
      <c r="F454">
        <v>4</v>
      </c>
      <c r="G454" s="5" t="str">
        <f t="shared" si="37"/>
        <v>_</v>
      </c>
      <c r="H454" s="5" t="str">
        <f t="shared" si="38"/>
        <v>S</v>
      </c>
      <c r="I454" s="5" t="str">
        <f t="shared" si="39"/>
        <v>S</v>
      </c>
      <c r="J454" s="5" t="str">
        <f t="shared" si="40"/>
        <v>_</v>
      </c>
      <c r="K454" s="5" t="str">
        <f t="shared" ref="K454:K517" si="41">CONCATENATE(G454,H454,I454,J454)</f>
        <v>_SS_</v>
      </c>
    </row>
    <row r="455" spans="1:11">
      <c r="A455" s="5">
        <v>1846671</v>
      </c>
      <c r="B455" s="5">
        <v>0</v>
      </c>
      <c r="C455" s="5">
        <v>1</v>
      </c>
      <c r="D455" s="5">
        <v>1</v>
      </c>
      <c r="F455">
        <v>2</v>
      </c>
      <c r="G455" s="5" t="str">
        <f t="shared" si="37"/>
        <v>_</v>
      </c>
      <c r="H455" s="5" t="str">
        <f t="shared" si="38"/>
        <v>S</v>
      </c>
      <c r="I455" s="5" t="str">
        <f t="shared" si="39"/>
        <v>S</v>
      </c>
      <c r="J455" s="5" t="str">
        <f t="shared" si="40"/>
        <v>_</v>
      </c>
      <c r="K455" s="5" t="str">
        <f t="shared" si="41"/>
        <v>_SS_</v>
      </c>
    </row>
    <row r="456" spans="1:11">
      <c r="A456" s="5">
        <v>1846817</v>
      </c>
      <c r="B456" s="5">
        <v>0</v>
      </c>
      <c r="C456" s="5">
        <v>0</v>
      </c>
      <c r="D456" s="5">
        <v>0</v>
      </c>
      <c r="F456">
        <v>0</v>
      </c>
      <c r="G456" s="5" t="str">
        <f t="shared" si="37"/>
        <v>_</v>
      </c>
      <c r="H456" s="5" t="str">
        <f t="shared" si="38"/>
        <v>_</v>
      </c>
      <c r="I456" s="5" t="str">
        <f t="shared" si="39"/>
        <v>_</v>
      </c>
      <c r="J456" s="5" t="str">
        <f t="shared" si="40"/>
        <v>_</v>
      </c>
      <c r="K456" s="5" t="str">
        <f t="shared" si="41"/>
        <v>____</v>
      </c>
    </row>
    <row r="457" spans="1:11">
      <c r="A457" s="5">
        <v>1846957</v>
      </c>
      <c r="B457" s="5">
        <v>0</v>
      </c>
      <c r="C457" s="5">
        <v>15</v>
      </c>
      <c r="D457" s="5">
        <v>15</v>
      </c>
      <c r="F457">
        <v>30</v>
      </c>
      <c r="G457" s="5" t="str">
        <f t="shared" si="37"/>
        <v>_</v>
      </c>
      <c r="H457" s="5" t="str">
        <f t="shared" si="38"/>
        <v>S</v>
      </c>
      <c r="I457" s="5" t="str">
        <f t="shared" si="39"/>
        <v>S</v>
      </c>
      <c r="J457" s="5" t="str">
        <f t="shared" si="40"/>
        <v>_</v>
      </c>
      <c r="K457" s="5" t="str">
        <f t="shared" si="41"/>
        <v>_SS_</v>
      </c>
    </row>
    <row r="458" spans="1:11">
      <c r="A458" s="5">
        <v>1847112</v>
      </c>
      <c r="B458" s="5">
        <v>4</v>
      </c>
      <c r="C458" s="5">
        <v>8</v>
      </c>
      <c r="D458" s="5">
        <v>8</v>
      </c>
      <c r="F458">
        <v>20</v>
      </c>
      <c r="G458" s="5" t="str">
        <f t="shared" si="37"/>
        <v>S</v>
      </c>
      <c r="H458" s="5" t="str">
        <f t="shared" si="38"/>
        <v>S</v>
      </c>
      <c r="I458" s="5" t="str">
        <f t="shared" si="39"/>
        <v>S</v>
      </c>
      <c r="J458" s="5" t="str">
        <f t="shared" si="40"/>
        <v>_</v>
      </c>
      <c r="K458" s="5" t="str">
        <f t="shared" si="41"/>
        <v>SSS_</v>
      </c>
    </row>
    <row r="459" spans="1:11">
      <c r="A459" s="5">
        <v>1847325</v>
      </c>
      <c r="B459" s="5">
        <v>25</v>
      </c>
      <c r="C459" s="5">
        <v>0</v>
      </c>
      <c r="D459" s="5">
        <v>0</v>
      </c>
      <c r="F459">
        <v>25</v>
      </c>
      <c r="G459" s="5" t="str">
        <f t="shared" si="37"/>
        <v>S</v>
      </c>
      <c r="H459" s="5" t="str">
        <f t="shared" si="38"/>
        <v>_</v>
      </c>
      <c r="I459" s="5" t="str">
        <f t="shared" si="39"/>
        <v>_</v>
      </c>
      <c r="J459" s="5" t="str">
        <f t="shared" si="40"/>
        <v>_</v>
      </c>
      <c r="K459" s="5" t="str">
        <f t="shared" si="41"/>
        <v>S___</v>
      </c>
    </row>
    <row r="460" spans="1:11">
      <c r="A460" s="5">
        <v>1847414</v>
      </c>
      <c r="B460" s="5">
        <v>1</v>
      </c>
      <c r="C460" s="5">
        <v>3</v>
      </c>
      <c r="D460" s="5">
        <v>3</v>
      </c>
      <c r="F460">
        <v>7</v>
      </c>
      <c r="G460" s="5" t="str">
        <f t="shared" si="37"/>
        <v>S</v>
      </c>
      <c r="H460" s="5" t="str">
        <f t="shared" si="38"/>
        <v>S</v>
      </c>
      <c r="I460" s="5" t="str">
        <f t="shared" si="39"/>
        <v>S</v>
      </c>
      <c r="J460" s="5" t="str">
        <f t="shared" si="40"/>
        <v>_</v>
      </c>
      <c r="K460" s="5" t="str">
        <f t="shared" si="41"/>
        <v>SSS_</v>
      </c>
    </row>
    <row r="461" spans="1:11">
      <c r="A461" s="5">
        <v>1847651</v>
      </c>
      <c r="B461" s="5">
        <v>0</v>
      </c>
      <c r="C461" s="5">
        <v>0</v>
      </c>
      <c r="D461" s="5">
        <v>0</v>
      </c>
      <c r="F461">
        <v>0</v>
      </c>
      <c r="G461" s="5" t="str">
        <f t="shared" si="37"/>
        <v>_</v>
      </c>
      <c r="H461" s="5" t="str">
        <f t="shared" si="38"/>
        <v>_</v>
      </c>
      <c r="I461" s="5" t="str">
        <f t="shared" si="39"/>
        <v>_</v>
      </c>
      <c r="J461" s="5" t="str">
        <f t="shared" si="40"/>
        <v>_</v>
      </c>
      <c r="K461" s="5" t="str">
        <f t="shared" si="41"/>
        <v>____</v>
      </c>
    </row>
    <row r="462" spans="1:11">
      <c r="A462" s="5">
        <v>1847805</v>
      </c>
      <c r="B462" s="5">
        <v>0</v>
      </c>
      <c r="C462" s="5">
        <v>0</v>
      </c>
      <c r="D462" s="5">
        <v>0</v>
      </c>
      <c r="F462">
        <v>0</v>
      </c>
      <c r="G462" s="5" t="str">
        <f t="shared" si="37"/>
        <v>_</v>
      </c>
      <c r="H462" s="5" t="str">
        <f t="shared" si="38"/>
        <v>_</v>
      </c>
      <c r="I462" s="5" t="str">
        <f t="shared" si="39"/>
        <v>_</v>
      </c>
      <c r="J462" s="5" t="str">
        <f t="shared" si="40"/>
        <v>_</v>
      </c>
      <c r="K462" s="5" t="str">
        <f t="shared" si="41"/>
        <v>____</v>
      </c>
    </row>
    <row r="463" spans="1:11">
      <c r="A463" s="5">
        <v>1847988</v>
      </c>
      <c r="B463" s="5">
        <v>0</v>
      </c>
      <c r="C463" s="5">
        <v>0</v>
      </c>
      <c r="D463" s="5">
        <v>0</v>
      </c>
      <c r="F463">
        <v>0</v>
      </c>
      <c r="G463" s="5" t="str">
        <f t="shared" si="37"/>
        <v>_</v>
      </c>
      <c r="H463" s="5" t="str">
        <f t="shared" si="38"/>
        <v>_</v>
      </c>
      <c r="I463" s="5" t="str">
        <f t="shared" si="39"/>
        <v>_</v>
      </c>
      <c r="J463" s="5" t="str">
        <f t="shared" si="40"/>
        <v>_</v>
      </c>
      <c r="K463" s="5" t="str">
        <f t="shared" si="41"/>
        <v>____</v>
      </c>
    </row>
    <row r="464" spans="1:11">
      <c r="A464" s="5">
        <v>1856065</v>
      </c>
      <c r="B464" s="5">
        <v>0</v>
      </c>
      <c r="C464" s="5">
        <v>2</v>
      </c>
      <c r="D464" s="5">
        <v>2</v>
      </c>
      <c r="F464">
        <v>4</v>
      </c>
      <c r="G464" s="5" t="str">
        <f t="shared" si="37"/>
        <v>_</v>
      </c>
      <c r="H464" s="5" t="str">
        <f t="shared" si="38"/>
        <v>S</v>
      </c>
      <c r="I464" s="5" t="str">
        <f t="shared" si="39"/>
        <v>S</v>
      </c>
      <c r="J464" s="5" t="str">
        <f t="shared" si="40"/>
        <v>_</v>
      </c>
      <c r="K464" s="5" t="str">
        <f t="shared" si="41"/>
        <v>_SS_</v>
      </c>
    </row>
    <row r="465" spans="1:11">
      <c r="A465" s="5">
        <v>1856154</v>
      </c>
      <c r="B465" s="5">
        <v>0</v>
      </c>
      <c r="C465" s="5">
        <v>7</v>
      </c>
      <c r="D465" s="5">
        <v>7</v>
      </c>
      <c r="F465">
        <v>14</v>
      </c>
      <c r="G465" s="5" t="str">
        <f t="shared" si="37"/>
        <v>_</v>
      </c>
      <c r="H465" s="5" t="str">
        <f t="shared" si="38"/>
        <v>S</v>
      </c>
      <c r="I465" s="5" t="str">
        <f t="shared" si="39"/>
        <v>S</v>
      </c>
      <c r="J465" s="5" t="str">
        <f t="shared" si="40"/>
        <v>_</v>
      </c>
      <c r="K465" s="5" t="str">
        <f t="shared" si="41"/>
        <v>_SS_</v>
      </c>
    </row>
    <row r="466" spans="1:11">
      <c r="A466" s="5">
        <v>1856227</v>
      </c>
      <c r="B466" s="5">
        <v>6</v>
      </c>
      <c r="C466" s="5">
        <v>1</v>
      </c>
      <c r="D466" s="5">
        <v>1</v>
      </c>
      <c r="F466">
        <v>8</v>
      </c>
      <c r="G466" s="5" t="str">
        <f t="shared" si="37"/>
        <v>S</v>
      </c>
      <c r="H466" s="5" t="str">
        <f t="shared" si="38"/>
        <v>S</v>
      </c>
      <c r="I466" s="5" t="str">
        <f t="shared" si="39"/>
        <v>S</v>
      </c>
      <c r="J466" s="5" t="str">
        <f t="shared" si="40"/>
        <v>_</v>
      </c>
      <c r="K466" s="5" t="str">
        <f t="shared" si="41"/>
        <v>SSS_</v>
      </c>
    </row>
    <row r="467" spans="1:11">
      <c r="A467" s="5">
        <v>1856294</v>
      </c>
      <c r="B467" s="5">
        <v>5</v>
      </c>
      <c r="C467" s="5">
        <v>4</v>
      </c>
      <c r="D467" s="5">
        <v>4</v>
      </c>
      <c r="F467">
        <v>13</v>
      </c>
      <c r="G467" s="5" t="str">
        <f t="shared" si="37"/>
        <v>S</v>
      </c>
      <c r="H467" s="5" t="str">
        <f t="shared" si="38"/>
        <v>S</v>
      </c>
      <c r="I467" s="5" t="str">
        <f t="shared" si="39"/>
        <v>S</v>
      </c>
      <c r="J467" s="5" t="str">
        <f t="shared" si="40"/>
        <v>_</v>
      </c>
      <c r="K467" s="5" t="str">
        <f t="shared" si="41"/>
        <v>SSS_</v>
      </c>
    </row>
    <row r="468" spans="1:11">
      <c r="A468" s="5">
        <v>1856375</v>
      </c>
      <c r="B468" s="5">
        <v>5</v>
      </c>
      <c r="C468" s="5">
        <v>3</v>
      </c>
      <c r="D468" s="5">
        <v>3</v>
      </c>
      <c r="F468">
        <v>11</v>
      </c>
      <c r="G468" s="5" t="str">
        <f t="shared" si="37"/>
        <v>S</v>
      </c>
      <c r="H468" s="5" t="str">
        <f t="shared" si="38"/>
        <v>S</v>
      </c>
      <c r="I468" s="5" t="str">
        <f t="shared" si="39"/>
        <v>S</v>
      </c>
      <c r="J468" s="5" t="str">
        <f t="shared" si="40"/>
        <v>_</v>
      </c>
      <c r="K468" s="5" t="str">
        <f t="shared" si="41"/>
        <v>SSS_</v>
      </c>
    </row>
    <row r="469" spans="1:11">
      <c r="A469" s="5">
        <v>1856626</v>
      </c>
      <c r="B469" s="5">
        <v>4</v>
      </c>
      <c r="C469" s="5">
        <v>0</v>
      </c>
      <c r="D469" s="5">
        <v>0</v>
      </c>
      <c r="F469">
        <v>4</v>
      </c>
      <c r="G469" s="5" t="str">
        <f t="shared" si="37"/>
        <v>S</v>
      </c>
      <c r="H469" s="5" t="str">
        <f t="shared" si="38"/>
        <v>_</v>
      </c>
      <c r="I469" s="5" t="str">
        <f t="shared" si="39"/>
        <v>_</v>
      </c>
      <c r="J469" s="5" t="str">
        <f t="shared" si="40"/>
        <v>_</v>
      </c>
      <c r="K469" s="5" t="str">
        <f t="shared" si="41"/>
        <v>S___</v>
      </c>
    </row>
    <row r="470" spans="1:11">
      <c r="A470" s="5">
        <v>1857460</v>
      </c>
      <c r="B470" s="5">
        <v>11</v>
      </c>
      <c r="C470" s="5">
        <v>0</v>
      </c>
      <c r="D470" s="5">
        <v>0</v>
      </c>
      <c r="F470">
        <v>11</v>
      </c>
      <c r="G470" s="5" t="str">
        <f t="shared" si="37"/>
        <v>S</v>
      </c>
      <c r="H470" s="5" t="str">
        <f t="shared" si="38"/>
        <v>_</v>
      </c>
      <c r="I470" s="5" t="str">
        <f t="shared" si="39"/>
        <v>_</v>
      </c>
      <c r="J470" s="5" t="str">
        <f t="shared" si="40"/>
        <v>_</v>
      </c>
      <c r="K470" s="5" t="str">
        <f t="shared" si="41"/>
        <v>S___</v>
      </c>
    </row>
    <row r="471" spans="1:11">
      <c r="A471" s="5">
        <v>1857541</v>
      </c>
      <c r="B471" s="5">
        <v>0</v>
      </c>
      <c r="C471" s="5">
        <v>0</v>
      </c>
      <c r="D471" s="5">
        <v>0</v>
      </c>
      <c r="F471">
        <v>0</v>
      </c>
      <c r="G471" s="5" t="str">
        <f t="shared" si="37"/>
        <v>_</v>
      </c>
      <c r="H471" s="5" t="str">
        <f t="shared" si="38"/>
        <v>_</v>
      </c>
      <c r="I471" s="5" t="str">
        <f t="shared" si="39"/>
        <v>_</v>
      </c>
      <c r="J471" s="5" t="str">
        <f t="shared" si="40"/>
        <v>_</v>
      </c>
      <c r="K471" s="5" t="str">
        <f t="shared" si="41"/>
        <v>____</v>
      </c>
    </row>
    <row r="472" spans="1:11">
      <c r="A472" s="5">
        <v>1861298</v>
      </c>
      <c r="B472" s="5">
        <v>6</v>
      </c>
      <c r="C472" s="5">
        <v>3</v>
      </c>
      <c r="D472" s="5">
        <v>3</v>
      </c>
      <c r="F472">
        <v>12</v>
      </c>
      <c r="G472" s="5" t="str">
        <f t="shared" si="37"/>
        <v>S</v>
      </c>
      <c r="H472" s="5" t="str">
        <f t="shared" si="38"/>
        <v>S</v>
      </c>
      <c r="I472" s="5" t="str">
        <f t="shared" si="39"/>
        <v>S</v>
      </c>
      <c r="J472" s="5" t="str">
        <f t="shared" si="40"/>
        <v>_</v>
      </c>
      <c r="K472" s="5" t="str">
        <f t="shared" si="41"/>
        <v>SSS_</v>
      </c>
    </row>
    <row r="473" spans="1:11">
      <c r="A473" s="5">
        <v>1886681</v>
      </c>
      <c r="B473" s="5">
        <v>0</v>
      </c>
      <c r="C473" s="5">
        <v>0</v>
      </c>
      <c r="D473" s="5">
        <v>0</v>
      </c>
      <c r="F473">
        <v>0</v>
      </c>
      <c r="G473" s="5" t="str">
        <f t="shared" si="37"/>
        <v>_</v>
      </c>
      <c r="H473" s="5" t="str">
        <f t="shared" si="38"/>
        <v>_</v>
      </c>
      <c r="I473" s="5" t="str">
        <f t="shared" si="39"/>
        <v>_</v>
      </c>
      <c r="J473" s="5" t="str">
        <f t="shared" si="40"/>
        <v>_</v>
      </c>
      <c r="K473" s="5" t="str">
        <f t="shared" si="41"/>
        <v>____</v>
      </c>
    </row>
    <row r="474" spans="1:11">
      <c r="A474" s="5">
        <v>1887076</v>
      </c>
      <c r="B474" s="5">
        <v>6</v>
      </c>
      <c r="C474" s="5">
        <v>1</v>
      </c>
      <c r="D474" s="5">
        <v>1</v>
      </c>
      <c r="F474">
        <v>8</v>
      </c>
      <c r="G474" s="5" t="str">
        <f t="shared" si="37"/>
        <v>S</v>
      </c>
      <c r="H474" s="5" t="str">
        <f t="shared" si="38"/>
        <v>S</v>
      </c>
      <c r="I474" s="5" t="str">
        <f t="shared" si="39"/>
        <v>S</v>
      </c>
      <c r="J474" s="5" t="str">
        <f t="shared" si="40"/>
        <v>_</v>
      </c>
      <c r="K474" s="5" t="str">
        <f t="shared" si="41"/>
        <v>SSS_</v>
      </c>
    </row>
    <row r="475" spans="1:11">
      <c r="A475" s="5">
        <v>1887254</v>
      </c>
      <c r="B475" s="5">
        <v>5</v>
      </c>
      <c r="C475" s="5">
        <v>0</v>
      </c>
      <c r="D475" s="5">
        <v>0</v>
      </c>
      <c r="F475">
        <v>5</v>
      </c>
      <c r="G475" s="5" t="str">
        <f t="shared" si="37"/>
        <v>S</v>
      </c>
      <c r="H475" s="5" t="str">
        <f t="shared" si="38"/>
        <v>_</v>
      </c>
      <c r="I475" s="5" t="str">
        <f t="shared" si="39"/>
        <v>_</v>
      </c>
      <c r="J475" s="5" t="str">
        <f t="shared" si="40"/>
        <v>_</v>
      </c>
      <c r="K475" s="5" t="str">
        <f t="shared" si="41"/>
        <v>S___</v>
      </c>
    </row>
    <row r="476" spans="1:11">
      <c r="A476" s="5">
        <v>1887386</v>
      </c>
      <c r="B476" s="5">
        <v>1</v>
      </c>
      <c r="C476" s="5">
        <v>4</v>
      </c>
      <c r="D476" s="5">
        <v>4</v>
      </c>
      <c r="F476">
        <v>9</v>
      </c>
      <c r="G476" s="5" t="str">
        <f t="shared" si="37"/>
        <v>S</v>
      </c>
      <c r="H476" s="5" t="str">
        <f t="shared" si="38"/>
        <v>S</v>
      </c>
      <c r="I476" s="5" t="str">
        <f t="shared" si="39"/>
        <v>S</v>
      </c>
      <c r="J476" s="5" t="str">
        <f t="shared" si="40"/>
        <v>_</v>
      </c>
      <c r="K476" s="5" t="str">
        <f t="shared" si="41"/>
        <v>SSS_</v>
      </c>
    </row>
    <row r="477" spans="1:11">
      <c r="A477" s="5">
        <v>1887483</v>
      </c>
      <c r="B477" s="5">
        <v>6</v>
      </c>
      <c r="C477" s="5">
        <v>0</v>
      </c>
      <c r="D477" s="5">
        <v>0</v>
      </c>
      <c r="F477">
        <v>6</v>
      </c>
      <c r="G477" s="5" t="str">
        <f t="shared" si="37"/>
        <v>S</v>
      </c>
      <c r="H477" s="5" t="str">
        <f t="shared" si="38"/>
        <v>_</v>
      </c>
      <c r="I477" s="5" t="str">
        <f t="shared" si="39"/>
        <v>_</v>
      </c>
      <c r="J477" s="5" t="str">
        <f t="shared" si="40"/>
        <v>_</v>
      </c>
      <c r="K477" s="5" t="str">
        <f t="shared" si="41"/>
        <v>S___</v>
      </c>
    </row>
    <row r="478" spans="1:11">
      <c r="A478" s="5">
        <v>1887629</v>
      </c>
      <c r="B478" s="5">
        <v>0</v>
      </c>
      <c r="C478" s="5">
        <v>11</v>
      </c>
      <c r="D478" s="5">
        <v>11</v>
      </c>
      <c r="F478">
        <v>22</v>
      </c>
      <c r="G478" s="5" t="str">
        <f t="shared" si="37"/>
        <v>_</v>
      </c>
      <c r="H478" s="5" t="str">
        <f t="shared" si="38"/>
        <v>S</v>
      </c>
      <c r="I478" s="5" t="str">
        <f t="shared" si="39"/>
        <v>S</v>
      </c>
      <c r="J478" s="5" t="str">
        <f t="shared" si="40"/>
        <v>_</v>
      </c>
      <c r="K478" s="5" t="str">
        <f t="shared" si="41"/>
        <v>_SS_</v>
      </c>
    </row>
    <row r="479" spans="1:11">
      <c r="A479" s="5">
        <v>1887785</v>
      </c>
      <c r="B479" s="5">
        <v>0</v>
      </c>
      <c r="C479" s="5">
        <v>4</v>
      </c>
      <c r="D479" s="5">
        <v>4</v>
      </c>
      <c r="F479">
        <v>8</v>
      </c>
      <c r="G479" s="5" t="str">
        <f t="shared" si="37"/>
        <v>_</v>
      </c>
      <c r="H479" s="5" t="str">
        <f t="shared" si="38"/>
        <v>S</v>
      </c>
      <c r="I479" s="5" t="str">
        <f t="shared" si="39"/>
        <v>S</v>
      </c>
      <c r="J479" s="5" t="str">
        <f t="shared" si="40"/>
        <v>_</v>
      </c>
      <c r="K479" s="5" t="str">
        <f t="shared" si="41"/>
        <v>_SS_</v>
      </c>
    </row>
    <row r="480" spans="1:11">
      <c r="A480" s="5">
        <v>1888447</v>
      </c>
      <c r="B480" s="5">
        <v>0</v>
      </c>
      <c r="C480" s="5">
        <v>1</v>
      </c>
      <c r="D480" s="5">
        <v>1</v>
      </c>
      <c r="F480">
        <v>2</v>
      </c>
      <c r="G480" s="5" t="str">
        <f t="shared" si="37"/>
        <v>_</v>
      </c>
      <c r="H480" s="5" t="str">
        <f t="shared" si="38"/>
        <v>S</v>
      </c>
      <c r="I480" s="5" t="str">
        <f t="shared" si="39"/>
        <v>S</v>
      </c>
      <c r="J480" s="5" t="str">
        <f t="shared" si="40"/>
        <v>_</v>
      </c>
      <c r="K480" s="5" t="str">
        <f t="shared" si="41"/>
        <v>_SS_</v>
      </c>
    </row>
    <row r="481" spans="1:11">
      <c r="A481" s="5">
        <v>1888625</v>
      </c>
      <c r="B481" s="5">
        <v>1</v>
      </c>
      <c r="C481" s="5">
        <v>2</v>
      </c>
      <c r="D481" s="5">
        <v>2</v>
      </c>
      <c r="F481">
        <v>5</v>
      </c>
      <c r="G481" s="5" t="str">
        <f t="shared" si="37"/>
        <v>S</v>
      </c>
      <c r="H481" s="5" t="str">
        <f t="shared" si="38"/>
        <v>S</v>
      </c>
      <c r="I481" s="5" t="str">
        <f t="shared" si="39"/>
        <v>S</v>
      </c>
      <c r="J481" s="5" t="str">
        <f t="shared" si="40"/>
        <v>_</v>
      </c>
      <c r="K481" s="5" t="str">
        <f t="shared" si="41"/>
        <v>SSS_</v>
      </c>
    </row>
    <row r="482" spans="1:11">
      <c r="A482" s="5">
        <v>1888757</v>
      </c>
      <c r="B482" s="5">
        <v>0</v>
      </c>
      <c r="C482" s="5">
        <v>0</v>
      </c>
      <c r="D482" s="5">
        <v>0</v>
      </c>
      <c r="F482">
        <v>0</v>
      </c>
      <c r="G482" s="5" t="str">
        <f t="shared" si="37"/>
        <v>_</v>
      </c>
      <c r="H482" s="5" t="str">
        <f t="shared" si="38"/>
        <v>_</v>
      </c>
      <c r="I482" s="5" t="str">
        <f t="shared" si="39"/>
        <v>_</v>
      </c>
      <c r="J482" s="5" t="str">
        <f t="shared" si="40"/>
        <v>_</v>
      </c>
      <c r="K482" s="5" t="str">
        <f t="shared" si="41"/>
        <v>____</v>
      </c>
    </row>
    <row r="483" spans="1:11">
      <c r="A483" s="5">
        <v>1888838</v>
      </c>
      <c r="B483" s="5">
        <v>0</v>
      </c>
      <c r="C483" s="5">
        <v>5</v>
      </c>
      <c r="D483" s="5">
        <v>5</v>
      </c>
      <c r="F483">
        <v>10</v>
      </c>
      <c r="G483" s="5" t="str">
        <f t="shared" si="37"/>
        <v>_</v>
      </c>
      <c r="H483" s="5" t="str">
        <f t="shared" si="38"/>
        <v>S</v>
      </c>
      <c r="I483" s="5" t="str">
        <f t="shared" si="39"/>
        <v>S</v>
      </c>
      <c r="J483" s="5" t="str">
        <f t="shared" si="40"/>
        <v>_</v>
      </c>
      <c r="K483" s="5" t="str">
        <f t="shared" si="41"/>
        <v>_SS_</v>
      </c>
    </row>
    <row r="484" spans="1:11">
      <c r="A484" s="5">
        <v>1888994</v>
      </c>
      <c r="B484" s="5">
        <v>11</v>
      </c>
      <c r="C484" s="5">
        <v>5</v>
      </c>
      <c r="D484" s="5">
        <v>5</v>
      </c>
      <c r="F484">
        <v>21</v>
      </c>
      <c r="G484" s="5" t="str">
        <f t="shared" si="37"/>
        <v>S</v>
      </c>
      <c r="H484" s="5" t="str">
        <f t="shared" si="38"/>
        <v>S</v>
      </c>
      <c r="I484" s="5" t="str">
        <f t="shared" si="39"/>
        <v>S</v>
      </c>
      <c r="J484" s="5" t="str">
        <f t="shared" si="40"/>
        <v>_</v>
      </c>
      <c r="K484" s="5" t="str">
        <f t="shared" si="41"/>
        <v>SSS_</v>
      </c>
    </row>
    <row r="485" spans="1:11">
      <c r="A485" s="5">
        <v>1889141</v>
      </c>
      <c r="B485" s="5">
        <v>10</v>
      </c>
      <c r="C485" s="5">
        <v>4</v>
      </c>
      <c r="D485" s="5">
        <v>4</v>
      </c>
      <c r="F485">
        <v>18</v>
      </c>
      <c r="G485" s="5" t="str">
        <f t="shared" si="37"/>
        <v>S</v>
      </c>
      <c r="H485" s="5" t="str">
        <f t="shared" si="38"/>
        <v>S</v>
      </c>
      <c r="I485" s="5" t="str">
        <f t="shared" si="39"/>
        <v>S</v>
      </c>
      <c r="J485" s="5" t="str">
        <f t="shared" si="40"/>
        <v>_</v>
      </c>
      <c r="K485" s="5" t="str">
        <f t="shared" si="41"/>
        <v>SSS_</v>
      </c>
    </row>
    <row r="486" spans="1:11">
      <c r="A486" s="5">
        <v>1889249</v>
      </c>
      <c r="B486" s="5">
        <v>0</v>
      </c>
      <c r="C486" s="5">
        <v>0</v>
      </c>
      <c r="D486" s="5">
        <v>0</v>
      </c>
      <c r="F486">
        <v>0</v>
      </c>
      <c r="G486" s="5" t="str">
        <f t="shared" si="37"/>
        <v>_</v>
      </c>
      <c r="H486" s="5" t="str">
        <f t="shared" si="38"/>
        <v>_</v>
      </c>
      <c r="I486" s="5" t="str">
        <f t="shared" si="39"/>
        <v>_</v>
      </c>
      <c r="J486" s="5" t="str">
        <f t="shared" si="40"/>
        <v>_</v>
      </c>
      <c r="K486" s="5" t="str">
        <f t="shared" si="41"/>
        <v>____</v>
      </c>
    </row>
    <row r="487" spans="1:11">
      <c r="A487" s="5">
        <v>1889281</v>
      </c>
      <c r="B487" s="5">
        <v>6</v>
      </c>
      <c r="C487" s="5">
        <v>0</v>
      </c>
      <c r="D487" s="5">
        <v>0</v>
      </c>
      <c r="F487">
        <v>6</v>
      </c>
      <c r="G487" s="5" t="str">
        <f t="shared" si="37"/>
        <v>S</v>
      </c>
      <c r="H487" s="5" t="str">
        <f t="shared" si="38"/>
        <v>_</v>
      </c>
      <c r="I487" s="5" t="str">
        <f t="shared" si="39"/>
        <v>_</v>
      </c>
      <c r="J487" s="5" t="str">
        <f t="shared" si="40"/>
        <v>_</v>
      </c>
      <c r="K487" s="5" t="str">
        <f t="shared" si="41"/>
        <v>S___</v>
      </c>
    </row>
    <row r="488" spans="1:11">
      <c r="A488" s="5">
        <v>1889338</v>
      </c>
      <c r="B488" s="5">
        <v>0</v>
      </c>
      <c r="C488" s="5">
        <v>5</v>
      </c>
      <c r="D488" s="5">
        <v>5</v>
      </c>
      <c r="F488">
        <v>10</v>
      </c>
      <c r="G488" s="5" t="str">
        <f t="shared" si="37"/>
        <v>_</v>
      </c>
      <c r="H488" s="5" t="str">
        <f t="shared" si="38"/>
        <v>S</v>
      </c>
      <c r="I488" s="5" t="str">
        <f t="shared" si="39"/>
        <v>S</v>
      </c>
      <c r="J488" s="5" t="str">
        <f t="shared" si="40"/>
        <v>_</v>
      </c>
      <c r="K488" s="5" t="str">
        <f t="shared" si="41"/>
        <v>_SS_</v>
      </c>
    </row>
    <row r="489" spans="1:11">
      <c r="A489" s="5">
        <v>1889389</v>
      </c>
      <c r="B489" s="5">
        <v>1</v>
      </c>
      <c r="C489" s="5">
        <v>0</v>
      </c>
      <c r="D489" s="5">
        <v>0</v>
      </c>
      <c r="F489">
        <v>1</v>
      </c>
      <c r="G489" s="5" t="str">
        <f t="shared" si="37"/>
        <v>S</v>
      </c>
      <c r="H489" s="5" t="str">
        <f t="shared" si="38"/>
        <v>_</v>
      </c>
      <c r="I489" s="5" t="str">
        <f t="shared" si="39"/>
        <v>_</v>
      </c>
      <c r="J489" s="5" t="str">
        <f t="shared" si="40"/>
        <v>_</v>
      </c>
      <c r="K489" s="5" t="str">
        <f t="shared" si="41"/>
        <v>S___</v>
      </c>
    </row>
    <row r="490" spans="1:11">
      <c r="A490" s="5">
        <v>1889478</v>
      </c>
      <c r="B490" s="5">
        <v>0</v>
      </c>
      <c r="C490" s="5">
        <v>1</v>
      </c>
      <c r="D490" s="5">
        <v>1</v>
      </c>
      <c r="F490">
        <v>2</v>
      </c>
      <c r="G490" s="5" t="str">
        <f t="shared" si="37"/>
        <v>_</v>
      </c>
      <c r="H490" s="5" t="str">
        <f t="shared" si="38"/>
        <v>S</v>
      </c>
      <c r="I490" s="5" t="str">
        <f t="shared" si="39"/>
        <v>S</v>
      </c>
      <c r="J490" s="5" t="str">
        <f t="shared" si="40"/>
        <v>_</v>
      </c>
      <c r="K490" s="5" t="str">
        <f t="shared" si="41"/>
        <v>_SS_</v>
      </c>
    </row>
    <row r="491" spans="1:11">
      <c r="A491" s="5">
        <v>1975560</v>
      </c>
      <c r="B491" s="5">
        <v>3</v>
      </c>
      <c r="C491" s="5">
        <v>1</v>
      </c>
      <c r="D491" s="5">
        <v>1</v>
      </c>
      <c r="F491">
        <v>5</v>
      </c>
      <c r="G491" s="5" t="str">
        <f t="shared" si="37"/>
        <v>S</v>
      </c>
      <c r="H491" s="5" t="str">
        <f t="shared" si="38"/>
        <v>S</v>
      </c>
      <c r="I491" s="5" t="str">
        <f t="shared" si="39"/>
        <v>S</v>
      </c>
      <c r="J491" s="5" t="str">
        <f t="shared" si="40"/>
        <v>_</v>
      </c>
      <c r="K491" s="5" t="str">
        <f t="shared" si="41"/>
        <v>SSS_</v>
      </c>
    </row>
    <row r="492" spans="1:11">
      <c r="A492" s="5">
        <v>2039060</v>
      </c>
      <c r="B492" s="5">
        <v>0</v>
      </c>
      <c r="C492" s="5">
        <v>3</v>
      </c>
      <c r="D492" s="5">
        <v>3</v>
      </c>
      <c r="F492">
        <v>6</v>
      </c>
      <c r="G492" s="5" t="str">
        <f t="shared" si="37"/>
        <v>_</v>
      </c>
      <c r="H492" s="5" t="str">
        <f t="shared" si="38"/>
        <v>S</v>
      </c>
      <c r="I492" s="5" t="str">
        <f t="shared" si="39"/>
        <v>S</v>
      </c>
      <c r="J492" s="5" t="str">
        <f t="shared" si="40"/>
        <v>_</v>
      </c>
      <c r="K492" s="5" t="str">
        <f t="shared" si="41"/>
        <v>_SS_</v>
      </c>
    </row>
    <row r="493" spans="1:11">
      <c r="A493" s="5">
        <v>2039079</v>
      </c>
      <c r="B493" s="5">
        <v>0</v>
      </c>
      <c r="C493" s="5">
        <v>0</v>
      </c>
      <c r="D493" s="5">
        <v>0</v>
      </c>
      <c r="F493">
        <v>0</v>
      </c>
      <c r="G493" s="5" t="str">
        <f t="shared" si="37"/>
        <v>_</v>
      </c>
      <c r="H493" s="5" t="str">
        <f t="shared" si="38"/>
        <v>_</v>
      </c>
      <c r="I493" s="5" t="str">
        <f t="shared" si="39"/>
        <v>_</v>
      </c>
      <c r="J493" s="5" t="str">
        <f t="shared" si="40"/>
        <v>_</v>
      </c>
      <c r="K493" s="5" t="str">
        <f t="shared" si="41"/>
        <v>____</v>
      </c>
    </row>
    <row r="494" spans="1:11">
      <c r="A494" s="5">
        <v>2039087</v>
      </c>
      <c r="B494" s="5">
        <v>3</v>
      </c>
      <c r="C494" s="5">
        <v>6</v>
      </c>
      <c r="D494" s="5">
        <v>6</v>
      </c>
      <c r="F494">
        <v>15</v>
      </c>
      <c r="G494" s="5" t="str">
        <f t="shared" si="37"/>
        <v>S</v>
      </c>
      <c r="H494" s="5" t="str">
        <f t="shared" si="38"/>
        <v>S</v>
      </c>
      <c r="I494" s="5" t="str">
        <f t="shared" si="39"/>
        <v>S</v>
      </c>
      <c r="J494" s="5" t="str">
        <f t="shared" si="40"/>
        <v>_</v>
      </c>
      <c r="K494" s="5" t="str">
        <f t="shared" si="41"/>
        <v>SSS_</v>
      </c>
    </row>
    <row r="495" spans="1:11">
      <c r="A495" s="5">
        <v>2110156</v>
      </c>
      <c r="B495" s="5">
        <v>1</v>
      </c>
      <c r="C495" s="5">
        <v>4</v>
      </c>
      <c r="D495" s="5">
        <v>4</v>
      </c>
      <c r="F495">
        <v>9</v>
      </c>
      <c r="G495" s="5" t="str">
        <f t="shared" si="37"/>
        <v>S</v>
      </c>
      <c r="H495" s="5" t="str">
        <f t="shared" si="38"/>
        <v>S</v>
      </c>
      <c r="I495" s="5" t="str">
        <f t="shared" si="39"/>
        <v>S</v>
      </c>
      <c r="J495" s="5" t="str">
        <f t="shared" si="40"/>
        <v>_</v>
      </c>
      <c r="K495" s="5" t="str">
        <f t="shared" si="41"/>
        <v>SSS_</v>
      </c>
    </row>
    <row r="496" spans="1:11">
      <c r="A496" s="5">
        <v>2110997</v>
      </c>
      <c r="B496" s="5">
        <v>0</v>
      </c>
      <c r="C496" s="5">
        <v>0</v>
      </c>
      <c r="D496" s="5">
        <v>0</v>
      </c>
      <c r="F496">
        <v>0</v>
      </c>
      <c r="G496" s="5" t="str">
        <f t="shared" si="37"/>
        <v>_</v>
      </c>
      <c r="H496" s="5" t="str">
        <f t="shared" si="38"/>
        <v>_</v>
      </c>
      <c r="I496" s="5" t="str">
        <f t="shared" si="39"/>
        <v>_</v>
      </c>
      <c r="J496" s="5" t="str">
        <f t="shared" si="40"/>
        <v>_</v>
      </c>
      <c r="K496" s="5" t="str">
        <f t="shared" si="41"/>
        <v>____</v>
      </c>
    </row>
    <row r="497" spans="1:11">
      <c r="A497" s="5">
        <v>2113597</v>
      </c>
      <c r="B497" s="5">
        <v>0</v>
      </c>
      <c r="C497" s="5">
        <v>2</v>
      </c>
      <c r="D497" s="5">
        <v>2</v>
      </c>
      <c r="F497">
        <v>4</v>
      </c>
      <c r="G497" s="5" t="str">
        <f t="shared" si="37"/>
        <v>_</v>
      </c>
      <c r="H497" s="5" t="str">
        <f t="shared" si="38"/>
        <v>S</v>
      </c>
      <c r="I497" s="5" t="str">
        <f t="shared" si="39"/>
        <v>S</v>
      </c>
      <c r="J497" s="5" t="str">
        <f t="shared" si="40"/>
        <v>_</v>
      </c>
      <c r="K497" s="5" t="str">
        <f t="shared" si="41"/>
        <v>_SS_</v>
      </c>
    </row>
    <row r="498" spans="1:11">
      <c r="A498" s="5">
        <v>2113651</v>
      </c>
      <c r="B498" s="5">
        <v>15</v>
      </c>
      <c r="C498" s="5">
        <v>10</v>
      </c>
      <c r="D498" s="5">
        <v>10</v>
      </c>
      <c r="F498">
        <v>35</v>
      </c>
      <c r="G498" s="5" t="str">
        <f t="shared" si="37"/>
        <v>S</v>
      </c>
      <c r="H498" s="5" t="str">
        <f t="shared" si="38"/>
        <v>S</v>
      </c>
      <c r="I498" s="5" t="str">
        <f t="shared" si="39"/>
        <v>S</v>
      </c>
      <c r="J498" s="5" t="str">
        <f t="shared" si="40"/>
        <v>_</v>
      </c>
      <c r="K498" s="5" t="str">
        <f t="shared" si="41"/>
        <v>SSS_</v>
      </c>
    </row>
    <row r="499" spans="1:11">
      <c r="A499" s="5">
        <v>2113678</v>
      </c>
      <c r="B499" s="5">
        <v>0</v>
      </c>
      <c r="C499" s="5">
        <v>0</v>
      </c>
      <c r="D499" s="5">
        <v>0</v>
      </c>
      <c r="F499">
        <v>0</v>
      </c>
      <c r="G499" s="5" t="str">
        <f t="shared" si="37"/>
        <v>_</v>
      </c>
      <c r="H499" s="5" t="str">
        <f t="shared" si="38"/>
        <v>_</v>
      </c>
      <c r="I499" s="5" t="str">
        <f t="shared" si="39"/>
        <v>_</v>
      </c>
      <c r="J499" s="5" t="str">
        <f t="shared" si="40"/>
        <v>_</v>
      </c>
      <c r="K499" s="5" t="str">
        <f t="shared" si="41"/>
        <v>____</v>
      </c>
    </row>
    <row r="500" spans="1:11">
      <c r="A500" s="5">
        <v>2130270</v>
      </c>
      <c r="B500" s="5">
        <v>6</v>
      </c>
      <c r="C500" s="5">
        <v>2</v>
      </c>
      <c r="D500" s="5">
        <v>2</v>
      </c>
      <c r="F500">
        <v>10</v>
      </c>
      <c r="G500" s="5" t="str">
        <f t="shared" si="37"/>
        <v>S</v>
      </c>
      <c r="H500" s="5" t="str">
        <f t="shared" si="38"/>
        <v>S</v>
      </c>
      <c r="I500" s="5" t="str">
        <f t="shared" si="39"/>
        <v>S</v>
      </c>
      <c r="J500" s="5" t="str">
        <f t="shared" si="40"/>
        <v>_</v>
      </c>
      <c r="K500" s="5" t="str">
        <f t="shared" si="41"/>
        <v>SSS_</v>
      </c>
    </row>
    <row r="501" spans="1:11">
      <c r="A501" s="5">
        <v>2172305</v>
      </c>
      <c r="B501" s="5">
        <v>56</v>
      </c>
      <c r="C501" s="5">
        <v>16</v>
      </c>
      <c r="D501" s="5">
        <v>16</v>
      </c>
      <c r="F501">
        <v>88</v>
      </c>
      <c r="G501" s="5" t="str">
        <f t="shared" si="37"/>
        <v>S</v>
      </c>
      <c r="H501" s="5" t="str">
        <f t="shared" si="38"/>
        <v>S</v>
      </c>
      <c r="I501" s="5" t="str">
        <f t="shared" si="39"/>
        <v>S</v>
      </c>
      <c r="J501" s="5" t="str">
        <f t="shared" si="40"/>
        <v>_</v>
      </c>
      <c r="K501" s="5" t="str">
        <f t="shared" si="41"/>
        <v>SSS_</v>
      </c>
    </row>
    <row r="502" spans="1:11">
      <c r="A502" s="5">
        <v>2172313</v>
      </c>
      <c r="B502" s="5">
        <v>23</v>
      </c>
      <c r="C502" s="5">
        <v>22</v>
      </c>
      <c r="D502" s="5">
        <v>22</v>
      </c>
      <c r="F502">
        <v>67</v>
      </c>
      <c r="G502" s="5" t="str">
        <f t="shared" si="37"/>
        <v>S</v>
      </c>
      <c r="H502" s="5" t="str">
        <f t="shared" si="38"/>
        <v>S</v>
      </c>
      <c r="I502" s="5" t="str">
        <f t="shared" si="39"/>
        <v>S</v>
      </c>
      <c r="J502" s="5" t="str">
        <f t="shared" si="40"/>
        <v>_</v>
      </c>
      <c r="K502" s="5" t="str">
        <f t="shared" si="41"/>
        <v>SSS_</v>
      </c>
    </row>
    <row r="503" spans="1:11">
      <c r="A503" s="5">
        <v>2238241</v>
      </c>
      <c r="B503" s="5">
        <v>0</v>
      </c>
      <c r="C503" s="5">
        <v>4</v>
      </c>
      <c r="D503" s="5">
        <v>4</v>
      </c>
      <c r="F503">
        <v>8</v>
      </c>
      <c r="G503" s="5" t="str">
        <f t="shared" si="37"/>
        <v>_</v>
      </c>
      <c r="H503" s="5" t="str">
        <f t="shared" si="38"/>
        <v>S</v>
      </c>
      <c r="I503" s="5" t="str">
        <f t="shared" si="39"/>
        <v>S</v>
      </c>
      <c r="J503" s="5" t="str">
        <f t="shared" si="40"/>
        <v>_</v>
      </c>
      <c r="K503" s="5" t="str">
        <f t="shared" si="41"/>
        <v>_SS_</v>
      </c>
    </row>
    <row r="504" spans="1:11">
      <c r="A504" s="5">
        <v>2268159</v>
      </c>
      <c r="B504" s="5">
        <v>1</v>
      </c>
      <c r="C504" s="5">
        <v>2</v>
      </c>
      <c r="D504" s="5">
        <v>2</v>
      </c>
      <c r="F504">
        <v>5</v>
      </c>
      <c r="G504" s="5" t="str">
        <f t="shared" si="37"/>
        <v>S</v>
      </c>
      <c r="H504" s="5" t="str">
        <f t="shared" si="38"/>
        <v>S</v>
      </c>
      <c r="I504" s="5" t="str">
        <f t="shared" si="39"/>
        <v>S</v>
      </c>
      <c r="J504" s="5" t="str">
        <f t="shared" si="40"/>
        <v>_</v>
      </c>
      <c r="K504" s="5" t="str">
        <f t="shared" si="41"/>
        <v>SSS_</v>
      </c>
    </row>
    <row r="505" spans="1:11">
      <c r="A505" s="5">
        <v>2269015</v>
      </c>
      <c r="B505" s="5">
        <v>2</v>
      </c>
      <c r="C505" s="5">
        <v>2</v>
      </c>
      <c r="D505" s="5">
        <v>2</v>
      </c>
      <c r="F505">
        <v>6</v>
      </c>
      <c r="G505" s="5" t="str">
        <f t="shared" si="37"/>
        <v>S</v>
      </c>
      <c r="H505" s="5" t="str">
        <f t="shared" si="38"/>
        <v>S</v>
      </c>
      <c r="I505" s="5" t="str">
        <f t="shared" si="39"/>
        <v>S</v>
      </c>
      <c r="J505" s="5" t="str">
        <f t="shared" si="40"/>
        <v>_</v>
      </c>
      <c r="K505" s="5" t="str">
        <f t="shared" si="41"/>
        <v>SSS_</v>
      </c>
    </row>
    <row r="506" spans="1:11">
      <c r="A506" s="5">
        <v>2269171</v>
      </c>
      <c r="B506" s="5">
        <v>5</v>
      </c>
      <c r="C506" s="5">
        <v>6</v>
      </c>
      <c r="D506" s="5">
        <v>6</v>
      </c>
      <c r="F506">
        <v>17</v>
      </c>
      <c r="G506" s="5" t="str">
        <f t="shared" si="37"/>
        <v>S</v>
      </c>
      <c r="H506" s="5" t="str">
        <f t="shared" si="38"/>
        <v>S</v>
      </c>
      <c r="I506" s="5" t="str">
        <f t="shared" si="39"/>
        <v>S</v>
      </c>
      <c r="J506" s="5" t="str">
        <f t="shared" si="40"/>
        <v>_</v>
      </c>
      <c r="K506" s="5" t="str">
        <f t="shared" si="41"/>
        <v>SSS_</v>
      </c>
    </row>
    <row r="507" spans="1:11">
      <c r="A507" s="5">
        <v>2269198</v>
      </c>
      <c r="B507" s="5">
        <v>0</v>
      </c>
      <c r="C507" s="5">
        <v>0</v>
      </c>
      <c r="D507" s="5">
        <v>0</v>
      </c>
      <c r="F507">
        <v>0</v>
      </c>
      <c r="G507" s="5" t="str">
        <f t="shared" si="37"/>
        <v>_</v>
      </c>
      <c r="H507" s="5" t="str">
        <f t="shared" si="38"/>
        <v>_</v>
      </c>
      <c r="I507" s="5" t="str">
        <f t="shared" si="39"/>
        <v>_</v>
      </c>
      <c r="J507" s="5" t="str">
        <f t="shared" si="40"/>
        <v>_</v>
      </c>
      <c r="K507" s="5" t="str">
        <f t="shared" si="41"/>
        <v>____</v>
      </c>
    </row>
    <row r="508" spans="1:11">
      <c r="A508" s="5">
        <v>2269228</v>
      </c>
      <c r="B508" s="5">
        <v>2</v>
      </c>
      <c r="C508" s="5">
        <v>1</v>
      </c>
      <c r="D508" s="5">
        <v>1</v>
      </c>
      <c r="F508">
        <v>4</v>
      </c>
      <c r="G508" s="5" t="str">
        <f t="shared" si="37"/>
        <v>S</v>
      </c>
      <c r="H508" s="5" t="str">
        <f t="shared" si="38"/>
        <v>S</v>
      </c>
      <c r="I508" s="5" t="str">
        <f t="shared" si="39"/>
        <v>S</v>
      </c>
      <c r="J508" s="5" t="str">
        <f t="shared" si="40"/>
        <v>_</v>
      </c>
      <c r="K508" s="5" t="str">
        <f t="shared" si="41"/>
        <v>SSS_</v>
      </c>
    </row>
    <row r="509" spans="1:11">
      <c r="A509" s="5">
        <v>2269236</v>
      </c>
      <c r="B509" s="5">
        <v>8</v>
      </c>
      <c r="C509" s="5">
        <v>5</v>
      </c>
      <c r="D509" s="5">
        <v>5</v>
      </c>
      <c r="F509">
        <v>18</v>
      </c>
      <c r="G509" s="5" t="str">
        <f t="shared" si="37"/>
        <v>S</v>
      </c>
      <c r="H509" s="5" t="str">
        <f t="shared" si="38"/>
        <v>S</v>
      </c>
      <c r="I509" s="5" t="str">
        <f t="shared" si="39"/>
        <v>S</v>
      </c>
      <c r="J509" s="5" t="str">
        <f t="shared" si="40"/>
        <v>_</v>
      </c>
      <c r="K509" s="5" t="str">
        <f t="shared" si="41"/>
        <v>SSS_</v>
      </c>
    </row>
    <row r="510" spans="1:11">
      <c r="A510" s="5">
        <v>2272156</v>
      </c>
      <c r="B510" s="5">
        <v>0</v>
      </c>
      <c r="C510" s="5">
        <v>0</v>
      </c>
      <c r="D510" s="5">
        <v>0</v>
      </c>
      <c r="F510">
        <v>0</v>
      </c>
      <c r="G510" s="5" t="str">
        <f t="shared" si="37"/>
        <v>_</v>
      </c>
      <c r="H510" s="5" t="str">
        <f t="shared" si="38"/>
        <v>_</v>
      </c>
      <c r="I510" s="5" t="str">
        <f t="shared" si="39"/>
        <v>_</v>
      </c>
      <c r="J510" s="5" t="str">
        <f t="shared" si="40"/>
        <v>_</v>
      </c>
      <c r="K510" s="5" t="str">
        <f t="shared" si="41"/>
        <v>____</v>
      </c>
    </row>
    <row r="511" spans="1:11">
      <c r="A511" s="5">
        <v>2272164</v>
      </c>
      <c r="B511" s="5">
        <v>1</v>
      </c>
      <c r="C511" s="5">
        <v>5</v>
      </c>
      <c r="D511" s="5">
        <v>5</v>
      </c>
      <c r="F511">
        <v>11</v>
      </c>
      <c r="G511" s="5" t="str">
        <f t="shared" si="37"/>
        <v>S</v>
      </c>
      <c r="H511" s="5" t="str">
        <f t="shared" si="38"/>
        <v>S</v>
      </c>
      <c r="I511" s="5" t="str">
        <f t="shared" si="39"/>
        <v>S</v>
      </c>
      <c r="J511" s="5" t="str">
        <f t="shared" si="40"/>
        <v>_</v>
      </c>
      <c r="K511" s="5" t="str">
        <f t="shared" si="41"/>
        <v>SSS_</v>
      </c>
    </row>
    <row r="512" spans="1:11">
      <c r="A512" s="5">
        <v>2272172</v>
      </c>
      <c r="B512" s="5">
        <v>1</v>
      </c>
      <c r="C512" s="5">
        <v>4</v>
      </c>
      <c r="D512" s="5">
        <v>4</v>
      </c>
      <c r="F512">
        <v>9</v>
      </c>
      <c r="G512" s="5" t="str">
        <f t="shared" si="37"/>
        <v>S</v>
      </c>
      <c r="H512" s="5" t="str">
        <f t="shared" si="38"/>
        <v>S</v>
      </c>
      <c r="I512" s="5" t="str">
        <f t="shared" si="39"/>
        <v>S</v>
      </c>
      <c r="J512" s="5" t="str">
        <f t="shared" si="40"/>
        <v>_</v>
      </c>
      <c r="K512" s="5" t="str">
        <f t="shared" si="41"/>
        <v>SSS_</v>
      </c>
    </row>
    <row r="513" spans="1:11">
      <c r="A513" s="5">
        <v>2272180</v>
      </c>
      <c r="B513" s="5">
        <v>0</v>
      </c>
      <c r="C513" s="5">
        <v>4</v>
      </c>
      <c r="D513" s="5">
        <v>4</v>
      </c>
      <c r="F513">
        <v>8</v>
      </c>
      <c r="G513" s="5" t="str">
        <f t="shared" si="37"/>
        <v>_</v>
      </c>
      <c r="H513" s="5" t="str">
        <f t="shared" si="38"/>
        <v>S</v>
      </c>
      <c r="I513" s="5" t="str">
        <f t="shared" si="39"/>
        <v>S</v>
      </c>
      <c r="J513" s="5" t="str">
        <f t="shared" si="40"/>
        <v>_</v>
      </c>
      <c r="K513" s="5" t="str">
        <f t="shared" si="41"/>
        <v>_SS_</v>
      </c>
    </row>
    <row r="514" spans="1:11">
      <c r="A514" s="5">
        <v>2272199</v>
      </c>
      <c r="B514" s="5">
        <v>2</v>
      </c>
      <c r="C514" s="5">
        <v>1</v>
      </c>
      <c r="D514" s="5">
        <v>1</v>
      </c>
      <c r="F514">
        <v>4</v>
      </c>
      <c r="G514" s="5" t="str">
        <f t="shared" si="37"/>
        <v>S</v>
      </c>
      <c r="H514" s="5" t="str">
        <f t="shared" si="38"/>
        <v>S</v>
      </c>
      <c r="I514" s="5" t="str">
        <f t="shared" si="39"/>
        <v>S</v>
      </c>
      <c r="J514" s="5" t="str">
        <f t="shared" si="40"/>
        <v>_</v>
      </c>
      <c r="K514" s="5" t="str">
        <f t="shared" si="41"/>
        <v>SSS_</v>
      </c>
    </row>
    <row r="515" spans="1:11">
      <c r="A515" s="5">
        <v>2272210</v>
      </c>
      <c r="B515" s="5">
        <v>0</v>
      </c>
      <c r="C515" s="5">
        <v>5</v>
      </c>
      <c r="D515" s="5">
        <v>5</v>
      </c>
      <c r="F515">
        <v>10</v>
      </c>
      <c r="G515" s="5" t="str">
        <f t="shared" si="37"/>
        <v>_</v>
      </c>
      <c r="H515" s="5" t="str">
        <f t="shared" si="38"/>
        <v>S</v>
      </c>
      <c r="I515" s="5" t="str">
        <f t="shared" si="39"/>
        <v>S</v>
      </c>
      <c r="J515" s="5" t="str">
        <f t="shared" si="40"/>
        <v>_</v>
      </c>
      <c r="K515" s="5" t="str">
        <f t="shared" si="41"/>
        <v>_SS_</v>
      </c>
    </row>
    <row r="516" spans="1:11">
      <c r="A516" s="5">
        <v>2284022</v>
      </c>
      <c r="B516" s="5">
        <v>0</v>
      </c>
      <c r="C516" s="5">
        <v>0</v>
      </c>
      <c r="D516" s="5">
        <v>0</v>
      </c>
      <c r="F516">
        <v>0</v>
      </c>
      <c r="G516" s="5" t="str">
        <f t="shared" si="37"/>
        <v>_</v>
      </c>
      <c r="H516" s="5" t="str">
        <f t="shared" si="38"/>
        <v>_</v>
      </c>
      <c r="I516" s="5" t="str">
        <f t="shared" si="39"/>
        <v>_</v>
      </c>
      <c r="J516" s="5" t="str">
        <f t="shared" si="40"/>
        <v>_</v>
      </c>
      <c r="K516" s="5" t="str">
        <f t="shared" si="41"/>
        <v>____</v>
      </c>
    </row>
    <row r="517" spans="1:11">
      <c r="A517" s="5">
        <v>2291614</v>
      </c>
      <c r="B517" s="5">
        <v>7</v>
      </c>
      <c r="C517" s="5">
        <v>3</v>
      </c>
      <c r="D517" s="5">
        <v>3</v>
      </c>
      <c r="F517">
        <v>13</v>
      </c>
      <c r="G517" s="5" t="str">
        <f t="shared" ref="G517:G580" si="42">IF(B517&gt;0,"S","_")</f>
        <v>S</v>
      </c>
      <c r="H517" s="5" t="str">
        <f t="shared" ref="H517:H580" si="43">IF(C517&gt;0,"S","_")</f>
        <v>S</v>
      </c>
      <c r="I517" s="5" t="str">
        <f t="shared" ref="I517:I580" si="44">IF(D517&gt;0,"S","_")</f>
        <v>S</v>
      </c>
      <c r="J517" s="5" t="str">
        <f t="shared" ref="J517:J580" si="45">IF(E517&gt;0,"S","_")</f>
        <v>_</v>
      </c>
      <c r="K517" s="5" t="str">
        <f t="shared" si="41"/>
        <v>SSS_</v>
      </c>
    </row>
    <row r="518" spans="1:11">
      <c r="A518" s="5">
        <v>2291665</v>
      </c>
      <c r="B518" s="5">
        <v>1</v>
      </c>
      <c r="C518" s="5">
        <v>0</v>
      </c>
      <c r="D518" s="5">
        <v>0</v>
      </c>
      <c r="F518">
        <v>1</v>
      </c>
      <c r="G518" s="5" t="str">
        <f t="shared" si="42"/>
        <v>S</v>
      </c>
      <c r="H518" s="5" t="str">
        <f t="shared" si="43"/>
        <v>_</v>
      </c>
      <c r="I518" s="5" t="str">
        <f t="shared" si="44"/>
        <v>_</v>
      </c>
      <c r="J518" s="5" t="str">
        <f t="shared" si="45"/>
        <v>_</v>
      </c>
      <c r="K518" s="5" t="str">
        <f t="shared" ref="K518:K581" si="46">CONCATENATE(G518,H518,I518,J518)</f>
        <v>S___</v>
      </c>
    </row>
    <row r="519" spans="1:11">
      <c r="A519" s="5">
        <v>2291673</v>
      </c>
      <c r="B519" s="5">
        <v>3</v>
      </c>
      <c r="C519" s="5">
        <v>2</v>
      </c>
      <c r="D519" s="5">
        <v>2</v>
      </c>
      <c r="F519">
        <v>7</v>
      </c>
      <c r="G519" s="5" t="str">
        <f t="shared" si="42"/>
        <v>S</v>
      </c>
      <c r="H519" s="5" t="str">
        <f t="shared" si="43"/>
        <v>S</v>
      </c>
      <c r="I519" s="5" t="str">
        <f t="shared" si="44"/>
        <v>S</v>
      </c>
      <c r="J519" s="5" t="str">
        <f t="shared" si="45"/>
        <v>_</v>
      </c>
      <c r="K519" s="5" t="str">
        <f t="shared" si="46"/>
        <v>SSS_</v>
      </c>
    </row>
    <row r="520" spans="1:11">
      <c r="A520" s="5">
        <v>2301857</v>
      </c>
      <c r="B520" s="5">
        <v>8</v>
      </c>
      <c r="C520" s="5">
        <v>4</v>
      </c>
      <c r="D520" s="5">
        <v>4</v>
      </c>
      <c r="F520">
        <v>16</v>
      </c>
      <c r="G520" s="5" t="str">
        <f t="shared" si="42"/>
        <v>S</v>
      </c>
      <c r="H520" s="5" t="str">
        <f t="shared" si="43"/>
        <v>S</v>
      </c>
      <c r="I520" s="5" t="str">
        <f t="shared" si="44"/>
        <v>S</v>
      </c>
      <c r="J520" s="5" t="str">
        <f t="shared" si="45"/>
        <v>_</v>
      </c>
      <c r="K520" s="5" t="str">
        <f t="shared" si="46"/>
        <v>SSS_</v>
      </c>
    </row>
    <row r="521" spans="1:11">
      <c r="A521" s="5">
        <v>2301873</v>
      </c>
      <c r="B521" s="5">
        <v>0</v>
      </c>
      <c r="C521" s="5">
        <v>2</v>
      </c>
      <c r="D521" s="5">
        <v>2</v>
      </c>
      <c r="F521">
        <v>4</v>
      </c>
      <c r="G521" s="5" t="str">
        <f t="shared" si="42"/>
        <v>_</v>
      </c>
      <c r="H521" s="5" t="str">
        <f t="shared" si="43"/>
        <v>S</v>
      </c>
      <c r="I521" s="5" t="str">
        <f t="shared" si="44"/>
        <v>S</v>
      </c>
      <c r="J521" s="5" t="str">
        <f t="shared" si="45"/>
        <v>_</v>
      </c>
      <c r="K521" s="5" t="str">
        <f t="shared" si="46"/>
        <v>_SS_</v>
      </c>
    </row>
    <row r="522" spans="1:11">
      <c r="A522" s="5">
        <v>2302357</v>
      </c>
      <c r="B522" s="5">
        <v>1</v>
      </c>
      <c r="C522" s="5">
        <v>0</v>
      </c>
      <c r="D522" s="5">
        <v>0</v>
      </c>
      <c r="F522">
        <v>1</v>
      </c>
      <c r="G522" s="5" t="str">
        <f t="shared" si="42"/>
        <v>S</v>
      </c>
      <c r="H522" s="5" t="str">
        <f t="shared" si="43"/>
        <v>_</v>
      </c>
      <c r="I522" s="5" t="str">
        <f t="shared" si="44"/>
        <v>_</v>
      </c>
      <c r="J522" s="5" t="str">
        <f t="shared" si="45"/>
        <v>_</v>
      </c>
      <c r="K522" s="5" t="str">
        <f t="shared" si="46"/>
        <v>S___</v>
      </c>
    </row>
    <row r="523" spans="1:11">
      <c r="A523" s="5">
        <v>2302365</v>
      </c>
      <c r="B523" s="5">
        <v>2</v>
      </c>
      <c r="C523" s="5">
        <v>0</v>
      </c>
      <c r="D523" s="5">
        <v>0</v>
      </c>
      <c r="F523">
        <v>2</v>
      </c>
      <c r="G523" s="5" t="str">
        <f t="shared" si="42"/>
        <v>S</v>
      </c>
      <c r="H523" s="5" t="str">
        <f t="shared" si="43"/>
        <v>_</v>
      </c>
      <c r="I523" s="5" t="str">
        <f t="shared" si="44"/>
        <v>_</v>
      </c>
      <c r="J523" s="5" t="str">
        <f t="shared" si="45"/>
        <v>_</v>
      </c>
      <c r="K523" s="5" t="str">
        <f t="shared" si="46"/>
        <v>S___</v>
      </c>
    </row>
    <row r="524" spans="1:11">
      <c r="A524" s="5">
        <v>2314088</v>
      </c>
      <c r="B524" s="5">
        <v>1</v>
      </c>
      <c r="C524" s="5">
        <v>4</v>
      </c>
      <c r="D524" s="5">
        <v>4</v>
      </c>
      <c r="F524">
        <v>9</v>
      </c>
      <c r="G524" s="5" t="str">
        <f t="shared" si="42"/>
        <v>S</v>
      </c>
      <c r="H524" s="5" t="str">
        <f t="shared" si="43"/>
        <v>S</v>
      </c>
      <c r="I524" s="5" t="str">
        <f t="shared" si="44"/>
        <v>S</v>
      </c>
      <c r="J524" s="5" t="str">
        <f t="shared" si="45"/>
        <v>_</v>
      </c>
      <c r="K524" s="5" t="str">
        <f t="shared" si="46"/>
        <v>SSS_</v>
      </c>
    </row>
    <row r="525" spans="1:11">
      <c r="A525" s="5">
        <v>2314096</v>
      </c>
      <c r="B525" s="5">
        <v>2</v>
      </c>
      <c r="C525" s="5">
        <v>4</v>
      </c>
      <c r="D525" s="5">
        <v>4</v>
      </c>
      <c r="F525">
        <v>10</v>
      </c>
      <c r="G525" s="5" t="str">
        <f t="shared" si="42"/>
        <v>S</v>
      </c>
      <c r="H525" s="5" t="str">
        <f t="shared" si="43"/>
        <v>S</v>
      </c>
      <c r="I525" s="5" t="str">
        <f t="shared" si="44"/>
        <v>S</v>
      </c>
      <c r="J525" s="5" t="str">
        <f t="shared" si="45"/>
        <v>_</v>
      </c>
      <c r="K525" s="5" t="str">
        <f t="shared" si="46"/>
        <v>SSS_</v>
      </c>
    </row>
    <row r="526" spans="1:11">
      <c r="A526" s="5">
        <v>2343908</v>
      </c>
      <c r="B526" s="5">
        <v>40</v>
      </c>
      <c r="C526" s="5">
        <v>18</v>
      </c>
      <c r="D526" s="5">
        <v>18</v>
      </c>
      <c r="F526">
        <v>76</v>
      </c>
      <c r="G526" s="5" t="str">
        <f t="shared" si="42"/>
        <v>S</v>
      </c>
      <c r="H526" s="5" t="str">
        <f t="shared" si="43"/>
        <v>S</v>
      </c>
      <c r="I526" s="5" t="str">
        <f t="shared" si="44"/>
        <v>S</v>
      </c>
      <c r="J526" s="5" t="str">
        <f t="shared" si="45"/>
        <v>_</v>
      </c>
      <c r="K526" s="5" t="str">
        <f t="shared" si="46"/>
        <v>SSS_</v>
      </c>
    </row>
    <row r="527" spans="1:11">
      <c r="A527" s="5">
        <v>2344122</v>
      </c>
      <c r="B527" s="5">
        <v>20</v>
      </c>
      <c r="C527" s="5">
        <v>12</v>
      </c>
      <c r="D527" s="5">
        <v>12</v>
      </c>
      <c r="F527">
        <v>44</v>
      </c>
      <c r="G527" s="5" t="str">
        <f t="shared" si="42"/>
        <v>S</v>
      </c>
      <c r="H527" s="5" t="str">
        <f t="shared" si="43"/>
        <v>S</v>
      </c>
      <c r="I527" s="5" t="str">
        <f t="shared" si="44"/>
        <v>S</v>
      </c>
      <c r="J527" s="5" t="str">
        <f t="shared" si="45"/>
        <v>_</v>
      </c>
      <c r="K527" s="5" t="str">
        <f t="shared" si="46"/>
        <v>SSS_</v>
      </c>
    </row>
    <row r="528" spans="1:11">
      <c r="A528" s="5">
        <v>2348721</v>
      </c>
      <c r="B528" s="5">
        <v>3</v>
      </c>
      <c r="C528" s="5">
        <v>0</v>
      </c>
      <c r="D528" s="5">
        <v>0</v>
      </c>
      <c r="F528">
        <v>3</v>
      </c>
      <c r="G528" s="5" t="str">
        <f t="shared" si="42"/>
        <v>S</v>
      </c>
      <c r="H528" s="5" t="str">
        <f t="shared" si="43"/>
        <v>_</v>
      </c>
      <c r="I528" s="5" t="str">
        <f t="shared" si="44"/>
        <v>_</v>
      </c>
      <c r="J528" s="5" t="str">
        <f t="shared" si="45"/>
        <v>_</v>
      </c>
      <c r="K528" s="5" t="str">
        <f t="shared" si="46"/>
        <v>S___</v>
      </c>
    </row>
    <row r="529" spans="1:11">
      <c r="A529" s="5">
        <v>2348748</v>
      </c>
      <c r="B529" s="5">
        <v>7</v>
      </c>
      <c r="C529" s="5">
        <v>0</v>
      </c>
      <c r="D529" s="5">
        <v>0</v>
      </c>
      <c r="F529">
        <v>7</v>
      </c>
      <c r="G529" s="5" t="str">
        <f t="shared" si="42"/>
        <v>S</v>
      </c>
      <c r="H529" s="5" t="str">
        <f t="shared" si="43"/>
        <v>_</v>
      </c>
      <c r="I529" s="5" t="str">
        <f t="shared" si="44"/>
        <v>_</v>
      </c>
      <c r="J529" s="5" t="str">
        <f t="shared" si="45"/>
        <v>_</v>
      </c>
      <c r="K529" s="5" t="str">
        <f t="shared" si="46"/>
        <v>S___</v>
      </c>
    </row>
    <row r="530" spans="1:11">
      <c r="A530" s="5">
        <v>2399229</v>
      </c>
      <c r="B530" s="5">
        <v>30</v>
      </c>
      <c r="C530" s="5">
        <v>8</v>
      </c>
      <c r="D530" s="5">
        <v>8</v>
      </c>
      <c r="F530">
        <v>46</v>
      </c>
      <c r="G530" s="5" t="str">
        <f t="shared" si="42"/>
        <v>S</v>
      </c>
      <c r="H530" s="5" t="str">
        <f t="shared" si="43"/>
        <v>S</v>
      </c>
      <c r="I530" s="5" t="str">
        <f t="shared" si="44"/>
        <v>S</v>
      </c>
      <c r="J530" s="5" t="str">
        <f t="shared" si="45"/>
        <v>_</v>
      </c>
      <c r="K530" s="5" t="str">
        <f t="shared" si="46"/>
        <v>SSS_</v>
      </c>
    </row>
    <row r="531" spans="1:11">
      <c r="A531" s="5">
        <v>2399237</v>
      </c>
      <c r="B531" s="5">
        <v>9</v>
      </c>
      <c r="C531" s="5">
        <v>15</v>
      </c>
      <c r="D531" s="5">
        <v>15</v>
      </c>
      <c r="F531">
        <v>39</v>
      </c>
      <c r="G531" s="5" t="str">
        <f t="shared" si="42"/>
        <v>S</v>
      </c>
      <c r="H531" s="5" t="str">
        <f t="shared" si="43"/>
        <v>S</v>
      </c>
      <c r="I531" s="5" t="str">
        <f t="shared" si="44"/>
        <v>S</v>
      </c>
      <c r="J531" s="5" t="str">
        <f t="shared" si="45"/>
        <v>_</v>
      </c>
      <c r="K531" s="5" t="str">
        <f t="shared" si="46"/>
        <v>SSS_</v>
      </c>
    </row>
    <row r="532" spans="1:11">
      <c r="A532" s="5">
        <v>2399245</v>
      </c>
      <c r="B532" s="5">
        <v>23</v>
      </c>
      <c r="C532" s="5">
        <v>7</v>
      </c>
      <c r="D532" s="5">
        <v>7</v>
      </c>
      <c r="F532">
        <v>37</v>
      </c>
      <c r="G532" s="5" t="str">
        <f t="shared" si="42"/>
        <v>S</v>
      </c>
      <c r="H532" s="5" t="str">
        <f t="shared" si="43"/>
        <v>S</v>
      </c>
      <c r="I532" s="5" t="str">
        <f t="shared" si="44"/>
        <v>S</v>
      </c>
      <c r="J532" s="5" t="str">
        <f t="shared" si="45"/>
        <v>_</v>
      </c>
      <c r="K532" s="5" t="str">
        <f t="shared" si="46"/>
        <v>SSS_</v>
      </c>
    </row>
    <row r="533" spans="1:11">
      <c r="A533" s="5">
        <v>2399253</v>
      </c>
      <c r="B533" s="5">
        <v>9</v>
      </c>
      <c r="C533" s="5">
        <v>6</v>
      </c>
      <c r="D533" s="5">
        <v>6</v>
      </c>
      <c r="F533">
        <v>21</v>
      </c>
      <c r="G533" s="5" t="str">
        <f t="shared" si="42"/>
        <v>S</v>
      </c>
      <c r="H533" s="5" t="str">
        <f t="shared" si="43"/>
        <v>S</v>
      </c>
      <c r="I533" s="5" t="str">
        <f t="shared" si="44"/>
        <v>S</v>
      </c>
      <c r="J533" s="5" t="str">
        <f t="shared" si="45"/>
        <v>_</v>
      </c>
      <c r="K533" s="5" t="str">
        <f t="shared" si="46"/>
        <v>SSS_</v>
      </c>
    </row>
    <row r="534" spans="1:11">
      <c r="A534" s="5">
        <v>2399261</v>
      </c>
      <c r="B534" s="5">
        <v>14</v>
      </c>
      <c r="C534" s="5">
        <v>11</v>
      </c>
      <c r="D534" s="5">
        <v>11</v>
      </c>
      <c r="F534">
        <v>36</v>
      </c>
      <c r="G534" s="5" t="str">
        <f t="shared" si="42"/>
        <v>S</v>
      </c>
      <c r="H534" s="5" t="str">
        <f t="shared" si="43"/>
        <v>S</v>
      </c>
      <c r="I534" s="5" t="str">
        <f t="shared" si="44"/>
        <v>S</v>
      </c>
      <c r="J534" s="5" t="str">
        <f t="shared" si="45"/>
        <v>_</v>
      </c>
      <c r="K534" s="5" t="str">
        <f t="shared" si="46"/>
        <v>SSS_</v>
      </c>
    </row>
    <row r="535" spans="1:11">
      <c r="A535" s="5">
        <v>2399288</v>
      </c>
      <c r="B535" s="5">
        <v>9</v>
      </c>
      <c r="C535" s="5">
        <v>6</v>
      </c>
      <c r="D535" s="5">
        <v>6</v>
      </c>
      <c r="F535">
        <v>21</v>
      </c>
      <c r="G535" s="5" t="str">
        <f t="shared" si="42"/>
        <v>S</v>
      </c>
      <c r="H535" s="5" t="str">
        <f t="shared" si="43"/>
        <v>S</v>
      </c>
      <c r="I535" s="5" t="str">
        <f t="shared" si="44"/>
        <v>S</v>
      </c>
      <c r="J535" s="5" t="str">
        <f t="shared" si="45"/>
        <v>_</v>
      </c>
      <c r="K535" s="5" t="str">
        <f t="shared" si="46"/>
        <v>SSS_</v>
      </c>
    </row>
    <row r="536" spans="1:11">
      <c r="A536" s="5">
        <v>2399296</v>
      </c>
      <c r="B536" s="5">
        <v>4</v>
      </c>
      <c r="C536" s="5">
        <v>7</v>
      </c>
      <c r="D536" s="5">
        <v>7</v>
      </c>
      <c r="F536">
        <v>18</v>
      </c>
      <c r="G536" s="5" t="str">
        <f t="shared" si="42"/>
        <v>S</v>
      </c>
      <c r="H536" s="5" t="str">
        <f t="shared" si="43"/>
        <v>S</v>
      </c>
      <c r="I536" s="5" t="str">
        <f t="shared" si="44"/>
        <v>S</v>
      </c>
      <c r="J536" s="5" t="str">
        <f t="shared" si="45"/>
        <v>_</v>
      </c>
      <c r="K536" s="5" t="str">
        <f t="shared" si="46"/>
        <v>SSS_</v>
      </c>
    </row>
    <row r="537" spans="1:11">
      <c r="A537" s="5">
        <v>2399318</v>
      </c>
      <c r="B537" s="5">
        <v>32</v>
      </c>
      <c r="C537" s="5">
        <v>23</v>
      </c>
      <c r="D537" s="5">
        <v>23</v>
      </c>
      <c r="F537">
        <v>78</v>
      </c>
      <c r="G537" s="5" t="str">
        <f t="shared" si="42"/>
        <v>S</v>
      </c>
      <c r="H537" s="5" t="str">
        <f t="shared" si="43"/>
        <v>S</v>
      </c>
      <c r="I537" s="5" t="str">
        <f t="shared" si="44"/>
        <v>S</v>
      </c>
      <c r="J537" s="5" t="str">
        <f t="shared" si="45"/>
        <v>_</v>
      </c>
      <c r="K537" s="5" t="str">
        <f t="shared" si="46"/>
        <v>SSS_</v>
      </c>
    </row>
    <row r="538" spans="1:11">
      <c r="A538" s="5">
        <v>2399652</v>
      </c>
      <c r="B538" s="5">
        <v>8</v>
      </c>
      <c r="C538" s="5">
        <v>4</v>
      </c>
      <c r="D538" s="5">
        <v>4</v>
      </c>
      <c r="F538">
        <v>16</v>
      </c>
      <c r="G538" s="5" t="str">
        <f t="shared" si="42"/>
        <v>S</v>
      </c>
      <c r="H538" s="5" t="str">
        <f t="shared" si="43"/>
        <v>S</v>
      </c>
      <c r="I538" s="5" t="str">
        <f t="shared" si="44"/>
        <v>S</v>
      </c>
      <c r="J538" s="5" t="str">
        <f t="shared" si="45"/>
        <v>_</v>
      </c>
      <c r="K538" s="5" t="str">
        <f t="shared" si="46"/>
        <v>SSS_</v>
      </c>
    </row>
    <row r="539" spans="1:11">
      <c r="A539" s="5">
        <v>2399709</v>
      </c>
      <c r="B539" s="5">
        <v>73</v>
      </c>
      <c r="C539" s="5">
        <v>34</v>
      </c>
      <c r="D539" s="5">
        <v>34</v>
      </c>
      <c r="F539">
        <v>141</v>
      </c>
      <c r="G539" s="5" t="str">
        <f t="shared" si="42"/>
        <v>S</v>
      </c>
      <c r="H539" s="5" t="str">
        <f t="shared" si="43"/>
        <v>S</v>
      </c>
      <c r="I539" s="5" t="str">
        <f t="shared" si="44"/>
        <v>S</v>
      </c>
      <c r="J539" s="5" t="str">
        <f t="shared" si="45"/>
        <v>_</v>
      </c>
      <c r="K539" s="5" t="str">
        <f t="shared" si="46"/>
        <v>SSS_</v>
      </c>
    </row>
    <row r="540" spans="1:11">
      <c r="A540" s="5">
        <v>2399717</v>
      </c>
      <c r="B540" s="5">
        <v>77</v>
      </c>
      <c r="C540" s="5">
        <v>38</v>
      </c>
      <c r="D540" s="5">
        <v>38</v>
      </c>
      <c r="F540">
        <v>153</v>
      </c>
      <c r="G540" s="5" t="str">
        <f t="shared" si="42"/>
        <v>S</v>
      </c>
      <c r="H540" s="5" t="str">
        <f t="shared" si="43"/>
        <v>S</v>
      </c>
      <c r="I540" s="5" t="str">
        <f t="shared" si="44"/>
        <v>S</v>
      </c>
      <c r="J540" s="5" t="str">
        <f t="shared" si="45"/>
        <v>_</v>
      </c>
      <c r="K540" s="5" t="str">
        <f t="shared" si="46"/>
        <v>SSS_</v>
      </c>
    </row>
    <row r="541" spans="1:11">
      <c r="A541" s="5">
        <v>2399725</v>
      </c>
      <c r="B541" s="5">
        <v>24</v>
      </c>
      <c r="C541" s="5">
        <v>28</v>
      </c>
      <c r="D541" s="5">
        <v>28</v>
      </c>
      <c r="F541">
        <v>80</v>
      </c>
      <c r="G541" s="5" t="str">
        <f t="shared" si="42"/>
        <v>S</v>
      </c>
      <c r="H541" s="5" t="str">
        <f t="shared" si="43"/>
        <v>S</v>
      </c>
      <c r="I541" s="5" t="str">
        <f t="shared" si="44"/>
        <v>S</v>
      </c>
      <c r="J541" s="5" t="str">
        <f t="shared" si="45"/>
        <v>_</v>
      </c>
      <c r="K541" s="5" t="str">
        <f t="shared" si="46"/>
        <v>SSS_</v>
      </c>
    </row>
    <row r="542" spans="1:11">
      <c r="A542" s="5">
        <v>2399733</v>
      </c>
      <c r="B542" s="5">
        <v>16</v>
      </c>
      <c r="C542" s="5">
        <v>14</v>
      </c>
      <c r="D542" s="5">
        <v>14</v>
      </c>
      <c r="F542">
        <v>44</v>
      </c>
      <c r="G542" s="5" t="str">
        <f t="shared" si="42"/>
        <v>S</v>
      </c>
      <c r="H542" s="5" t="str">
        <f t="shared" si="43"/>
        <v>S</v>
      </c>
      <c r="I542" s="5" t="str">
        <f t="shared" si="44"/>
        <v>S</v>
      </c>
      <c r="J542" s="5" t="str">
        <f t="shared" si="45"/>
        <v>_</v>
      </c>
      <c r="K542" s="5" t="str">
        <f t="shared" si="46"/>
        <v>SSS_</v>
      </c>
    </row>
    <row r="543" spans="1:11">
      <c r="A543" s="5">
        <v>2399741</v>
      </c>
      <c r="B543" s="5">
        <v>25</v>
      </c>
      <c r="C543" s="5">
        <v>20</v>
      </c>
      <c r="D543" s="5">
        <v>20</v>
      </c>
      <c r="F543">
        <v>65</v>
      </c>
      <c r="G543" s="5" t="str">
        <f t="shared" si="42"/>
        <v>S</v>
      </c>
      <c r="H543" s="5" t="str">
        <f t="shared" si="43"/>
        <v>S</v>
      </c>
      <c r="I543" s="5" t="str">
        <f t="shared" si="44"/>
        <v>S</v>
      </c>
      <c r="J543" s="5" t="str">
        <f t="shared" si="45"/>
        <v>_</v>
      </c>
      <c r="K543" s="5" t="str">
        <f t="shared" si="46"/>
        <v>SSS_</v>
      </c>
    </row>
    <row r="544" spans="1:11">
      <c r="A544" s="5">
        <v>2399768</v>
      </c>
      <c r="B544" s="5">
        <v>5</v>
      </c>
      <c r="C544" s="5">
        <v>6</v>
      </c>
      <c r="D544" s="5">
        <v>6</v>
      </c>
      <c r="F544">
        <v>17</v>
      </c>
      <c r="G544" s="5" t="str">
        <f t="shared" si="42"/>
        <v>S</v>
      </c>
      <c r="H544" s="5" t="str">
        <f t="shared" si="43"/>
        <v>S</v>
      </c>
      <c r="I544" s="5" t="str">
        <f t="shared" si="44"/>
        <v>S</v>
      </c>
      <c r="J544" s="5" t="str">
        <f t="shared" si="45"/>
        <v>_</v>
      </c>
      <c r="K544" s="5" t="str">
        <f t="shared" si="46"/>
        <v>SSS_</v>
      </c>
    </row>
    <row r="545" spans="1:11">
      <c r="A545" s="5">
        <v>2399776</v>
      </c>
      <c r="B545" s="5">
        <v>19</v>
      </c>
      <c r="C545" s="5">
        <v>7</v>
      </c>
      <c r="D545" s="5">
        <v>7</v>
      </c>
      <c r="F545">
        <v>33</v>
      </c>
      <c r="G545" s="5" t="str">
        <f t="shared" si="42"/>
        <v>S</v>
      </c>
      <c r="H545" s="5" t="str">
        <f t="shared" si="43"/>
        <v>S</v>
      </c>
      <c r="I545" s="5" t="str">
        <f t="shared" si="44"/>
        <v>S</v>
      </c>
      <c r="J545" s="5" t="str">
        <f t="shared" si="45"/>
        <v>_</v>
      </c>
      <c r="K545" s="5" t="str">
        <f t="shared" si="46"/>
        <v>SSS_</v>
      </c>
    </row>
    <row r="546" spans="1:11">
      <c r="A546" s="5">
        <v>2399784</v>
      </c>
      <c r="B546" s="5">
        <v>4</v>
      </c>
      <c r="C546" s="5">
        <v>4</v>
      </c>
      <c r="D546" s="5">
        <v>4</v>
      </c>
      <c r="F546">
        <v>12</v>
      </c>
      <c r="G546" s="5" t="str">
        <f t="shared" si="42"/>
        <v>S</v>
      </c>
      <c r="H546" s="5" t="str">
        <f t="shared" si="43"/>
        <v>S</v>
      </c>
      <c r="I546" s="5" t="str">
        <f t="shared" si="44"/>
        <v>S</v>
      </c>
      <c r="J546" s="5" t="str">
        <f t="shared" si="45"/>
        <v>_</v>
      </c>
      <c r="K546" s="5" t="str">
        <f t="shared" si="46"/>
        <v>SSS_</v>
      </c>
    </row>
    <row r="547" spans="1:11">
      <c r="A547" s="5">
        <v>2399792</v>
      </c>
      <c r="B547" s="5">
        <v>24</v>
      </c>
      <c r="C547" s="5">
        <v>16</v>
      </c>
      <c r="D547" s="5">
        <v>16</v>
      </c>
      <c r="F547">
        <v>56</v>
      </c>
      <c r="G547" s="5" t="str">
        <f t="shared" si="42"/>
        <v>S</v>
      </c>
      <c r="H547" s="5" t="str">
        <f t="shared" si="43"/>
        <v>S</v>
      </c>
      <c r="I547" s="5" t="str">
        <f t="shared" si="44"/>
        <v>S</v>
      </c>
      <c r="J547" s="5" t="str">
        <f t="shared" si="45"/>
        <v>_</v>
      </c>
      <c r="K547" s="5" t="str">
        <f t="shared" si="46"/>
        <v>SSS_</v>
      </c>
    </row>
    <row r="548" spans="1:11">
      <c r="A548" s="5">
        <v>2399806</v>
      </c>
      <c r="B548" s="5">
        <v>43</v>
      </c>
      <c r="C548" s="5">
        <v>18</v>
      </c>
      <c r="D548" s="5">
        <v>18</v>
      </c>
      <c r="F548">
        <v>79</v>
      </c>
      <c r="G548" s="5" t="str">
        <f t="shared" si="42"/>
        <v>S</v>
      </c>
      <c r="H548" s="5" t="str">
        <f t="shared" si="43"/>
        <v>S</v>
      </c>
      <c r="I548" s="5" t="str">
        <f t="shared" si="44"/>
        <v>S</v>
      </c>
      <c r="J548" s="5" t="str">
        <f t="shared" si="45"/>
        <v>_</v>
      </c>
      <c r="K548" s="5" t="str">
        <f t="shared" si="46"/>
        <v>SSS_</v>
      </c>
    </row>
    <row r="549" spans="1:11">
      <c r="A549" s="5">
        <v>2399822</v>
      </c>
      <c r="B549" s="5">
        <v>18</v>
      </c>
      <c r="C549" s="5">
        <v>4</v>
      </c>
      <c r="D549" s="5">
        <v>4</v>
      </c>
      <c r="F549">
        <v>26</v>
      </c>
      <c r="G549" s="5" t="str">
        <f t="shared" si="42"/>
        <v>S</v>
      </c>
      <c r="H549" s="5" t="str">
        <f t="shared" si="43"/>
        <v>S</v>
      </c>
      <c r="I549" s="5" t="str">
        <f t="shared" si="44"/>
        <v>S</v>
      </c>
      <c r="J549" s="5" t="str">
        <f t="shared" si="45"/>
        <v>_</v>
      </c>
      <c r="K549" s="5" t="str">
        <f t="shared" si="46"/>
        <v>SSS_</v>
      </c>
    </row>
    <row r="550" spans="1:11">
      <c r="A550" s="5">
        <v>2399830</v>
      </c>
      <c r="B550" s="5">
        <v>39</v>
      </c>
      <c r="C550" s="5">
        <v>22</v>
      </c>
      <c r="D550" s="5">
        <v>22</v>
      </c>
      <c r="F550">
        <v>83</v>
      </c>
      <c r="G550" s="5" t="str">
        <f t="shared" si="42"/>
        <v>S</v>
      </c>
      <c r="H550" s="5" t="str">
        <f t="shared" si="43"/>
        <v>S</v>
      </c>
      <c r="I550" s="5" t="str">
        <f t="shared" si="44"/>
        <v>S</v>
      </c>
      <c r="J550" s="5" t="str">
        <f t="shared" si="45"/>
        <v>_</v>
      </c>
      <c r="K550" s="5" t="str">
        <f t="shared" si="46"/>
        <v>SSS_</v>
      </c>
    </row>
    <row r="551" spans="1:11">
      <c r="A551" s="5">
        <v>2399849</v>
      </c>
      <c r="B551" s="5">
        <v>10</v>
      </c>
      <c r="C551" s="5">
        <v>9</v>
      </c>
      <c r="D551" s="5">
        <v>9</v>
      </c>
      <c r="F551">
        <v>28</v>
      </c>
      <c r="G551" s="5" t="str">
        <f t="shared" si="42"/>
        <v>S</v>
      </c>
      <c r="H551" s="5" t="str">
        <f t="shared" si="43"/>
        <v>S</v>
      </c>
      <c r="I551" s="5" t="str">
        <f t="shared" si="44"/>
        <v>S</v>
      </c>
      <c r="J551" s="5" t="str">
        <f t="shared" si="45"/>
        <v>_</v>
      </c>
      <c r="K551" s="5" t="str">
        <f t="shared" si="46"/>
        <v>SSS_</v>
      </c>
    </row>
    <row r="552" spans="1:11">
      <c r="A552" s="5">
        <v>2399857</v>
      </c>
      <c r="B552" s="5">
        <v>52</v>
      </c>
      <c r="C552" s="5">
        <v>49</v>
      </c>
      <c r="D552" s="5">
        <v>49</v>
      </c>
      <c r="F552">
        <v>150</v>
      </c>
      <c r="G552" s="5" t="str">
        <f t="shared" si="42"/>
        <v>S</v>
      </c>
      <c r="H552" s="5" t="str">
        <f t="shared" si="43"/>
        <v>S</v>
      </c>
      <c r="I552" s="5" t="str">
        <f t="shared" si="44"/>
        <v>S</v>
      </c>
      <c r="J552" s="5" t="str">
        <f t="shared" si="45"/>
        <v>_</v>
      </c>
      <c r="K552" s="5" t="str">
        <f t="shared" si="46"/>
        <v>SSS_</v>
      </c>
    </row>
    <row r="553" spans="1:11">
      <c r="A553" s="5">
        <v>2399865</v>
      </c>
      <c r="B553" s="5">
        <v>4</v>
      </c>
      <c r="C553" s="5">
        <v>0</v>
      </c>
      <c r="D553" s="5">
        <v>0</v>
      </c>
      <c r="F553">
        <v>4</v>
      </c>
      <c r="G553" s="5" t="str">
        <f t="shared" si="42"/>
        <v>S</v>
      </c>
      <c r="H553" s="5" t="str">
        <f t="shared" si="43"/>
        <v>_</v>
      </c>
      <c r="I553" s="5" t="str">
        <f t="shared" si="44"/>
        <v>_</v>
      </c>
      <c r="J553" s="5" t="str">
        <f t="shared" si="45"/>
        <v>_</v>
      </c>
      <c r="K553" s="5" t="str">
        <f t="shared" si="46"/>
        <v>S___</v>
      </c>
    </row>
    <row r="554" spans="1:11">
      <c r="A554" s="5">
        <v>2400111</v>
      </c>
      <c r="B554" s="5">
        <v>4</v>
      </c>
      <c r="C554" s="5">
        <v>2</v>
      </c>
      <c r="D554" s="5">
        <v>2</v>
      </c>
      <c r="F554">
        <v>8</v>
      </c>
      <c r="G554" s="5" t="str">
        <f t="shared" si="42"/>
        <v>S</v>
      </c>
      <c r="H554" s="5" t="str">
        <f t="shared" si="43"/>
        <v>S</v>
      </c>
      <c r="I554" s="5" t="str">
        <f t="shared" si="44"/>
        <v>S</v>
      </c>
      <c r="J554" s="5" t="str">
        <f t="shared" si="45"/>
        <v>_</v>
      </c>
      <c r="K554" s="5" t="str">
        <f t="shared" si="46"/>
        <v>SSS_</v>
      </c>
    </row>
    <row r="555" spans="1:11">
      <c r="A555" s="5">
        <v>2400138</v>
      </c>
      <c r="B555" s="5">
        <v>25</v>
      </c>
      <c r="C555" s="5">
        <v>5</v>
      </c>
      <c r="D555" s="5">
        <v>5</v>
      </c>
      <c r="F555">
        <v>35</v>
      </c>
      <c r="G555" s="5" t="str">
        <f t="shared" si="42"/>
        <v>S</v>
      </c>
      <c r="H555" s="5" t="str">
        <f t="shared" si="43"/>
        <v>S</v>
      </c>
      <c r="I555" s="5" t="str">
        <f t="shared" si="44"/>
        <v>S</v>
      </c>
      <c r="J555" s="5" t="str">
        <f t="shared" si="45"/>
        <v>_</v>
      </c>
      <c r="K555" s="5" t="str">
        <f t="shared" si="46"/>
        <v>SSS_</v>
      </c>
    </row>
    <row r="556" spans="1:11">
      <c r="A556" s="5">
        <v>2400146</v>
      </c>
      <c r="B556" s="5">
        <v>0</v>
      </c>
      <c r="C556" s="5">
        <v>0</v>
      </c>
      <c r="D556" s="5">
        <v>0</v>
      </c>
      <c r="F556">
        <v>0</v>
      </c>
      <c r="G556" s="5" t="str">
        <f t="shared" si="42"/>
        <v>_</v>
      </c>
      <c r="H556" s="5" t="str">
        <f t="shared" si="43"/>
        <v>_</v>
      </c>
      <c r="I556" s="5" t="str">
        <f t="shared" si="44"/>
        <v>_</v>
      </c>
      <c r="J556" s="5" t="str">
        <f t="shared" si="45"/>
        <v>_</v>
      </c>
      <c r="K556" s="5" t="str">
        <f t="shared" si="46"/>
        <v>____</v>
      </c>
    </row>
    <row r="557" spans="1:11">
      <c r="A557" s="5">
        <v>2400154</v>
      </c>
      <c r="B557" s="5">
        <v>10</v>
      </c>
      <c r="C557" s="5">
        <v>3</v>
      </c>
      <c r="D557" s="5">
        <v>3</v>
      </c>
      <c r="F557">
        <v>16</v>
      </c>
      <c r="G557" s="5" t="str">
        <f t="shared" si="42"/>
        <v>S</v>
      </c>
      <c r="H557" s="5" t="str">
        <f t="shared" si="43"/>
        <v>S</v>
      </c>
      <c r="I557" s="5" t="str">
        <f t="shared" si="44"/>
        <v>S</v>
      </c>
      <c r="J557" s="5" t="str">
        <f t="shared" si="45"/>
        <v>_</v>
      </c>
      <c r="K557" s="5" t="str">
        <f t="shared" si="46"/>
        <v>SSS_</v>
      </c>
    </row>
    <row r="558" spans="1:11">
      <c r="A558" s="5">
        <v>2400316</v>
      </c>
      <c r="B558" s="5">
        <v>0</v>
      </c>
      <c r="C558" s="5">
        <v>11</v>
      </c>
      <c r="D558" s="5">
        <v>11</v>
      </c>
      <c r="F558">
        <v>22</v>
      </c>
      <c r="G558" s="5" t="str">
        <f t="shared" si="42"/>
        <v>_</v>
      </c>
      <c r="H558" s="5" t="str">
        <f t="shared" si="43"/>
        <v>S</v>
      </c>
      <c r="I558" s="5" t="str">
        <f t="shared" si="44"/>
        <v>S</v>
      </c>
      <c r="J558" s="5" t="str">
        <f t="shared" si="45"/>
        <v>_</v>
      </c>
      <c r="K558" s="5" t="str">
        <f t="shared" si="46"/>
        <v>_SS_</v>
      </c>
    </row>
    <row r="559" spans="1:11">
      <c r="A559" s="5">
        <v>2400324</v>
      </c>
      <c r="B559" s="5">
        <v>0</v>
      </c>
      <c r="C559" s="5">
        <v>0</v>
      </c>
      <c r="D559" s="5">
        <v>0</v>
      </c>
      <c r="F559">
        <v>0</v>
      </c>
      <c r="G559" s="5" t="str">
        <f t="shared" si="42"/>
        <v>_</v>
      </c>
      <c r="H559" s="5" t="str">
        <f t="shared" si="43"/>
        <v>_</v>
      </c>
      <c r="I559" s="5" t="str">
        <f t="shared" si="44"/>
        <v>_</v>
      </c>
      <c r="J559" s="5" t="str">
        <f t="shared" si="45"/>
        <v>_</v>
      </c>
      <c r="K559" s="5" t="str">
        <f t="shared" si="46"/>
        <v>____</v>
      </c>
    </row>
    <row r="560" spans="1:11">
      <c r="A560" s="5">
        <v>2400359</v>
      </c>
      <c r="B560" s="5">
        <v>0</v>
      </c>
      <c r="C560" s="5">
        <v>10</v>
      </c>
      <c r="D560" s="5">
        <v>10</v>
      </c>
      <c r="F560">
        <v>20</v>
      </c>
      <c r="G560" s="5" t="str">
        <f t="shared" si="42"/>
        <v>_</v>
      </c>
      <c r="H560" s="5" t="str">
        <f t="shared" si="43"/>
        <v>S</v>
      </c>
      <c r="I560" s="5" t="str">
        <f t="shared" si="44"/>
        <v>S</v>
      </c>
      <c r="J560" s="5" t="str">
        <f t="shared" si="45"/>
        <v>_</v>
      </c>
      <c r="K560" s="5" t="str">
        <f t="shared" si="46"/>
        <v>_SS_</v>
      </c>
    </row>
    <row r="561" spans="1:11">
      <c r="A561" s="5">
        <v>2400375</v>
      </c>
      <c r="B561" s="5">
        <v>0</v>
      </c>
      <c r="C561" s="5">
        <v>0</v>
      </c>
      <c r="D561" s="5">
        <v>0</v>
      </c>
      <c r="F561">
        <v>0</v>
      </c>
      <c r="G561" s="5" t="str">
        <f t="shared" si="42"/>
        <v>_</v>
      </c>
      <c r="H561" s="5" t="str">
        <f t="shared" si="43"/>
        <v>_</v>
      </c>
      <c r="I561" s="5" t="str">
        <f t="shared" si="44"/>
        <v>_</v>
      </c>
      <c r="J561" s="5" t="str">
        <f t="shared" si="45"/>
        <v>_</v>
      </c>
      <c r="K561" s="5" t="str">
        <f t="shared" si="46"/>
        <v>____</v>
      </c>
    </row>
    <row r="562" spans="1:11">
      <c r="A562" s="5">
        <v>2400405</v>
      </c>
      <c r="B562" s="5">
        <v>0</v>
      </c>
      <c r="C562" s="5">
        <v>2</v>
      </c>
      <c r="D562" s="5">
        <v>2</v>
      </c>
      <c r="F562">
        <v>4</v>
      </c>
      <c r="G562" s="5" t="str">
        <f t="shared" si="42"/>
        <v>_</v>
      </c>
      <c r="H562" s="5" t="str">
        <f t="shared" si="43"/>
        <v>S</v>
      </c>
      <c r="I562" s="5" t="str">
        <f t="shared" si="44"/>
        <v>S</v>
      </c>
      <c r="J562" s="5" t="str">
        <f t="shared" si="45"/>
        <v>_</v>
      </c>
      <c r="K562" s="5" t="str">
        <f t="shared" si="46"/>
        <v>_SS_</v>
      </c>
    </row>
    <row r="563" spans="1:11">
      <c r="A563" s="5">
        <v>2400421</v>
      </c>
      <c r="B563" s="5">
        <v>0</v>
      </c>
      <c r="C563" s="5">
        <v>2</v>
      </c>
      <c r="D563" s="5">
        <v>2</v>
      </c>
      <c r="F563">
        <v>4</v>
      </c>
      <c r="G563" s="5" t="str">
        <f t="shared" si="42"/>
        <v>_</v>
      </c>
      <c r="H563" s="5" t="str">
        <f t="shared" si="43"/>
        <v>S</v>
      </c>
      <c r="I563" s="5" t="str">
        <f t="shared" si="44"/>
        <v>S</v>
      </c>
      <c r="J563" s="5" t="str">
        <f t="shared" si="45"/>
        <v>_</v>
      </c>
      <c r="K563" s="5" t="str">
        <f t="shared" si="46"/>
        <v>_SS_</v>
      </c>
    </row>
    <row r="564" spans="1:11">
      <c r="A564" s="5">
        <v>2400448</v>
      </c>
      <c r="B564" s="5">
        <v>18</v>
      </c>
      <c r="C564" s="5">
        <v>2</v>
      </c>
      <c r="D564" s="5">
        <v>2</v>
      </c>
      <c r="F564">
        <v>22</v>
      </c>
      <c r="G564" s="5" t="str">
        <f t="shared" si="42"/>
        <v>S</v>
      </c>
      <c r="H564" s="5" t="str">
        <f t="shared" si="43"/>
        <v>S</v>
      </c>
      <c r="I564" s="5" t="str">
        <f t="shared" si="44"/>
        <v>S</v>
      </c>
      <c r="J564" s="5" t="str">
        <f t="shared" si="45"/>
        <v>_</v>
      </c>
      <c r="K564" s="5" t="str">
        <f t="shared" si="46"/>
        <v>SSS_</v>
      </c>
    </row>
    <row r="565" spans="1:11">
      <c r="A565" s="5">
        <v>2400472</v>
      </c>
      <c r="B565" s="5">
        <v>0</v>
      </c>
      <c r="C565" s="5">
        <v>12</v>
      </c>
      <c r="D565" s="5">
        <v>12</v>
      </c>
      <c r="F565">
        <v>24</v>
      </c>
      <c r="G565" s="5" t="str">
        <f t="shared" si="42"/>
        <v>_</v>
      </c>
      <c r="H565" s="5" t="str">
        <f t="shared" si="43"/>
        <v>S</v>
      </c>
      <c r="I565" s="5" t="str">
        <f t="shared" si="44"/>
        <v>S</v>
      </c>
      <c r="J565" s="5" t="str">
        <f t="shared" si="45"/>
        <v>_</v>
      </c>
      <c r="K565" s="5" t="str">
        <f t="shared" si="46"/>
        <v>_SS_</v>
      </c>
    </row>
    <row r="566" spans="1:11">
      <c r="A566" s="5">
        <v>2400480</v>
      </c>
      <c r="B566" s="5">
        <v>0</v>
      </c>
      <c r="C566" s="5">
        <v>3</v>
      </c>
      <c r="D566" s="5">
        <v>3</v>
      </c>
      <c r="F566">
        <v>6</v>
      </c>
      <c r="G566" s="5" t="str">
        <f t="shared" si="42"/>
        <v>_</v>
      </c>
      <c r="H566" s="5" t="str">
        <f t="shared" si="43"/>
        <v>S</v>
      </c>
      <c r="I566" s="5" t="str">
        <f t="shared" si="44"/>
        <v>S</v>
      </c>
      <c r="J566" s="5" t="str">
        <f t="shared" si="45"/>
        <v>_</v>
      </c>
      <c r="K566" s="5" t="str">
        <f t="shared" si="46"/>
        <v>_SS_</v>
      </c>
    </row>
    <row r="567" spans="1:11">
      <c r="A567" s="5">
        <v>2400499</v>
      </c>
      <c r="B567" s="5">
        <v>11</v>
      </c>
      <c r="C567" s="5">
        <v>3</v>
      </c>
      <c r="D567" s="5">
        <v>3</v>
      </c>
      <c r="F567">
        <v>17</v>
      </c>
      <c r="G567" s="5" t="str">
        <f t="shared" si="42"/>
        <v>S</v>
      </c>
      <c r="H567" s="5" t="str">
        <f t="shared" si="43"/>
        <v>S</v>
      </c>
      <c r="I567" s="5" t="str">
        <f t="shared" si="44"/>
        <v>S</v>
      </c>
      <c r="J567" s="5" t="str">
        <f t="shared" si="45"/>
        <v>_</v>
      </c>
      <c r="K567" s="5" t="str">
        <f t="shared" si="46"/>
        <v>SSS_</v>
      </c>
    </row>
    <row r="568" spans="1:11">
      <c r="A568" s="5">
        <v>2400634</v>
      </c>
      <c r="B568" s="5">
        <v>6</v>
      </c>
      <c r="C568" s="5">
        <v>11</v>
      </c>
      <c r="D568" s="5">
        <v>11</v>
      </c>
      <c r="F568">
        <v>28</v>
      </c>
      <c r="G568" s="5" t="str">
        <f t="shared" si="42"/>
        <v>S</v>
      </c>
      <c r="H568" s="5" t="str">
        <f t="shared" si="43"/>
        <v>S</v>
      </c>
      <c r="I568" s="5" t="str">
        <f t="shared" si="44"/>
        <v>S</v>
      </c>
      <c r="J568" s="5" t="str">
        <f t="shared" si="45"/>
        <v>_</v>
      </c>
      <c r="K568" s="5" t="str">
        <f t="shared" si="46"/>
        <v>SSS_</v>
      </c>
    </row>
    <row r="569" spans="1:11">
      <c r="A569" s="5">
        <v>2400642</v>
      </c>
      <c r="B569" s="5">
        <v>16</v>
      </c>
      <c r="C569" s="5">
        <v>16</v>
      </c>
      <c r="D569" s="5">
        <v>16</v>
      </c>
      <c r="F569">
        <v>48</v>
      </c>
      <c r="G569" s="5" t="str">
        <f t="shared" si="42"/>
        <v>S</v>
      </c>
      <c r="H569" s="5" t="str">
        <f t="shared" si="43"/>
        <v>S</v>
      </c>
      <c r="I569" s="5" t="str">
        <f t="shared" si="44"/>
        <v>S</v>
      </c>
      <c r="J569" s="5" t="str">
        <f t="shared" si="45"/>
        <v>_</v>
      </c>
      <c r="K569" s="5" t="str">
        <f t="shared" si="46"/>
        <v>SSS_</v>
      </c>
    </row>
    <row r="570" spans="1:11">
      <c r="A570" s="5">
        <v>2400650</v>
      </c>
      <c r="B570" s="5">
        <v>4</v>
      </c>
      <c r="C570" s="5">
        <v>19</v>
      </c>
      <c r="D570" s="5">
        <v>19</v>
      </c>
      <c r="F570">
        <v>42</v>
      </c>
      <c r="G570" s="5" t="str">
        <f t="shared" si="42"/>
        <v>S</v>
      </c>
      <c r="H570" s="5" t="str">
        <f t="shared" si="43"/>
        <v>S</v>
      </c>
      <c r="I570" s="5" t="str">
        <f t="shared" si="44"/>
        <v>S</v>
      </c>
      <c r="J570" s="5" t="str">
        <f t="shared" si="45"/>
        <v>_</v>
      </c>
      <c r="K570" s="5" t="str">
        <f t="shared" si="46"/>
        <v>SSS_</v>
      </c>
    </row>
    <row r="571" spans="1:11">
      <c r="A571" s="5">
        <v>2400669</v>
      </c>
      <c r="B571" s="5">
        <v>27</v>
      </c>
      <c r="C571" s="5">
        <v>13</v>
      </c>
      <c r="D571" s="5">
        <v>13</v>
      </c>
      <c r="F571">
        <v>53</v>
      </c>
      <c r="G571" s="5" t="str">
        <f t="shared" si="42"/>
        <v>S</v>
      </c>
      <c r="H571" s="5" t="str">
        <f t="shared" si="43"/>
        <v>S</v>
      </c>
      <c r="I571" s="5" t="str">
        <f t="shared" si="44"/>
        <v>S</v>
      </c>
      <c r="J571" s="5" t="str">
        <f t="shared" si="45"/>
        <v>_</v>
      </c>
      <c r="K571" s="5" t="str">
        <f t="shared" si="46"/>
        <v>SSS_</v>
      </c>
    </row>
    <row r="572" spans="1:11">
      <c r="A572" s="5">
        <v>2400677</v>
      </c>
      <c r="B572" s="5">
        <v>36</v>
      </c>
      <c r="C572" s="5">
        <v>2</v>
      </c>
      <c r="D572" s="5">
        <v>2</v>
      </c>
      <c r="F572">
        <v>40</v>
      </c>
      <c r="G572" s="5" t="str">
        <f t="shared" si="42"/>
        <v>S</v>
      </c>
      <c r="H572" s="5" t="str">
        <f t="shared" si="43"/>
        <v>S</v>
      </c>
      <c r="I572" s="5" t="str">
        <f t="shared" si="44"/>
        <v>S</v>
      </c>
      <c r="J572" s="5" t="str">
        <f t="shared" si="45"/>
        <v>_</v>
      </c>
      <c r="K572" s="5" t="str">
        <f t="shared" si="46"/>
        <v>SSS_</v>
      </c>
    </row>
    <row r="573" spans="1:11">
      <c r="A573" s="5">
        <v>2400693</v>
      </c>
      <c r="B573" s="5">
        <v>4</v>
      </c>
      <c r="C573" s="5">
        <v>1</v>
      </c>
      <c r="D573" s="5">
        <v>1</v>
      </c>
      <c r="F573">
        <v>6</v>
      </c>
      <c r="G573" s="5" t="str">
        <f t="shared" si="42"/>
        <v>S</v>
      </c>
      <c r="H573" s="5" t="str">
        <f t="shared" si="43"/>
        <v>S</v>
      </c>
      <c r="I573" s="5" t="str">
        <f t="shared" si="44"/>
        <v>S</v>
      </c>
      <c r="J573" s="5" t="str">
        <f t="shared" si="45"/>
        <v>_</v>
      </c>
      <c r="K573" s="5" t="str">
        <f t="shared" si="46"/>
        <v>SSS_</v>
      </c>
    </row>
    <row r="574" spans="1:11">
      <c r="A574" s="5">
        <v>2400707</v>
      </c>
      <c r="B574" s="5">
        <v>3</v>
      </c>
      <c r="C574" s="5">
        <v>6</v>
      </c>
      <c r="D574" s="5">
        <v>6</v>
      </c>
      <c r="F574">
        <v>15</v>
      </c>
      <c r="G574" s="5" t="str">
        <f t="shared" si="42"/>
        <v>S</v>
      </c>
      <c r="H574" s="5" t="str">
        <f t="shared" si="43"/>
        <v>S</v>
      </c>
      <c r="I574" s="5" t="str">
        <f t="shared" si="44"/>
        <v>S</v>
      </c>
      <c r="J574" s="5" t="str">
        <f t="shared" si="45"/>
        <v>_</v>
      </c>
      <c r="K574" s="5" t="str">
        <f t="shared" si="46"/>
        <v>SSS_</v>
      </c>
    </row>
    <row r="575" spans="1:11">
      <c r="A575" s="5">
        <v>2400715</v>
      </c>
      <c r="B575" s="5">
        <v>3</v>
      </c>
      <c r="C575" s="5">
        <v>4</v>
      </c>
      <c r="D575" s="5">
        <v>4</v>
      </c>
      <c r="F575">
        <v>11</v>
      </c>
      <c r="G575" s="5" t="str">
        <f t="shared" si="42"/>
        <v>S</v>
      </c>
      <c r="H575" s="5" t="str">
        <f t="shared" si="43"/>
        <v>S</v>
      </c>
      <c r="I575" s="5" t="str">
        <f t="shared" si="44"/>
        <v>S</v>
      </c>
      <c r="J575" s="5" t="str">
        <f t="shared" si="45"/>
        <v>_</v>
      </c>
      <c r="K575" s="5" t="str">
        <f t="shared" si="46"/>
        <v>SSS_</v>
      </c>
    </row>
    <row r="576" spans="1:11">
      <c r="A576" s="5">
        <v>2400723</v>
      </c>
      <c r="B576" s="5">
        <v>6</v>
      </c>
      <c r="C576" s="5">
        <v>1</v>
      </c>
      <c r="D576" s="5">
        <v>1</v>
      </c>
      <c r="F576">
        <v>8</v>
      </c>
      <c r="G576" s="5" t="str">
        <f t="shared" si="42"/>
        <v>S</v>
      </c>
      <c r="H576" s="5" t="str">
        <f t="shared" si="43"/>
        <v>S</v>
      </c>
      <c r="I576" s="5" t="str">
        <f t="shared" si="44"/>
        <v>S</v>
      </c>
      <c r="J576" s="5" t="str">
        <f t="shared" si="45"/>
        <v>_</v>
      </c>
      <c r="K576" s="5" t="str">
        <f t="shared" si="46"/>
        <v>SSS_</v>
      </c>
    </row>
    <row r="577" spans="1:11">
      <c r="A577" s="5">
        <v>2400731</v>
      </c>
      <c r="B577" s="5">
        <v>0</v>
      </c>
      <c r="C577" s="5">
        <v>1</v>
      </c>
      <c r="D577" s="5">
        <v>1</v>
      </c>
      <c r="F577">
        <v>2</v>
      </c>
      <c r="G577" s="5" t="str">
        <f t="shared" si="42"/>
        <v>_</v>
      </c>
      <c r="H577" s="5" t="str">
        <f t="shared" si="43"/>
        <v>S</v>
      </c>
      <c r="I577" s="5" t="str">
        <f t="shared" si="44"/>
        <v>S</v>
      </c>
      <c r="J577" s="5" t="str">
        <f t="shared" si="45"/>
        <v>_</v>
      </c>
      <c r="K577" s="5" t="str">
        <f t="shared" si="46"/>
        <v>_SS_</v>
      </c>
    </row>
    <row r="578" spans="1:11">
      <c r="A578" s="5">
        <v>2400758</v>
      </c>
      <c r="B578" s="5">
        <v>6</v>
      </c>
      <c r="C578" s="5">
        <v>0</v>
      </c>
      <c r="D578" s="5">
        <v>0</v>
      </c>
      <c r="F578">
        <v>6</v>
      </c>
      <c r="G578" s="5" t="str">
        <f t="shared" si="42"/>
        <v>S</v>
      </c>
      <c r="H578" s="5" t="str">
        <f t="shared" si="43"/>
        <v>_</v>
      </c>
      <c r="I578" s="5" t="str">
        <f t="shared" si="44"/>
        <v>_</v>
      </c>
      <c r="J578" s="5" t="str">
        <f t="shared" si="45"/>
        <v>_</v>
      </c>
      <c r="K578" s="5" t="str">
        <f t="shared" si="46"/>
        <v>S___</v>
      </c>
    </row>
    <row r="579" spans="1:11">
      <c r="A579" s="5">
        <v>2400766</v>
      </c>
      <c r="B579" s="5">
        <v>2</v>
      </c>
      <c r="C579" s="5">
        <v>0</v>
      </c>
      <c r="D579" s="5">
        <v>0</v>
      </c>
      <c r="F579">
        <v>2</v>
      </c>
      <c r="G579" s="5" t="str">
        <f t="shared" si="42"/>
        <v>S</v>
      </c>
      <c r="H579" s="5" t="str">
        <f t="shared" si="43"/>
        <v>_</v>
      </c>
      <c r="I579" s="5" t="str">
        <f t="shared" si="44"/>
        <v>_</v>
      </c>
      <c r="J579" s="5" t="str">
        <f t="shared" si="45"/>
        <v>_</v>
      </c>
      <c r="K579" s="5" t="str">
        <f t="shared" si="46"/>
        <v>S___</v>
      </c>
    </row>
    <row r="580" spans="1:11">
      <c r="A580" s="5">
        <v>2400774</v>
      </c>
      <c r="B580" s="5">
        <v>13</v>
      </c>
      <c r="C580" s="5">
        <v>12</v>
      </c>
      <c r="D580" s="5">
        <v>12</v>
      </c>
      <c r="F580">
        <v>37</v>
      </c>
      <c r="G580" s="5" t="str">
        <f t="shared" si="42"/>
        <v>S</v>
      </c>
      <c r="H580" s="5" t="str">
        <f t="shared" si="43"/>
        <v>S</v>
      </c>
      <c r="I580" s="5" t="str">
        <f t="shared" si="44"/>
        <v>S</v>
      </c>
      <c r="J580" s="5" t="str">
        <f t="shared" si="45"/>
        <v>_</v>
      </c>
      <c r="K580" s="5" t="str">
        <f t="shared" si="46"/>
        <v>SSS_</v>
      </c>
    </row>
    <row r="581" spans="1:11">
      <c r="A581" s="5">
        <v>2400790</v>
      </c>
      <c r="B581" s="5">
        <v>7</v>
      </c>
      <c r="C581" s="5">
        <v>13</v>
      </c>
      <c r="D581" s="5">
        <v>13</v>
      </c>
      <c r="F581">
        <v>33</v>
      </c>
      <c r="G581" s="5" t="str">
        <f t="shared" ref="G581:G644" si="47">IF(B581&gt;0,"S","_")</f>
        <v>S</v>
      </c>
      <c r="H581" s="5" t="str">
        <f t="shared" ref="H581:H644" si="48">IF(C581&gt;0,"S","_")</f>
        <v>S</v>
      </c>
      <c r="I581" s="5" t="str">
        <f t="shared" ref="I581:I644" si="49">IF(D581&gt;0,"S","_")</f>
        <v>S</v>
      </c>
      <c r="J581" s="5" t="str">
        <f t="shared" ref="J581:J644" si="50">IF(E581&gt;0,"S","_")</f>
        <v>_</v>
      </c>
      <c r="K581" s="5" t="str">
        <f t="shared" si="46"/>
        <v>SSS_</v>
      </c>
    </row>
    <row r="582" spans="1:11">
      <c r="A582" s="5">
        <v>2400812</v>
      </c>
      <c r="B582" s="5">
        <v>15</v>
      </c>
      <c r="C582" s="5">
        <v>3</v>
      </c>
      <c r="D582" s="5">
        <v>3</v>
      </c>
      <c r="F582">
        <v>21</v>
      </c>
      <c r="G582" s="5" t="str">
        <f t="shared" si="47"/>
        <v>S</v>
      </c>
      <c r="H582" s="5" t="str">
        <f t="shared" si="48"/>
        <v>S</v>
      </c>
      <c r="I582" s="5" t="str">
        <f t="shared" si="49"/>
        <v>S</v>
      </c>
      <c r="J582" s="5" t="str">
        <f t="shared" si="50"/>
        <v>_</v>
      </c>
      <c r="K582" s="5" t="str">
        <f t="shared" ref="K582:K645" si="51">CONCATENATE(G582,H582,I582,J582)</f>
        <v>SSS_</v>
      </c>
    </row>
    <row r="583" spans="1:11">
      <c r="A583" s="5">
        <v>2400820</v>
      </c>
      <c r="B583" s="5">
        <v>4</v>
      </c>
      <c r="C583" s="5">
        <v>17</v>
      </c>
      <c r="D583" s="5">
        <v>17</v>
      </c>
      <c r="F583">
        <v>38</v>
      </c>
      <c r="G583" s="5" t="str">
        <f t="shared" si="47"/>
        <v>S</v>
      </c>
      <c r="H583" s="5" t="str">
        <f t="shared" si="48"/>
        <v>S</v>
      </c>
      <c r="I583" s="5" t="str">
        <f t="shared" si="49"/>
        <v>S</v>
      </c>
      <c r="J583" s="5" t="str">
        <f t="shared" si="50"/>
        <v>_</v>
      </c>
      <c r="K583" s="5" t="str">
        <f t="shared" si="51"/>
        <v>SSS_</v>
      </c>
    </row>
    <row r="584" spans="1:11">
      <c r="A584" s="5">
        <v>2400839</v>
      </c>
      <c r="B584" s="5">
        <v>11</v>
      </c>
      <c r="C584" s="5">
        <v>0</v>
      </c>
      <c r="D584" s="5">
        <v>0</v>
      </c>
      <c r="F584">
        <v>11</v>
      </c>
      <c r="G584" s="5" t="str">
        <f t="shared" si="47"/>
        <v>S</v>
      </c>
      <c r="H584" s="5" t="str">
        <f t="shared" si="48"/>
        <v>_</v>
      </c>
      <c r="I584" s="5" t="str">
        <f t="shared" si="49"/>
        <v>_</v>
      </c>
      <c r="J584" s="5" t="str">
        <f t="shared" si="50"/>
        <v>_</v>
      </c>
      <c r="K584" s="5" t="str">
        <f t="shared" si="51"/>
        <v>S___</v>
      </c>
    </row>
    <row r="585" spans="1:11">
      <c r="A585" s="5">
        <v>2400847</v>
      </c>
      <c r="B585" s="5">
        <v>8</v>
      </c>
      <c r="C585" s="5">
        <v>0</v>
      </c>
      <c r="D585" s="5">
        <v>0</v>
      </c>
      <c r="F585">
        <v>8</v>
      </c>
      <c r="G585" s="5" t="str">
        <f t="shared" si="47"/>
        <v>S</v>
      </c>
      <c r="H585" s="5" t="str">
        <f t="shared" si="48"/>
        <v>_</v>
      </c>
      <c r="I585" s="5" t="str">
        <f t="shared" si="49"/>
        <v>_</v>
      </c>
      <c r="J585" s="5" t="str">
        <f t="shared" si="50"/>
        <v>_</v>
      </c>
      <c r="K585" s="5" t="str">
        <f t="shared" si="51"/>
        <v>S___</v>
      </c>
    </row>
    <row r="586" spans="1:11">
      <c r="A586" s="5">
        <v>2400855</v>
      </c>
      <c r="B586" s="5">
        <v>19</v>
      </c>
      <c r="C586" s="5">
        <v>12</v>
      </c>
      <c r="D586" s="5">
        <v>12</v>
      </c>
      <c r="F586">
        <v>43</v>
      </c>
      <c r="G586" s="5" t="str">
        <f t="shared" si="47"/>
        <v>S</v>
      </c>
      <c r="H586" s="5" t="str">
        <f t="shared" si="48"/>
        <v>S</v>
      </c>
      <c r="I586" s="5" t="str">
        <f t="shared" si="49"/>
        <v>S</v>
      </c>
      <c r="J586" s="5" t="str">
        <f t="shared" si="50"/>
        <v>_</v>
      </c>
      <c r="K586" s="5" t="str">
        <f t="shared" si="51"/>
        <v>SSS_</v>
      </c>
    </row>
    <row r="587" spans="1:11">
      <c r="A587" s="5">
        <v>2400863</v>
      </c>
      <c r="B587" s="5">
        <v>7</v>
      </c>
      <c r="C587" s="5">
        <v>21</v>
      </c>
      <c r="D587" s="5">
        <v>21</v>
      </c>
      <c r="F587">
        <v>49</v>
      </c>
      <c r="G587" s="5" t="str">
        <f t="shared" si="47"/>
        <v>S</v>
      </c>
      <c r="H587" s="5" t="str">
        <f t="shared" si="48"/>
        <v>S</v>
      </c>
      <c r="I587" s="5" t="str">
        <f t="shared" si="49"/>
        <v>S</v>
      </c>
      <c r="J587" s="5" t="str">
        <f t="shared" si="50"/>
        <v>_</v>
      </c>
      <c r="K587" s="5" t="str">
        <f t="shared" si="51"/>
        <v>SSS_</v>
      </c>
    </row>
    <row r="588" spans="1:11">
      <c r="A588" s="5">
        <v>2400898</v>
      </c>
      <c r="B588" s="5">
        <v>4</v>
      </c>
      <c r="C588" s="5">
        <v>8</v>
      </c>
      <c r="D588" s="5">
        <v>8</v>
      </c>
      <c r="F588">
        <v>20</v>
      </c>
      <c r="G588" s="5" t="str">
        <f t="shared" si="47"/>
        <v>S</v>
      </c>
      <c r="H588" s="5" t="str">
        <f t="shared" si="48"/>
        <v>S</v>
      </c>
      <c r="I588" s="5" t="str">
        <f t="shared" si="49"/>
        <v>S</v>
      </c>
      <c r="J588" s="5" t="str">
        <f t="shared" si="50"/>
        <v>_</v>
      </c>
      <c r="K588" s="5" t="str">
        <f t="shared" si="51"/>
        <v>SSS_</v>
      </c>
    </row>
    <row r="589" spans="1:11">
      <c r="A589" s="5">
        <v>2401258</v>
      </c>
      <c r="B589" s="5">
        <v>10</v>
      </c>
      <c r="C589" s="5">
        <v>5</v>
      </c>
      <c r="D589" s="5">
        <v>5</v>
      </c>
      <c r="F589">
        <v>20</v>
      </c>
      <c r="G589" s="5" t="str">
        <f t="shared" si="47"/>
        <v>S</v>
      </c>
      <c r="H589" s="5" t="str">
        <f t="shared" si="48"/>
        <v>S</v>
      </c>
      <c r="I589" s="5" t="str">
        <f t="shared" si="49"/>
        <v>S</v>
      </c>
      <c r="J589" s="5" t="str">
        <f t="shared" si="50"/>
        <v>_</v>
      </c>
      <c r="K589" s="5" t="str">
        <f t="shared" si="51"/>
        <v>SSS_</v>
      </c>
    </row>
    <row r="590" spans="1:11">
      <c r="A590" s="5">
        <v>2401274</v>
      </c>
      <c r="B590" s="5">
        <v>3</v>
      </c>
      <c r="C590" s="5">
        <v>5</v>
      </c>
      <c r="D590" s="5">
        <v>5</v>
      </c>
      <c r="F590">
        <v>13</v>
      </c>
      <c r="G590" s="5" t="str">
        <f t="shared" si="47"/>
        <v>S</v>
      </c>
      <c r="H590" s="5" t="str">
        <f t="shared" si="48"/>
        <v>S</v>
      </c>
      <c r="I590" s="5" t="str">
        <f t="shared" si="49"/>
        <v>S</v>
      </c>
      <c r="J590" s="5" t="str">
        <f t="shared" si="50"/>
        <v>_</v>
      </c>
      <c r="K590" s="5" t="str">
        <f t="shared" si="51"/>
        <v>SSS_</v>
      </c>
    </row>
    <row r="591" spans="1:11">
      <c r="A591" s="5">
        <v>2401282</v>
      </c>
      <c r="B591" s="5">
        <v>1</v>
      </c>
      <c r="C591" s="5">
        <v>2</v>
      </c>
      <c r="D591" s="5">
        <v>2</v>
      </c>
      <c r="F591">
        <v>5</v>
      </c>
      <c r="G591" s="5" t="str">
        <f t="shared" si="47"/>
        <v>S</v>
      </c>
      <c r="H591" s="5" t="str">
        <f t="shared" si="48"/>
        <v>S</v>
      </c>
      <c r="I591" s="5" t="str">
        <f t="shared" si="49"/>
        <v>S</v>
      </c>
      <c r="J591" s="5" t="str">
        <f t="shared" si="50"/>
        <v>_</v>
      </c>
      <c r="K591" s="5" t="str">
        <f t="shared" si="51"/>
        <v>SSS_</v>
      </c>
    </row>
    <row r="592" spans="1:11">
      <c r="A592" s="5">
        <v>2401290</v>
      </c>
      <c r="B592" s="5">
        <v>5</v>
      </c>
      <c r="C592" s="5">
        <v>0</v>
      </c>
      <c r="D592" s="5">
        <v>0</v>
      </c>
      <c r="F592">
        <v>5</v>
      </c>
      <c r="G592" s="5" t="str">
        <f t="shared" si="47"/>
        <v>S</v>
      </c>
      <c r="H592" s="5" t="str">
        <f t="shared" si="48"/>
        <v>_</v>
      </c>
      <c r="I592" s="5" t="str">
        <f t="shared" si="49"/>
        <v>_</v>
      </c>
      <c r="J592" s="5" t="str">
        <f t="shared" si="50"/>
        <v>_</v>
      </c>
      <c r="K592" s="5" t="str">
        <f t="shared" si="51"/>
        <v>S___</v>
      </c>
    </row>
    <row r="593" spans="1:11">
      <c r="A593" s="5">
        <v>2401312</v>
      </c>
      <c r="B593" s="5">
        <v>1</v>
      </c>
      <c r="C593" s="5">
        <v>7</v>
      </c>
      <c r="D593" s="5">
        <v>7</v>
      </c>
      <c r="F593">
        <v>15</v>
      </c>
      <c r="G593" s="5" t="str">
        <f t="shared" si="47"/>
        <v>S</v>
      </c>
      <c r="H593" s="5" t="str">
        <f t="shared" si="48"/>
        <v>S</v>
      </c>
      <c r="I593" s="5" t="str">
        <f t="shared" si="49"/>
        <v>S</v>
      </c>
      <c r="J593" s="5" t="str">
        <f t="shared" si="50"/>
        <v>_</v>
      </c>
      <c r="K593" s="5" t="str">
        <f t="shared" si="51"/>
        <v>SSS_</v>
      </c>
    </row>
    <row r="594" spans="1:11">
      <c r="A594" s="5">
        <v>2401320</v>
      </c>
      <c r="B594" s="5">
        <v>5</v>
      </c>
      <c r="C594" s="5">
        <v>0</v>
      </c>
      <c r="D594" s="5">
        <v>0</v>
      </c>
      <c r="F594">
        <v>5</v>
      </c>
      <c r="G594" s="5" t="str">
        <f t="shared" si="47"/>
        <v>S</v>
      </c>
      <c r="H594" s="5" t="str">
        <f t="shared" si="48"/>
        <v>_</v>
      </c>
      <c r="I594" s="5" t="str">
        <f t="shared" si="49"/>
        <v>_</v>
      </c>
      <c r="J594" s="5" t="str">
        <f t="shared" si="50"/>
        <v>_</v>
      </c>
      <c r="K594" s="5" t="str">
        <f t="shared" si="51"/>
        <v>S___</v>
      </c>
    </row>
    <row r="595" spans="1:11">
      <c r="A595" s="5">
        <v>2401339</v>
      </c>
      <c r="B595" s="5">
        <v>1</v>
      </c>
      <c r="C595" s="5">
        <v>3</v>
      </c>
      <c r="D595" s="5">
        <v>3</v>
      </c>
      <c r="F595">
        <v>7</v>
      </c>
      <c r="G595" s="5" t="str">
        <f t="shared" si="47"/>
        <v>S</v>
      </c>
      <c r="H595" s="5" t="str">
        <f t="shared" si="48"/>
        <v>S</v>
      </c>
      <c r="I595" s="5" t="str">
        <f t="shared" si="49"/>
        <v>S</v>
      </c>
      <c r="J595" s="5" t="str">
        <f t="shared" si="50"/>
        <v>_</v>
      </c>
      <c r="K595" s="5" t="str">
        <f t="shared" si="51"/>
        <v>SSS_</v>
      </c>
    </row>
    <row r="596" spans="1:11">
      <c r="A596" s="5">
        <v>2401347</v>
      </c>
      <c r="B596" s="5">
        <v>3</v>
      </c>
      <c r="C596" s="5">
        <v>8</v>
      </c>
      <c r="D596" s="5">
        <v>8</v>
      </c>
      <c r="F596">
        <v>19</v>
      </c>
      <c r="G596" s="5" t="str">
        <f t="shared" si="47"/>
        <v>S</v>
      </c>
      <c r="H596" s="5" t="str">
        <f t="shared" si="48"/>
        <v>S</v>
      </c>
      <c r="I596" s="5" t="str">
        <f t="shared" si="49"/>
        <v>S</v>
      </c>
      <c r="J596" s="5" t="str">
        <f t="shared" si="50"/>
        <v>_</v>
      </c>
      <c r="K596" s="5" t="str">
        <f t="shared" si="51"/>
        <v>SSS_</v>
      </c>
    </row>
    <row r="597" spans="1:11">
      <c r="A597" s="5">
        <v>2402270</v>
      </c>
      <c r="B597" s="5">
        <v>6</v>
      </c>
      <c r="C597" s="5">
        <v>10</v>
      </c>
      <c r="D597" s="5">
        <v>10</v>
      </c>
      <c r="F597">
        <v>26</v>
      </c>
      <c r="G597" s="5" t="str">
        <f t="shared" si="47"/>
        <v>S</v>
      </c>
      <c r="H597" s="5" t="str">
        <f t="shared" si="48"/>
        <v>S</v>
      </c>
      <c r="I597" s="5" t="str">
        <f t="shared" si="49"/>
        <v>S</v>
      </c>
      <c r="J597" s="5" t="str">
        <f t="shared" si="50"/>
        <v>_</v>
      </c>
      <c r="K597" s="5" t="str">
        <f t="shared" si="51"/>
        <v>SSS_</v>
      </c>
    </row>
    <row r="598" spans="1:11">
      <c r="A598" s="5">
        <v>2402289</v>
      </c>
      <c r="B598" s="5">
        <v>6</v>
      </c>
      <c r="C598" s="5">
        <v>1</v>
      </c>
      <c r="D598" s="5">
        <v>1</v>
      </c>
      <c r="F598">
        <v>8</v>
      </c>
      <c r="G598" s="5" t="str">
        <f t="shared" si="47"/>
        <v>S</v>
      </c>
      <c r="H598" s="5" t="str">
        <f t="shared" si="48"/>
        <v>S</v>
      </c>
      <c r="I598" s="5" t="str">
        <f t="shared" si="49"/>
        <v>S</v>
      </c>
      <c r="J598" s="5" t="str">
        <f t="shared" si="50"/>
        <v>_</v>
      </c>
      <c r="K598" s="5" t="str">
        <f t="shared" si="51"/>
        <v>SSS_</v>
      </c>
    </row>
    <row r="599" spans="1:11">
      <c r="A599" s="5">
        <v>2402297</v>
      </c>
      <c r="B599" s="5">
        <v>4</v>
      </c>
      <c r="C599" s="5">
        <v>2</v>
      </c>
      <c r="D599" s="5">
        <v>2</v>
      </c>
      <c r="F599">
        <v>8</v>
      </c>
      <c r="G599" s="5" t="str">
        <f t="shared" si="47"/>
        <v>S</v>
      </c>
      <c r="H599" s="5" t="str">
        <f t="shared" si="48"/>
        <v>S</v>
      </c>
      <c r="I599" s="5" t="str">
        <f t="shared" si="49"/>
        <v>S</v>
      </c>
      <c r="J599" s="5" t="str">
        <f t="shared" si="50"/>
        <v>_</v>
      </c>
      <c r="K599" s="5" t="str">
        <f t="shared" si="51"/>
        <v>SSS_</v>
      </c>
    </row>
    <row r="600" spans="1:11">
      <c r="A600" s="5">
        <v>2402300</v>
      </c>
      <c r="B600" s="5">
        <v>7</v>
      </c>
      <c r="C600" s="5">
        <v>3</v>
      </c>
      <c r="D600" s="5">
        <v>3</v>
      </c>
      <c r="F600">
        <v>13</v>
      </c>
      <c r="G600" s="5" t="str">
        <f t="shared" si="47"/>
        <v>S</v>
      </c>
      <c r="H600" s="5" t="str">
        <f t="shared" si="48"/>
        <v>S</v>
      </c>
      <c r="I600" s="5" t="str">
        <f t="shared" si="49"/>
        <v>S</v>
      </c>
      <c r="J600" s="5" t="str">
        <f t="shared" si="50"/>
        <v>_</v>
      </c>
      <c r="K600" s="5" t="str">
        <f t="shared" si="51"/>
        <v>SSS_</v>
      </c>
    </row>
    <row r="601" spans="1:11">
      <c r="A601" s="5">
        <v>2402327</v>
      </c>
      <c r="B601" s="5">
        <v>34</v>
      </c>
      <c r="C601" s="5">
        <v>21</v>
      </c>
      <c r="D601" s="5">
        <v>21</v>
      </c>
      <c r="F601">
        <v>76</v>
      </c>
      <c r="G601" s="5" t="str">
        <f t="shared" si="47"/>
        <v>S</v>
      </c>
      <c r="H601" s="5" t="str">
        <f t="shared" si="48"/>
        <v>S</v>
      </c>
      <c r="I601" s="5" t="str">
        <f t="shared" si="49"/>
        <v>S</v>
      </c>
      <c r="J601" s="5" t="str">
        <f t="shared" si="50"/>
        <v>_</v>
      </c>
      <c r="K601" s="5" t="str">
        <f t="shared" si="51"/>
        <v>SSS_</v>
      </c>
    </row>
    <row r="602" spans="1:11">
      <c r="A602" s="5">
        <v>2402343</v>
      </c>
      <c r="B602" s="5">
        <v>39</v>
      </c>
      <c r="C602" s="5">
        <v>10</v>
      </c>
      <c r="D602" s="5">
        <v>10</v>
      </c>
      <c r="F602">
        <v>59</v>
      </c>
      <c r="G602" s="5" t="str">
        <f t="shared" si="47"/>
        <v>S</v>
      </c>
      <c r="H602" s="5" t="str">
        <f t="shared" si="48"/>
        <v>S</v>
      </c>
      <c r="I602" s="5" t="str">
        <f t="shared" si="49"/>
        <v>S</v>
      </c>
      <c r="J602" s="5" t="str">
        <f t="shared" si="50"/>
        <v>_</v>
      </c>
      <c r="K602" s="5" t="str">
        <f t="shared" si="51"/>
        <v>SSS_</v>
      </c>
    </row>
    <row r="603" spans="1:11">
      <c r="A603" s="5">
        <v>2402378</v>
      </c>
      <c r="B603" s="5">
        <v>36</v>
      </c>
      <c r="C603" s="5">
        <v>2</v>
      </c>
      <c r="D603" s="5">
        <v>2</v>
      </c>
      <c r="F603">
        <v>40</v>
      </c>
      <c r="G603" s="5" t="str">
        <f t="shared" si="47"/>
        <v>S</v>
      </c>
      <c r="H603" s="5" t="str">
        <f t="shared" si="48"/>
        <v>S</v>
      </c>
      <c r="I603" s="5" t="str">
        <f t="shared" si="49"/>
        <v>S</v>
      </c>
      <c r="J603" s="5" t="str">
        <f t="shared" si="50"/>
        <v>_</v>
      </c>
      <c r="K603" s="5" t="str">
        <f t="shared" si="51"/>
        <v>SSS_</v>
      </c>
    </row>
    <row r="604" spans="1:11">
      <c r="A604" s="5">
        <v>2402386</v>
      </c>
      <c r="B604" s="5">
        <v>7</v>
      </c>
      <c r="C604" s="5">
        <v>12</v>
      </c>
      <c r="D604" s="5">
        <v>12</v>
      </c>
      <c r="F604">
        <v>31</v>
      </c>
      <c r="G604" s="5" t="str">
        <f t="shared" si="47"/>
        <v>S</v>
      </c>
      <c r="H604" s="5" t="str">
        <f t="shared" si="48"/>
        <v>S</v>
      </c>
      <c r="I604" s="5" t="str">
        <f t="shared" si="49"/>
        <v>S</v>
      </c>
      <c r="J604" s="5" t="str">
        <f t="shared" si="50"/>
        <v>_</v>
      </c>
      <c r="K604" s="5" t="str">
        <f t="shared" si="51"/>
        <v>SSS_</v>
      </c>
    </row>
    <row r="605" spans="1:11">
      <c r="A605" s="5">
        <v>2402408</v>
      </c>
      <c r="B605" s="5">
        <v>11</v>
      </c>
      <c r="C605" s="5">
        <v>8</v>
      </c>
      <c r="D605" s="5">
        <v>8</v>
      </c>
      <c r="F605">
        <v>27</v>
      </c>
      <c r="G605" s="5" t="str">
        <f t="shared" si="47"/>
        <v>S</v>
      </c>
      <c r="H605" s="5" t="str">
        <f t="shared" si="48"/>
        <v>S</v>
      </c>
      <c r="I605" s="5" t="str">
        <f t="shared" si="49"/>
        <v>S</v>
      </c>
      <c r="J605" s="5" t="str">
        <f t="shared" si="50"/>
        <v>_</v>
      </c>
      <c r="K605" s="5" t="str">
        <f t="shared" si="51"/>
        <v>SSS_</v>
      </c>
    </row>
    <row r="606" spans="1:11">
      <c r="A606" s="5">
        <v>2402416</v>
      </c>
      <c r="B606" s="5">
        <v>10</v>
      </c>
      <c r="C606" s="5">
        <v>9</v>
      </c>
      <c r="D606" s="5">
        <v>9</v>
      </c>
      <c r="F606">
        <v>28</v>
      </c>
      <c r="G606" s="5" t="str">
        <f t="shared" si="47"/>
        <v>S</v>
      </c>
      <c r="H606" s="5" t="str">
        <f t="shared" si="48"/>
        <v>S</v>
      </c>
      <c r="I606" s="5" t="str">
        <f t="shared" si="49"/>
        <v>S</v>
      </c>
      <c r="J606" s="5" t="str">
        <f t="shared" si="50"/>
        <v>_</v>
      </c>
      <c r="K606" s="5" t="str">
        <f t="shared" si="51"/>
        <v>SSS_</v>
      </c>
    </row>
    <row r="607" spans="1:11">
      <c r="A607" s="5">
        <v>2402424</v>
      </c>
      <c r="B607" s="5">
        <v>0</v>
      </c>
      <c r="C607" s="5">
        <v>0</v>
      </c>
      <c r="D607" s="5">
        <v>0</v>
      </c>
      <c r="F607">
        <v>0</v>
      </c>
      <c r="G607" s="5" t="str">
        <f t="shared" si="47"/>
        <v>_</v>
      </c>
      <c r="H607" s="5" t="str">
        <f t="shared" si="48"/>
        <v>_</v>
      </c>
      <c r="I607" s="5" t="str">
        <f t="shared" si="49"/>
        <v>_</v>
      </c>
      <c r="J607" s="5" t="str">
        <f t="shared" si="50"/>
        <v>_</v>
      </c>
      <c r="K607" s="5" t="str">
        <f t="shared" si="51"/>
        <v>____</v>
      </c>
    </row>
    <row r="608" spans="1:11">
      <c r="A608" s="5">
        <v>2402440</v>
      </c>
      <c r="B608" s="5">
        <v>4</v>
      </c>
      <c r="C608" s="5">
        <v>1</v>
      </c>
      <c r="D608" s="5">
        <v>1</v>
      </c>
      <c r="F608">
        <v>6</v>
      </c>
      <c r="G608" s="5" t="str">
        <f t="shared" si="47"/>
        <v>S</v>
      </c>
      <c r="H608" s="5" t="str">
        <f t="shared" si="48"/>
        <v>S</v>
      </c>
      <c r="I608" s="5" t="str">
        <f t="shared" si="49"/>
        <v>S</v>
      </c>
      <c r="J608" s="5" t="str">
        <f t="shared" si="50"/>
        <v>_</v>
      </c>
      <c r="K608" s="5" t="str">
        <f t="shared" si="51"/>
        <v>SSS_</v>
      </c>
    </row>
    <row r="609" spans="1:11">
      <c r="A609" s="5">
        <v>2402475</v>
      </c>
      <c r="B609" s="5">
        <v>16</v>
      </c>
      <c r="C609" s="5">
        <v>5</v>
      </c>
      <c r="D609" s="5">
        <v>5</v>
      </c>
      <c r="F609">
        <v>26</v>
      </c>
      <c r="G609" s="5" t="str">
        <f t="shared" si="47"/>
        <v>S</v>
      </c>
      <c r="H609" s="5" t="str">
        <f t="shared" si="48"/>
        <v>S</v>
      </c>
      <c r="I609" s="5" t="str">
        <f t="shared" si="49"/>
        <v>S</v>
      </c>
      <c r="J609" s="5" t="str">
        <f t="shared" si="50"/>
        <v>_</v>
      </c>
      <c r="K609" s="5" t="str">
        <f t="shared" si="51"/>
        <v>SSS_</v>
      </c>
    </row>
    <row r="610" spans="1:11">
      <c r="A610" s="5">
        <v>2402483</v>
      </c>
      <c r="B610" s="5">
        <v>21</v>
      </c>
      <c r="C610" s="5">
        <v>13</v>
      </c>
      <c r="D610" s="5">
        <v>13</v>
      </c>
      <c r="F610">
        <v>47</v>
      </c>
      <c r="G610" s="5" t="str">
        <f t="shared" si="47"/>
        <v>S</v>
      </c>
      <c r="H610" s="5" t="str">
        <f t="shared" si="48"/>
        <v>S</v>
      </c>
      <c r="I610" s="5" t="str">
        <f t="shared" si="49"/>
        <v>S</v>
      </c>
      <c r="J610" s="5" t="str">
        <f t="shared" si="50"/>
        <v>_</v>
      </c>
      <c r="K610" s="5" t="str">
        <f t="shared" si="51"/>
        <v>SSS_</v>
      </c>
    </row>
    <row r="611" spans="1:11">
      <c r="A611" s="5">
        <v>2402491</v>
      </c>
      <c r="B611" s="5">
        <v>10</v>
      </c>
      <c r="C611" s="5">
        <v>5</v>
      </c>
      <c r="D611" s="5">
        <v>5</v>
      </c>
      <c r="F611">
        <v>20</v>
      </c>
      <c r="G611" s="5" t="str">
        <f t="shared" si="47"/>
        <v>S</v>
      </c>
      <c r="H611" s="5" t="str">
        <f t="shared" si="48"/>
        <v>S</v>
      </c>
      <c r="I611" s="5" t="str">
        <f t="shared" si="49"/>
        <v>S</v>
      </c>
      <c r="J611" s="5" t="str">
        <f t="shared" si="50"/>
        <v>_</v>
      </c>
      <c r="K611" s="5" t="str">
        <f t="shared" si="51"/>
        <v>SSS_</v>
      </c>
    </row>
    <row r="612" spans="1:11">
      <c r="A612" s="5">
        <v>2402505</v>
      </c>
      <c r="B612" s="5">
        <v>25</v>
      </c>
      <c r="C612" s="5">
        <v>6</v>
      </c>
      <c r="D612" s="5">
        <v>6</v>
      </c>
      <c r="F612">
        <v>37</v>
      </c>
      <c r="G612" s="5" t="str">
        <f t="shared" si="47"/>
        <v>S</v>
      </c>
      <c r="H612" s="5" t="str">
        <f t="shared" si="48"/>
        <v>S</v>
      </c>
      <c r="I612" s="5" t="str">
        <f t="shared" si="49"/>
        <v>S</v>
      </c>
      <c r="J612" s="5" t="str">
        <f t="shared" si="50"/>
        <v>_</v>
      </c>
      <c r="K612" s="5" t="str">
        <f t="shared" si="51"/>
        <v>SSS_</v>
      </c>
    </row>
    <row r="613" spans="1:11">
      <c r="A613" s="5">
        <v>2402513</v>
      </c>
      <c r="B613" s="5">
        <v>7</v>
      </c>
      <c r="C613" s="5">
        <v>3</v>
      </c>
      <c r="D613" s="5">
        <v>3</v>
      </c>
      <c r="F613">
        <v>13</v>
      </c>
      <c r="G613" s="5" t="str">
        <f t="shared" si="47"/>
        <v>S</v>
      </c>
      <c r="H613" s="5" t="str">
        <f t="shared" si="48"/>
        <v>S</v>
      </c>
      <c r="I613" s="5" t="str">
        <f t="shared" si="49"/>
        <v>S</v>
      </c>
      <c r="J613" s="5" t="str">
        <f t="shared" si="50"/>
        <v>_</v>
      </c>
      <c r="K613" s="5" t="str">
        <f t="shared" si="51"/>
        <v>SSS_</v>
      </c>
    </row>
    <row r="614" spans="1:11">
      <c r="A614" s="5">
        <v>2402548</v>
      </c>
      <c r="B614" s="5">
        <v>21</v>
      </c>
      <c r="C614" s="5">
        <v>21</v>
      </c>
      <c r="D614" s="5">
        <v>21</v>
      </c>
      <c r="F614">
        <v>63</v>
      </c>
      <c r="G614" s="5" t="str">
        <f t="shared" si="47"/>
        <v>S</v>
      </c>
      <c r="H614" s="5" t="str">
        <f t="shared" si="48"/>
        <v>S</v>
      </c>
      <c r="I614" s="5" t="str">
        <f t="shared" si="49"/>
        <v>S</v>
      </c>
      <c r="J614" s="5" t="str">
        <f t="shared" si="50"/>
        <v>_</v>
      </c>
      <c r="K614" s="5" t="str">
        <f t="shared" si="51"/>
        <v>SSS_</v>
      </c>
    </row>
    <row r="615" spans="1:11">
      <c r="A615" s="5">
        <v>2402556</v>
      </c>
      <c r="B615" s="5">
        <v>22</v>
      </c>
      <c r="C615" s="5">
        <v>1</v>
      </c>
      <c r="D615" s="5">
        <v>1</v>
      </c>
      <c r="F615">
        <v>24</v>
      </c>
      <c r="G615" s="5" t="str">
        <f t="shared" si="47"/>
        <v>S</v>
      </c>
      <c r="H615" s="5" t="str">
        <f t="shared" si="48"/>
        <v>S</v>
      </c>
      <c r="I615" s="5" t="str">
        <f t="shared" si="49"/>
        <v>S</v>
      </c>
      <c r="J615" s="5" t="str">
        <f t="shared" si="50"/>
        <v>_</v>
      </c>
      <c r="K615" s="5" t="str">
        <f t="shared" si="51"/>
        <v>SSS_</v>
      </c>
    </row>
    <row r="616" spans="1:11">
      <c r="A616" s="5">
        <v>2402564</v>
      </c>
      <c r="B616" s="5">
        <v>9</v>
      </c>
      <c r="C616" s="5">
        <v>0</v>
      </c>
      <c r="D616" s="5">
        <v>0</v>
      </c>
      <c r="F616">
        <v>9</v>
      </c>
      <c r="G616" s="5" t="str">
        <f t="shared" si="47"/>
        <v>S</v>
      </c>
      <c r="H616" s="5" t="str">
        <f t="shared" si="48"/>
        <v>_</v>
      </c>
      <c r="I616" s="5" t="str">
        <f t="shared" si="49"/>
        <v>_</v>
      </c>
      <c r="J616" s="5" t="str">
        <f t="shared" si="50"/>
        <v>_</v>
      </c>
      <c r="K616" s="5" t="str">
        <f t="shared" si="51"/>
        <v>S___</v>
      </c>
    </row>
    <row r="617" spans="1:11">
      <c r="A617" s="5">
        <v>2402572</v>
      </c>
      <c r="B617" s="5">
        <v>0</v>
      </c>
      <c r="C617" s="5">
        <v>3</v>
      </c>
      <c r="D617" s="5">
        <v>3</v>
      </c>
      <c r="F617">
        <v>6</v>
      </c>
      <c r="G617" s="5" t="str">
        <f t="shared" si="47"/>
        <v>_</v>
      </c>
      <c r="H617" s="5" t="str">
        <f t="shared" si="48"/>
        <v>S</v>
      </c>
      <c r="I617" s="5" t="str">
        <f t="shared" si="49"/>
        <v>S</v>
      </c>
      <c r="J617" s="5" t="str">
        <f t="shared" si="50"/>
        <v>_</v>
      </c>
      <c r="K617" s="5" t="str">
        <f t="shared" si="51"/>
        <v>_SS_</v>
      </c>
    </row>
    <row r="618" spans="1:11">
      <c r="A618" s="5">
        <v>2402785</v>
      </c>
      <c r="B618" s="5">
        <v>0</v>
      </c>
      <c r="C618" s="5">
        <v>0</v>
      </c>
      <c r="D618" s="5">
        <v>0</v>
      </c>
      <c r="F618">
        <v>0</v>
      </c>
      <c r="G618" s="5" t="str">
        <f t="shared" si="47"/>
        <v>_</v>
      </c>
      <c r="H618" s="5" t="str">
        <f t="shared" si="48"/>
        <v>_</v>
      </c>
      <c r="I618" s="5" t="str">
        <f t="shared" si="49"/>
        <v>_</v>
      </c>
      <c r="J618" s="5" t="str">
        <f t="shared" si="50"/>
        <v>_</v>
      </c>
      <c r="K618" s="5" t="str">
        <f t="shared" si="51"/>
        <v>____</v>
      </c>
    </row>
    <row r="619" spans="1:11">
      <c r="A619" s="5">
        <v>2403498</v>
      </c>
      <c r="B619" s="5">
        <v>31</v>
      </c>
      <c r="C619" s="5">
        <v>12</v>
      </c>
      <c r="D619" s="5">
        <v>12</v>
      </c>
      <c r="F619">
        <v>55</v>
      </c>
      <c r="G619" s="5" t="str">
        <f t="shared" si="47"/>
        <v>S</v>
      </c>
      <c r="H619" s="5" t="str">
        <f t="shared" si="48"/>
        <v>S</v>
      </c>
      <c r="I619" s="5" t="str">
        <f t="shared" si="49"/>
        <v>S</v>
      </c>
      <c r="J619" s="5" t="str">
        <f t="shared" si="50"/>
        <v>_</v>
      </c>
      <c r="K619" s="5" t="str">
        <f t="shared" si="51"/>
        <v>SSS_</v>
      </c>
    </row>
    <row r="620" spans="1:11">
      <c r="A620" s="5">
        <v>2405784</v>
      </c>
      <c r="B620" s="5">
        <v>1</v>
      </c>
      <c r="C620" s="5">
        <v>2</v>
      </c>
      <c r="D620" s="5">
        <v>2</v>
      </c>
      <c r="F620">
        <v>5</v>
      </c>
      <c r="G620" s="5" t="str">
        <f t="shared" si="47"/>
        <v>S</v>
      </c>
      <c r="H620" s="5" t="str">
        <f t="shared" si="48"/>
        <v>S</v>
      </c>
      <c r="I620" s="5" t="str">
        <f t="shared" si="49"/>
        <v>S</v>
      </c>
      <c r="J620" s="5" t="str">
        <f t="shared" si="50"/>
        <v>_</v>
      </c>
      <c r="K620" s="5" t="str">
        <f t="shared" si="51"/>
        <v>SSS_</v>
      </c>
    </row>
    <row r="621" spans="1:11">
      <c r="A621" s="5">
        <v>2405946</v>
      </c>
      <c r="B621" s="5">
        <v>32</v>
      </c>
      <c r="C621" s="5">
        <v>16</v>
      </c>
      <c r="D621" s="5">
        <v>16</v>
      </c>
      <c r="F621">
        <v>64</v>
      </c>
      <c r="G621" s="5" t="str">
        <f t="shared" si="47"/>
        <v>S</v>
      </c>
      <c r="H621" s="5" t="str">
        <f t="shared" si="48"/>
        <v>S</v>
      </c>
      <c r="I621" s="5" t="str">
        <f t="shared" si="49"/>
        <v>S</v>
      </c>
      <c r="J621" s="5" t="str">
        <f t="shared" si="50"/>
        <v>_</v>
      </c>
      <c r="K621" s="5" t="str">
        <f t="shared" si="51"/>
        <v>SSS_</v>
      </c>
    </row>
    <row r="622" spans="1:11">
      <c r="A622" s="5">
        <v>2407469</v>
      </c>
      <c r="B622" s="5">
        <v>9</v>
      </c>
      <c r="C622" s="5">
        <v>1</v>
      </c>
      <c r="D622" s="5">
        <v>1</v>
      </c>
      <c r="F622">
        <v>11</v>
      </c>
      <c r="G622" s="5" t="str">
        <f t="shared" si="47"/>
        <v>S</v>
      </c>
      <c r="H622" s="5" t="str">
        <f t="shared" si="48"/>
        <v>S</v>
      </c>
      <c r="I622" s="5" t="str">
        <f t="shared" si="49"/>
        <v>S</v>
      </c>
      <c r="J622" s="5" t="str">
        <f t="shared" si="50"/>
        <v>_</v>
      </c>
      <c r="K622" s="5" t="str">
        <f t="shared" si="51"/>
        <v>SSS_</v>
      </c>
    </row>
    <row r="623" spans="1:11">
      <c r="A623" s="5">
        <v>2414066</v>
      </c>
      <c r="B623" s="5">
        <v>9</v>
      </c>
      <c r="C623" s="5">
        <v>1</v>
      </c>
      <c r="D623" s="5">
        <v>1</v>
      </c>
      <c r="F623">
        <v>11</v>
      </c>
      <c r="G623" s="5" t="str">
        <f t="shared" si="47"/>
        <v>S</v>
      </c>
      <c r="H623" s="5" t="str">
        <f t="shared" si="48"/>
        <v>S</v>
      </c>
      <c r="I623" s="5" t="str">
        <f t="shared" si="49"/>
        <v>S</v>
      </c>
      <c r="J623" s="5" t="str">
        <f t="shared" si="50"/>
        <v>_</v>
      </c>
      <c r="K623" s="5" t="str">
        <f t="shared" si="51"/>
        <v>SSS_</v>
      </c>
    </row>
    <row r="624" spans="1:11">
      <c r="A624" s="5">
        <v>2414074</v>
      </c>
      <c r="B624" s="5">
        <v>4</v>
      </c>
      <c r="C624" s="5">
        <v>5</v>
      </c>
      <c r="D624" s="5">
        <v>5</v>
      </c>
      <c r="F624">
        <v>14</v>
      </c>
      <c r="G624" s="5" t="str">
        <f t="shared" si="47"/>
        <v>S</v>
      </c>
      <c r="H624" s="5" t="str">
        <f t="shared" si="48"/>
        <v>S</v>
      </c>
      <c r="I624" s="5" t="str">
        <f t="shared" si="49"/>
        <v>S</v>
      </c>
      <c r="J624" s="5" t="str">
        <f t="shared" si="50"/>
        <v>_</v>
      </c>
      <c r="K624" s="5" t="str">
        <f t="shared" si="51"/>
        <v>SSS_</v>
      </c>
    </row>
    <row r="625" spans="1:11">
      <c r="A625" s="5">
        <v>2414090</v>
      </c>
      <c r="B625" s="5">
        <v>2</v>
      </c>
      <c r="C625" s="5">
        <v>8</v>
      </c>
      <c r="D625" s="5">
        <v>8</v>
      </c>
      <c r="F625">
        <v>18</v>
      </c>
      <c r="G625" s="5" t="str">
        <f t="shared" si="47"/>
        <v>S</v>
      </c>
      <c r="H625" s="5" t="str">
        <f t="shared" si="48"/>
        <v>S</v>
      </c>
      <c r="I625" s="5" t="str">
        <f t="shared" si="49"/>
        <v>S</v>
      </c>
      <c r="J625" s="5" t="str">
        <f t="shared" si="50"/>
        <v>_</v>
      </c>
      <c r="K625" s="5" t="str">
        <f t="shared" si="51"/>
        <v>SSS_</v>
      </c>
    </row>
    <row r="626" spans="1:11">
      <c r="A626" s="5">
        <v>2414139</v>
      </c>
      <c r="B626" s="5">
        <v>5</v>
      </c>
      <c r="C626" s="5">
        <v>4</v>
      </c>
      <c r="D626" s="5">
        <v>4</v>
      </c>
      <c r="F626">
        <v>13</v>
      </c>
      <c r="G626" s="5" t="str">
        <f t="shared" si="47"/>
        <v>S</v>
      </c>
      <c r="H626" s="5" t="str">
        <f t="shared" si="48"/>
        <v>S</v>
      </c>
      <c r="I626" s="5" t="str">
        <f t="shared" si="49"/>
        <v>S</v>
      </c>
      <c r="J626" s="5" t="str">
        <f t="shared" si="50"/>
        <v>_</v>
      </c>
      <c r="K626" s="5" t="str">
        <f t="shared" si="51"/>
        <v>SSS_</v>
      </c>
    </row>
    <row r="627" spans="1:11">
      <c r="A627" s="5">
        <v>2414805</v>
      </c>
      <c r="B627" s="5">
        <v>1</v>
      </c>
      <c r="C627" s="5">
        <v>0</v>
      </c>
      <c r="D627" s="5">
        <v>0</v>
      </c>
      <c r="F627">
        <v>1</v>
      </c>
      <c r="G627" s="5" t="str">
        <f t="shared" si="47"/>
        <v>S</v>
      </c>
      <c r="H627" s="5" t="str">
        <f t="shared" si="48"/>
        <v>_</v>
      </c>
      <c r="I627" s="5" t="str">
        <f t="shared" si="49"/>
        <v>_</v>
      </c>
      <c r="J627" s="5" t="str">
        <f t="shared" si="50"/>
        <v>_</v>
      </c>
      <c r="K627" s="5" t="str">
        <f t="shared" si="51"/>
        <v>S___</v>
      </c>
    </row>
    <row r="628" spans="1:11">
      <c r="A628" s="5">
        <v>2417049</v>
      </c>
      <c r="B628" s="5">
        <v>1</v>
      </c>
      <c r="C628" s="5">
        <v>29</v>
      </c>
      <c r="D628" s="5">
        <v>29</v>
      </c>
      <c r="F628">
        <v>59</v>
      </c>
      <c r="G628" s="5" t="str">
        <f t="shared" si="47"/>
        <v>S</v>
      </c>
      <c r="H628" s="5" t="str">
        <f t="shared" si="48"/>
        <v>S</v>
      </c>
      <c r="I628" s="5" t="str">
        <f t="shared" si="49"/>
        <v>S</v>
      </c>
      <c r="J628" s="5" t="str">
        <f t="shared" si="50"/>
        <v>_</v>
      </c>
      <c r="K628" s="5" t="str">
        <f t="shared" si="51"/>
        <v>SSS_</v>
      </c>
    </row>
    <row r="629" spans="1:11">
      <c r="A629" s="5">
        <v>2417057</v>
      </c>
      <c r="B629" s="5">
        <v>0</v>
      </c>
      <c r="C629" s="5">
        <v>12</v>
      </c>
      <c r="D629" s="5">
        <v>12</v>
      </c>
      <c r="F629">
        <v>24</v>
      </c>
      <c r="G629" s="5" t="str">
        <f t="shared" si="47"/>
        <v>_</v>
      </c>
      <c r="H629" s="5" t="str">
        <f t="shared" si="48"/>
        <v>S</v>
      </c>
      <c r="I629" s="5" t="str">
        <f t="shared" si="49"/>
        <v>S</v>
      </c>
      <c r="J629" s="5" t="str">
        <f t="shared" si="50"/>
        <v>_</v>
      </c>
      <c r="K629" s="5" t="str">
        <f t="shared" si="51"/>
        <v>_SS_</v>
      </c>
    </row>
    <row r="630" spans="1:11">
      <c r="A630" s="5">
        <v>2417065</v>
      </c>
      <c r="B630" s="5">
        <v>0</v>
      </c>
      <c r="C630" s="5">
        <v>1</v>
      </c>
      <c r="D630" s="5">
        <v>1</v>
      </c>
      <c r="F630">
        <v>2</v>
      </c>
      <c r="G630" s="5" t="str">
        <f t="shared" si="47"/>
        <v>_</v>
      </c>
      <c r="H630" s="5" t="str">
        <f t="shared" si="48"/>
        <v>S</v>
      </c>
      <c r="I630" s="5" t="str">
        <f t="shared" si="49"/>
        <v>S</v>
      </c>
      <c r="J630" s="5" t="str">
        <f t="shared" si="50"/>
        <v>_</v>
      </c>
      <c r="K630" s="5" t="str">
        <f t="shared" si="51"/>
        <v>_SS_</v>
      </c>
    </row>
    <row r="631" spans="1:11">
      <c r="A631" s="5">
        <v>2417081</v>
      </c>
      <c r="B631" s="5">
        <v>0</v>
      </c>
      <c r="C631" s="5">
        <v>0</v>
      </c>
      <c r="D631" s="5">
        <v>0</v>
      </c>
      <c r="F631">
        <v>0</v>
      </c>
      <c r="G631" s="5" t="str">
        <f t="shared" si="47"/>
        <v>_</v>
      </c>
      <c r="H631" s="5" t="str">
        <f t="shared" si="48"/>
        <v>_</v>
      </c>
      <c r="I631" s="5" t="str">
        <f t="shared" si="49"/>
        <v>_</v>
      </c>
      <c r="J631" s="5" t="str">
        <f t="shared" si="50"/>
        <v>_</v>
      </c>
      <c r="K631" s="5" t="str">
        <f t="shared" si="51"/>
        <v>____</v>
      </c>
    </row>
    <row r="632" spans="1:11">
      <c r="A632" s="5">
        <v>2417103</v>
      </c>
      <c r="B632" s="5">
        <v>3</v>
      </c>
      <c r="C632" s="5">
        <v>2</v>
      </c>
      <c r="D632" s="5">
        <v>2</v>
      </c>
      <c r="F632">
        <v>7</v>
      </c>
      <c r="G632" s="5" t="str">
        <f t="shared" si="47"/>
        <v>S</v>
      </c>
      <c r="H632" s="5" t="str">
        <f t="shared" si="48"/>
        <v>S</v>
      </c>
      <c r="I632" s="5" t="str">
        <f t="shared" si="49"/>
        <v>S</v>
      </c>
      <c r="J632" s="5" t="str">
        <f t="shared" si="50"/>
        <v>_</v>
      </c>
      <c r="K632" s="5" t="str">
        <f t="shared" si="51"/>
        <v>SSS_</v>
      </c>
    </row>
    <row r="633" spans="1:11">
      <c r="A633" s="5">
        <v>2417154</v>
      </c>
      <c r="B633" s="5">
        <v>0</v>
      </c>
      <c r="C633" s="5">
        <v>12</v>
      </c>
      <c r="D633" s="5">
        <v>12</v>
      </c>
      <c r="F633">
        <v>24</v>
      </c>
      <c r="G633" s="5" t="str">
        <f t="shared" si="47"/>
        <v>_</v>
      </c>
      <c r="H633" s="5" t="str">
        <f t="shared" si="48"/>
        <v>S</v>
      </c>
      <c r="I633" s="5" t="str">
        <f t="shared" si="49"/>
        <v>S</v>
      </c>
      <c r="J633" s="5" t="str">
        <f t="shared" si="50"/>
        <v>_</v>
      </c>
      <c r="K633" s="5" t="str">
        <f t="shared" si="51"/>
        <v>_SS_</v>
      </c>
    </row>
    <row r="634" spans="1:11">
      <c r="A634" s="5">
        <v>2417170</v>
      </c>
      <c r="B634" s="5">
        <v>0</v>
      </c>
      <c r="C634" s="5">
        <v>2</v>
      </c>
      <c r="D634" s="5">
        <v>2</v>
      </c>
      <c r="F634">
        <v>4</v>
      </c>
      <c r="G634" s="5" t="str">
        <f t="shared" si="47"/>
        <v>_</v>
      </c>
      <c r="H634" s="5" t="str">
        <f t="shared" si="48"/>
        <v>S</v>
      </c>
      <c r="I634" s="5" t="str">
        <f t="shared" si="49"/>
        <v>S</v>
      </c>
      <c r="J634" s="5" t="str">
        <f t="shared" si="50"/>
        <v>_</v>
      </c>
      <c r="K634" s="5" t="str">
        <f t="shared" si="51"/>
        <v>_SS_</v>
      </c>
    </row>
    <row r="635" spans="1:11">
      <c r="A635" s="5">
        <v>2417286</v>
      </c>
      <c r="B635" s="5">
        <v>0</v>
      </c>
      <c r="C635" s="5">
        <v>3</v>
      </c>
      <c r="D635" s="5">
        <v>3</v>
      </c>
      <c r="F635">
        <v>6</v>
      </c>
      <c r="G635" s="5" t="str">
        <f t="shared" si="47"/>
        <v>_</v>
      </c>
      <c r="H635" s="5" t="str">
        <f t="shared" si="48"/>
        <v>S</v>
      </c>
      <c r="I635" s="5" t="str">
        <f t="shared" si="49"/>
        <v>S</v>
      </c>
      <c r="J635" s="5" t="str">
        <f t="shared" si="50"/>
        <v>_</v>
      </c>
      <c r="K635" s="5" t="str">
        <f t="shared" si="51"/>
        <v>_SS_</v>
      </c>
    </row>
    <row r="636" spans="1:11">
      <c r="A636" s="5">
        <v>2417367</v>
      </c>
      <c r="B636" s="5">
        <v>0</v>
      </c>
      <c r="C636" s="5">
        <v>0</v>
      </c>
      <c r="D636" s="5">
        <v>0</v>
      </c>
      <c r="F636">
        <v>0</v>
      </c>
      <c r="G636" s="5" t="str">
        <f t="shared" si="47"/>
        <v>_</v>
      </c>
      <c r="H636" s="5" t="str">
        <f t="shared" si="48"/>
        <v>_</v>
      </c>
      <c r="I636" s="5" t="str">
        <f t="shared" si="49"/>
        <v>_</v>
      </c>
      <c r="J636" s="5" t="str">
        <f t="shared" si="50"/>
        <v>_</v>
      </c>
      <c r="K636" s="5" t="str">
        <f t="shared" si="51"/>
        <v>____</v>
      </c>
    </row>
    <row r="637" spans="1:11">
      <c r="A637" s="5">
        <v>2417804</v>
      </c>
      <c r="B637" s="5">
        <v>0</v>
      </c>
      <c r="C637" s="5">
        <v>0</v>
      </c>
      <c r="D637" s="5">
        <v>0</v>
      </c>
      <c r="F637">
        <v>0</v>
      </c>
      <c r="G637" s="5" t="str">
        <f t="shared" si="47"/>
        <v>_</v>
      </c>
      <c r="H637" s="5" t="str">
        <f t="shared" si="48"/>
        <v>_</v>
      </c>
      <c r="I637" s="5" t="str">
        <f t="shared" si="49"/>
        <v>_</v>
      </c>
      <c r="J637" s="5" t="str">
        <f t="shared" si="50"/>
        <v>_</v>
      </c>
      <c r="K637" s="5" t="str">
        <f t="shared" si="51"/>
        <v>____</v>
      </c>
    </row>
    <row r="638" spans="1:11">
      <c r="A638" s="5">
        <v>2417839</v>
      </c>
      <c r="B638" s="5">
        <v>0</v>
      </c>
      <c r="C638" s="5">
        <v>13</v>
      </c>
      <c r="D638" s="5">
        <v>13</v>
      </c>
      <c r="F638">
        <v>26</v>
      </c>
      <c r="G638" s="5" t="str">
        <f t="shared" si="47"/>
        <v>_</v>
      </c>
      <c r="H638" s="5" t="str">
        <f t="shared" si="48"/>
        <v>S</v>
      </c>
      <c r="I638" s="5" t="str">
        <f t="shared" si="49"/>
        <v>S</v>
      </c>
      <c r="J638" s="5" t="str">
        <f t="shared" si="50"/>
        <v>_</v>
      </c>
      <c r="K638" s="5" t="str">
        <f t="shared" si="51"/>
        <v>_SS_</v>
      </c>
    </row>
    <row r="639" spans="1:11">
      <c r="A639" s="5">
        <v>2417855</v>
      </c>
      <c r="B639" s="5">
        <v>0</v>
      </c>
      <c r="C639" s="5">
        <v>8</v>
      </c>
      <c r="D639" s="5">
        <v>8</v>
      </c>
      <c r="F639">
        <v>16</v>
      </c>
      <c r="G639" s="5" t="str">
        <f t="shared" si="47"/>
        <v>_</v>
      </c>
      <c r="H639" s="5" t="str">
        <f t="shared" si="48"/>
        <v>S</v>
      </c>
      <c r="I639" s="5" t="str">
        <f t="shared" si="49"/>
        <v>S</v>
      </c>
      <c r="J639" s="5" t="str">
        <f t="shared" si="50"/>
        <v>_</v>
      </c>
      <c r="K639" s="5" t="str">
        <f t="shared" si="51"/>
        <v>_SS_</v>
      </c>
    </row>
    <row r="640" spans="1:11">
      <c r="A640" s="5">
        <v>2421011</v>
      </c>
      <c r="B640" s="5">
        <v>0</v>
      </c>
      <c r="C640" s="5">
        <v>0</v>
      </c>
      <c r="D640" s="5">
        <v>0</v>
      </c>
      <c r="F640">
        <v>0</v>
      </c>
      <c r="G640" s="5" t="str">
        <f t="shared" si="47"/>
        <v>_</v>
      </c>
      <c r="H640" s="5" t="str">
        <f t="shared" si="48"/>
        <v>_</v>
      </c>
      <c r="I640" s="5" t="str">
        <f t="shared" si="49"/>
        <v>_</v>
      </c>
      <c r="J640" s="5" t="str">
        <f t="shared" si="50"/>
        <v>_</v>
      </c>
      <c r="K640" s="5" t="str">
        <f t="shared" si="51"/>
        <v>____</v>
      </c>
    </row>
    <row r="641" spans="1:11">
      <c r="A641" s="5">
        <v>2421038</v>
      </c>
      <c r="B641" s="5">
        <v>0</v>
      </c>
      <c r="C641" s="5">
        <v>0</v>
      </c>
      <c r="D641" s="5">
        <v>0</v>
      </c>
      <c r="F641">
        <v>0</v>
      </c>
      <c r="G641" s="5" t="str">
        <f t="shared" si="47"/>
        <v>_</v>
      </c>
      <c r="H641" s="5" t="str">
        <f t="shared" si="48"/>
        <v>_</v>
      </c>
      <c r="I641" s="5" t="str">
        <f t="shared" si="49"/>
        <v>_</v>
      </c>
      <c r="J641" s="5" t="str">
        <f t="shared" si="50"/>
        <v>_</v>
      </c>
      <c r="K641" s="5" t="str">
        <f t="shared" si="51"/>
        <v>____</v>
      </c>
    </row>
    <row r="642" spans="1:11">
      <c r="A642" s="5">
        <v>2422395</v>
      </c>
      <c r="B642" s="5">
        <v>0</v>
      </c>
      <c r="C642" s="5">
        <v>0</v>
      </c>
      <c r="D642" s="5">
        <v>0</v>
      </c>
      <c r="F642">
        <v>0</v>
      </c>
      <c r="G642" s="5" t="str">
        <f t="shared" si="47"/>
        <v>_</v>
      </c>
      <c r="H642" s="5" t="str">
        <f t="shared" si="48"/>
        <v>_</v>
      </c>
      <c r="I642" s="5" t="str">
        <f t="shared" si="49"/>
        <v>_</v>
      </c>
      <c r="J642" s="5" t="str">
        <f t="shared" si="50"/>
        <v>_</v>
      </c>
      <c r="K642" s="5" t="str">
        <f t="shared" si="51"/>
        <v>____</v>
      </c>
    </row>
    <row r="643" spans="1:11">
      <c r="A643" s="5">
        <v>2425165</v>
      </c>
      <c r="B643" s="5">
        <v>0</v>
      </c>
      <c r="C643" s="5">
        <v>16</v>
      </c>
      <c r="D643" s="5">
        <v>16</v>
      </c>
      <c r="F643">
        <v>32</v>
      </c>
      <c r="G643" s="5" t="str">
        <f t="shared" si="47"/>
        <v>_</v>
      </c>
      <c r="H643" s="5" t="str">
        <f t="shared" si="48"/>
        <v>S</v>
      </c>
      <c r="I643" s="5" t="str">
        <f t="shared" si="49"/>
        <v>S</v>
      </c>
      <c r="J643" s="5" t="str">
        <f t="shared" si="50"/>
        <v>_</v>
      </c>
      <c r="K643" s="5" t="str">
        <f t="shared" si="51"/>
        <v>_SS_</v>
      </c>
    </row>
    <row r="644" spans="1:11">
      <c r="A644" s="5">
        <v>2425173</v>
      </c>
      <c r="B644" s="5">
        <v>0</v>
      </c>
      <c r="C644" s="5">
        <v>9</v>
      </c>
      <c r="D644" s="5">
        <v>9</v>
      </c>
      <c r="F644">
        <v>18</v>
      </c>
      <c r="G644" s="5" t="str">
        <f t="shared" si="47"/>
        <v>_</v>
      </c>
      <c r="H644" s="5" t="str">
        <f t="shared" si="48"/>
        <v>S</v>
      </c>
      <c r="I644" s="5" t="str">
        <f t="shared" si="49"/>
        <v>S</v>
      </c>
      <c r="J644" s="5" t="str">
        <f t="shared" si="50"/>
        <v>_</v>
      </c>
      <c r="K644" s="5" t="str">
        <f t="shared" si="51"/>
        <v>_SS_</v>
      </c>
    </row>
    <row r="645" spans="1:11">
      <c r="A645" s="5">
        <v>2425726</v>
      </c>
      <c r="B645" s="5">
        <v>0</v>
      </c>
      <c r="C645" s="5">
        <v>1</v>
      </c>
      <c r="D645" s="5">
        <v>1</v>
      </c>
      <c r="F645">
        <v>2</v>
      </c>
      <c r="G645" s="5" t="str">
        <f t="shared" ref="G645:G680" si="52">IF(B645&gt;0,"S","_")</f>
        <v>_</v>
      </c>
      <c r="H645" s="5" t="str">
        <f t="shared" ref="H645:H680" si="53">IF(C645&gt;0,"S","_")</f>
        <v>S</v>
      </c>
      <c r="I645" s="5" t="str">
        <f t="shared" ref="I645:I680" si="54">IF(D645&gt;0,"S","_")</f>
        <v>S</v>
      </c>
      <c r="J645" s="5" t="str">
        <f t="shared" ref="J645:J680" si="55">IF(E645&gt;0,"S","_")</f>
        <v>_</v>
      </c>
      <c r="K645" s="5" t="str">
        <f t="shared" si="51"/>
        <v>_SS_</v>
      </c>
    </row>
    <row r="646" spans="1:11">
      <c r="A646" s="5">
        <v>2425750</v>
      </c>
      <c r="B646" s="5">
        <v>0</v>
      </c>
      <c r="C646" s="5">
        <v>3</v>
      </c>
      <c r="D646" s="5">
        <v>3</v>
      </c>
      <c r="F646">
        <v>6</v>
      </c>
      <c r="G646" s="5" t="str">
        <f t="shared" si="52"/>
        <v>_</v>
      </c>
      <c r="H646" s="5" t="str">
        <f t="shared" si="53"/>
        <v>S</v>
      </c>
      <c r="I646" s="5" t="str">
        <f t="shared" si="54"/>
        <v>S</v>
      </c>
      <c r="J646" s="5" t="str">
        <f t="shared" si="55"/>
        <v>_</v>
      </c>
      <c r="K646" s="5" t="str">
        <f t="shared" ref="K646:K680" si="56">CONCATENATE(G646,H646,I646,J646)</f>
        <v>_SS_</v>
      </c>
    </row>
    <row r="647" spans="1:11">
      <c r="A647" s="5">
        <v>2425769</v>
      </c>
      <c r="B647" s="5">
        <v>0</v>
      </c>
      <c r="C647" s="5">
        <v>8</v>
      </c>
      <c r="D647" s="5">
        <v>8</v>
      </c>
      <c r="F647">
        <v>16</v>
      </c>
      <c r="G647" s="5" t="str">
        <f t="shared" si="52"/>
        <v>_</v>
      </c>
      <c r="H647" s="5" t="str">
        <f t="shared" si="53"/>
        <v>S</v>
      </c>
      <c r="I647" s="5" t="str">
        <f t="shared" si="54"/>
        <v>S</v>
      </c>
      <c r="J647" s="5" t="str">
        <f t="shared" si="55"/>
        <v>_</v>
      </c>
      <c r="K647" s="5" t="str">
        <f t="shared" si="56"/>
        <v>_SS_</v>
      </c>
    </row>
    <row r="648" spans="1:11">
      <c r="A648" s="5">
        <v>2425785</v>
      </c>
      <c r="B648" s="5">
        <v>0</v>
      </c>
      <c r="C648" s="5">
        <v>4</v>
      </c>
      <c r="D648" s="5">
        <v>4</v>
      </c>
      <c r="F648">
        <v>8</v>
      </c>
      <c r="G648" s="5" t="str">
        <f t="shared" si="52"/>
        <v>_</v>
      </c>
      <c r="H648" s="5" t="str">
        <f t="shared" si="53"/>
        <v>S</v>
      </c>
      <c r="I648" s="5" t="str">
        <f t="shared" si="54"/>
        <v>S</v>
      </c>
      <c r="J648" s="5" t="str">
        <f t="shared" si="55"/>
        <v>_</v>
      </c>
      <c r="K648" s="5" t="str">
        <f t="shared" si="56"/>
        <v>_SS_</v>
      </c>
    </row>
    <row r="649" spans="1:11">
      <c r="A649" s="5">
        <v>2425831</v>
      </c>
      <c r="B649" s="5">
        <v>0</v>
      </c>
      <c r="C649" s="5">
        <v>4</v>
      </c>
      <c r="D649" s="5">
        <v>4</v>
      </c>
      <c r="F649">
        <v>8</v>
      </c>
      <c r="G649" s="5" t="str">
        <f t="shared" si="52"/>
        <v>_</v>
      </c>
      <c r="H649" s="5" t="str">
        <f t="shared" si="53"/>
        <v>S</v>
      </c>
      <c r="I649" s="5" t="str">
        <f t="shared" si="54"/>
        <v>S</v>
      </c>
      <c r="J649" s="5" t="str">
        <f t="shared" si="55"/>
        <v>_</v>
      </c>
      <c r="K649" s="5" t="str">
        <f t="shared" si="56"/>
        <v>_SS_</v>
      </c>
    </row>
    <row r="650" spans="1:11">
      <c r="A650" s="5">
        <v>2425858</v>
      </c>
      <c r="B650" s="5">
        <v>0</v>
      </c>
      <c r="C650" s="5">
        <v>5</v>
      </c>
      <c r="D650" s="5">
        <v>5</v>
      </c>
      <c r="F650">
        <v>10</v>
      </c>
      <c r="G650" s="5" t="str">
        <f t="shared" si="52"/>
        <v>_</v>
      </c>
      <c r="H650" s="5" t="str">
        <f t="shared" si="53"/>
        <v>S</v>
      </c>
      <c r="I650" s="5" t="str">
        <f t="shared" si="54"/>
        <v>S</v>
      </c>
      <c r="J650" s="5" t="str">
        <f t="shared" si="55"/>
        <v>_</v>
      </c>
      <c r="K650" s="5" t="str">
        <f t="shared" si="56"/>
        <v>_SS_</v>
      </c>
    </row>
    <row r="651" spans="1:11">
      <c r="A651" s="5">
        <v>2426188</v>
      </c>
      <c r="B651" s="5">
        <v>0</v>
      </c>
      <c r="C651" s="5">
        <v>17</v>
      </c>
      <c r="D651" s="5">
        <v>17</v>
      </c>
      <c r="F651">
        <v>34</v>
      </c>
      <c r="G651" s="5" t="str">
        <f t="shared" si="52"/>
        <v>_</v>
      </c>
      <c r="H651" s="5" t="str">
        <f t="shared" si="53"/>
        <v>S</v>
      </c>
      <c r="I651" s="5" t="str">
        <f t="shared" si="54"/>
        <v>S</v>
      </c>
      <c r="J651" s="5" t="str">
        <f t="shared" si="55"/>
        <v>_</v>
      </c>
      <c r="K651" s="5" t="str">
        <f t="shared" si="56"/>
        <v>_SS_</v>
      </c>
    </row>
    <row r="652" spans="1:11">
      <c r="A652" s="5">
        <v>2426226</v>
      </c>
      <c r="B652" s="5">
        <v>0</v>
      </c>
      <c r="C652" s="5">
        <v>21</v>
      </c>
      <c r="D652" s="5">
        <v>21</v>
      </c>
      <c r="F652">
        <v>42</v>
      </c>
      <c r="G652" s="5" t="str">
        <f t="shared" si="52"/>
        <v>_</v>
      </c>
      <c r="H652" s="5" t="str">
        <f t="shared" si="53"/>
        <v>S</v>
      </c>
      <c r="I652" s="5" t="str">
        <f t="shared" si="54"/>
        <v>S</v>
      </c>
      <c r="J652" s="5" t="str">
        <f t="shared" si="55"/>
        <v>_</v>
      </c>
      <c r="K652" s="5" t="str">
        <f t="shared" si="56"/>
        <v>_SS_</v>
      </c>
    </row>
    <row r="653" spans="1:11">
      <c r="A653" s="5">
        <v>2426250</v>
      </c>
      <c r="B653" s="5">
        <v>0</v>
      </c>
      <c r="C653" s="5">
        <v>0</v>
      </c>
      <c r="D653" s="5">
        <v>0</v>
      </c>
      <c r="F653">
        <v>0</v>
      </c>
      <c r="G653" s="5" t="str">
        <f t="shared" si="52"/>
        <v>_</v>
      </c>
      <c r="H653" s="5" t="str">
        <f t="shared" si="53"/>
        <v>_</v>
      </c>
      <c r="I653" s="5" t="str">
        <f t="shared" si="54"/>
        <v>_</v>
      </c>
      <c r="J653" s="5" t="str">
        <f t="shared" si="55"/>
        <v>_</v>
      </c>
      <c r="K653" s="5" t="str">
        <f t="shared" si="56"/>
        <v>____</v>
      </c>
    </row>
    <row r="654" spans="1:11">
      <c r="A654" s="5">
        <v>2426269</v>
      </c>
      <c r="B654" s="5">
        <v>0</v>
      </c>
      <c r="C654" s="5">
        <v>4</v>
      </c>
      <c r="D654" s="5">
        <v>4</v>
      </c>
      <c r="F654">
        <v>8</v>
      </c>
      <c r="G654" s="5" t="str">
        <f t="shared" si="52"/>
        <v>_</v>
      </c>
      <c r="H654" s="5" t="str">
        <f t="shared" si="53"/>
        <v>S</v>
      </c>
      <c r="I654" s="5" t="str">
        <f t="shared" si="54"/>
        <v>S</v>
      </c>
      <c r="J654" s="5" t="str">
        <f t="shared" si="55"/>
        <v>_</v>
      </c>
      <c r="K654" s="5" t="str">
        <f t="shared" si="56"/>
        <v>_SS_</v>
      </c>
    </row>
    <row r="655" spans="1:11">
      <c r="A655" s="5">
        <v>2426277</v>
      </c>
      <c r="B655" s="5">
        <v>0</v>
      </c>
      <c r="C655" s="5">
        <v>5</v>
      </c>
      <c r="D655" s="5">
        <v>5</v>
      </c>
      <c r="F655">
        <v>10</v>
      </c>
      <c r="G655" s="5" t="str">
        <f t="shared" si="52"/>
        <v>_</v>
      </c>
      <c r="H655" s="5" t="str">
        <f t="shared" si="53"/>
        <v>S</v>
      </c>
      <c r="I655" s="5" t="str">
        <f t="shared" si="54"/>
        <v>S</v>
      </c>
      <c r="J655" s="5" t="str">
        <f t="shared" si="55"/>
        <v>_</v>
      </c>
      <c r="K655" s="5" t="str">
        <f t="shared" si="56"/>
        <v>_SS_</v>
      </c>
    </row>
    <row r="656" spans="1:11">
      <c r="A656" s="5">
        <v>2426285</v>
      </c>
      <c r="B656" s="5">
        <v>0</v>
      </c>
      <c r="C656" s="5">
        <v>1</v>
      </c>
      <c r="D656" s="5">
        <v>1</v>
      </c>
      <c r="F656">
        <v>2</v>
      </c>
      <c r="G656" s="5" t="str">
        <f t="shared" si="52"/>
        <v>_</v>
      </c>
      <c r="H656" s="5" t="str">
        <f t="shared" si="53"/>
        <v>S</v>
      </c>
      <c r="I656" s="5" t="str">
        <f t="shared" si="54"/>
        <v>S</v>
      </c>
      <c r="J656" s="5" t="str">
        <f t="shared" si="55"/>
        <v>_</v>
      </c>
      <c r="K656" s="5" t="str">
        <f t="shared" si="56"/>
        <v>_SS_</v>
      </c>
    </row>
    <row r="657" spans="1:11">
      <c r="A657" s="5">
        <v>2426757</v>
      </c>
      <c r="B657" s="5">
        <v>0</v>
      </c>
      <c r="C657" s="5">
        <v>2</v>
      </c>
      <c r="D657" s="5">
        <v>2</v>
      </c>
      <c r="F657">
        <v>4</v>
      </c>
      <c r="G657" s="5" t="str">
        <f t="shared" si="52"/>
        <v>_</v>
      </c>
      <c r="H657" s="5" t="str">
        <f t="shared" si="53"/>
        <v>S</v>
      </c>
      <c r="I657" s="5" t="str">
        <f t="shared" si="54"/>
        <v>S</v>
      </c>
      <c r="J657" s="5" t="str">
        <f t="shared" si="55"/>
        <v>_</v>
      </c>
      <c r="K657" s="5" t="str">
        <f t="shared" si="56"/>
        <v>_SS_</v>
      </c>
    </row>
    <row r="658" spans="1:11">
      <c r="A658" s="5">
        <v>2427788</v>
      </c>
      <c r="B658" s="5">
        <v>0</v>
      </c>
      <c r="C658" s="5">
        <v>0</v>
      </c>
      <c r="D658" s="5">
        <v>0</v>
      </c>
      <c r="F658">
        <v>0</v>
      </c>
      <c r="G658" s="5" t="str">
        <f t="shared" si="52"/>
        <v>_</v>
      </c>
      <c r="H658" s="5" t="str">
        <f t="shared" si="53"/>
        <v>_</v>
      </c>
      <c r="I658" s="5" t="str">
        <f t="shared" si="54"/>
        <v>_</v>
      </c>
      <c r="J658" s="5" t="str">
        <f t="shared" si="55"/>
        <v>_</v>
      </c>
      <c r="K658" s="5" t="str">
        <f t="shared" si="56"/>
        <v>____</v>
      </c>
    </row>
    <row r="659" spans="1:11">
      <c r="A659" s="5">
        <v>2427818</v>
      </c>
      <c r="B659" s="5">
        <v>0</v>
      </c>
      <c r="C659" s="5">
        <v>0</v>
      </c>
      <c r="D659" s="5">
        <v>0</v>
      </c>
      <c r="F659">
        <v>0</v>
      </c>
      <c r="G659" s="5" t="str">
        <f t="shared" si="52"/>
        <v>_</v>
      </c>
      <c r="H659" s="5" t="str">
        <f t="shared" si="53"/>
        <v>_</v>
      </c>
      <c r="I659" s="5" t="str">
        <f t="shared" si="54"/>
        <v>_</v>
      </c>
      <c r="J659" s="5" t="str">
        <f t="shared" si="55"/>
        <v>_</v>
      </c>
      <c r="K659" s="5" t="str">
        <f t="shared" si="56"/>
        <v>____</v>
      </c>
    </row>
    <row r="660" spans="1:11">
      <c r="A660" s="5">
        <v>2427826</v>
      </c>
      <c r="B660" s="5">
        <v>0</v>
      </c>
      <c r="C660" s="5">
        <v>0</v>
      </c>
      <c r="D660" s="5">
        <v>0</v>
      </c>
      <c r="F660">
        <v>0</v>
      </c>
      <c r="G660" s="5" t="str">
        <f t="shared" si="52"/>
        <v>_</v>
      </c>
      <c r="H660" s="5" t="str">
        <f t="shared" si="53"/>
        <v>_</v>
      </c>
      <c r="I660" s="5" t="str">
        <f t="shared" si="54"/>
        <v>_</v>
      </c>
      <c r="J660" s="5" t="str">
        <f t="shared" si="55"/>
        <v>_</v>
      </c>
      <c r="K660" s="5" t="str">
        <f t="shared" si="56"/>
        <v>____</v>
      </c>
    </row>
    <row r="661" spans="1:11">
      <c r="A661" s="5">
        <v>2427834</v>
      </c>
      <c r="B661" s="5">
        <v>0</v>
      </c>
      <c r="C661" s="5">
        <v>0</v>
      </c>
      <c r="D661" s="5">
        <v>0</v>
      </c>
      <c r="F661">
        <v>0</v>
      </c>
      <c r="G661" s="5" t="str">
        <f t="shared" si="52"/>
        <v>_</v>
      </c>
      <c r="H661" s="5" t="str">
        <f t="shared" si="53"/>
        <v>_</v>
      </c>
      <c r="I661" s="5" t="str">
        <f t="shared" si="54"/>
        <v>_</v>
      </c>
      <c r="J661" s="5" t="str">
        <f t="shared" si="55"/>
        <v>_</v>
      </c>
      <c r="K661" s="5" t="str">
        <f t="shared" si="56"/>
        <v>____</v>
      </c>
    </row>
    <row r="662" spans="1:11">
      <c r="A662" s="5">
        <v>2427850</v>
      </c>
      <c r="B662" s="5">
        <v>0</v>
      </c>
      <c r="C662" s="5">
        <v>0</v>
      </c>
      <c r="D662" s="5">
        <v>0</v>
      </c>
      <c r="F662">
        <v>0</v>
      </c>
      <c r="G662" s="5" t="str">
        <f t="shared" si="52"/>
        <v>_</v>
      </c>
      <c r="H662" s="5" t="str">
        <f t="shared" si="53"/>
        <v>_</v>
      </c>
      <c r="I662" s="5" t="str">
        <f t="shared" si="54"/>
        <v>_</v>
      </c>
      <c r="J662" s="5" t="str">
        <f t="shared" si="55"/>
        <v>_</v>
      </c>
      <c r="K662" s="5" t="str">
        <f t="shared" si="56"/>
        <v>____</v>
      </c>
    </row>
    <row r="663" spans="1:11">
      <c r="A663" s="5">
        <v>2427869</v>
      </c>
      <c r="B663" s="5">
        <v>0</v>
      </c>
      <c r="C663" s="5">
        <v>0</v>
      </c>
      <c r="D663" s="5">
        <v>0</v>
      </c>
      <c r="F663">
        <v>0</v>
      </c>
      <c r="G663" s="5" t="str">
        <f t="shared" si="52"/>
        <v>_</v>
      </c>
      <c r="H663" s="5" t="str">
        <f t="shared" si="53"/>
        <v>_</v>
      </c>
      <c r="I663" s="5" t="str">
        <f t="shared" si="54"/>
        <v>_</v>
      </c>
      <c r="J663" s="5" t="str">
        <f t="shared" si="55"/>
        <v>_</v>
      </c>
      <c r="K663" s="5" t="str">
        <f t="shared" si="56"/>
        <v>____</v>
      </c>
    </row>
    <row r="664" spans="1:11">
      <c r="A664" s="5">
        <v>2429128</v>
      </c>
      <c r="B664" s="5">
        <v>0</v>
      </c>
      <c r="C664" s="5">
        <v>6</v>
      </c>
      <c r="D664" s="5">
        <v>6</v>
      </c>
      <c r="F664">
        <v>12</v>
      </c>
      <c r="G664" s="5" t="str">
        <f t="shared" si="52"/>
        <v>_</v>
      </c>
      <c r="H664" s="5" t="str">
        <f t="shared" si="53"/>
        <v>S</v>
      </c>
      <c r="I664" s="5" t="str">
        <f t="shared" si="54"/>
        <v>S</v>
      </c>
      <c r="J664" s="5" t="str">
        <f t="shared" si="55"/>
        <v>_</v>
      </c>
      <c r="K664" s="5" t="str">
        <f t="shared" si="56"/>
        <v>_SS_</v>
      </c>
    </row>
    <row r="665" spans="1:11">
      <c r="A665" s="5">
        <v>2429527</v>
      </c>
      <c r="B665" s="5">
        <v>0</v>
      </c>
      <c r="C665" s="5">
        <v>1</v>
      </c>
      <c r="D665" s="5">
        <v>1</v>
      </c>
      <c r="F665">
        <v>2</v>
      </c>
      <c r="G665" s="5" t="str">
        <f t="shared" si="52"/>
        <v>_</v>
      </c>
      <c r="H665" s="5" t="str">
        <f t="shared" si="53"/>
        <v>S</v>
      </c>
      <c r="I665" s="5" t="str">
        <f t="shared" si="54"/>
        <v>S</v>
      </c>
      <c r="J665" s="5" t="str">
        <f t="shared" si="55"/>
        <v>_</v>
      </c>
      <c r="K665" s="5" t="str">
        <f t="shared" si="56"/>
        <v>_SS_</v>
      </c>
    </row>
    <row r="666" spans="1:11">
      <c r="A666" s="5">
        <v>2429748</v>
      </c>
      <c r="B666" s="5">
        <v>0</v>
      </c>
      <c r="C666" s="5">
        <v>0</v>
      </c>
      <c r="D666" s="5">
        <v>0</v>
      </c>
      <c r="F666">
        <v>0</v>
      </c>
      <c r="G666" s="5" t="str">
        <f t="shared" si="52"/>
        <v>_</v>
      </c>
      <c r="H666" s="5" t="str">
        <f t="shared" si="53"/>
        <v>_</v>
      </c>
      <c r="I666" s="5" t="str">
        <f t="shared" si="54"/>
        <v>_</v>
      </c>
      <c r="J666" s="5" t="str">
        <f t="shared" si="55"/>
        <v>_</v>
      </c>
      <c r="K666" s="5" t="str">
        <f t="shared" si="56"/>
        <v>____</v>
      </c>
    </row>
    <row r="667" spans="1:11">
      <c r="A667" s="5">
        <v>2430312</v>
      </c>
      <c r="B667" s="5">
        <v>0</v>
      </c>
      <c r="C667" s="5">
        <v>0</v>
      </c>
      <c r="D667" s="5">
        <v>0</v>
      </c>
      <c r="F667">
        <v>0</v>
      </c>
      <c r="G667" s="5" t="str">
        <f t="shared" si="52"/>
        <v>_</v>
      </c>
      <c r="H667" s="5" t="str">
        <f t="shared" si="53"/>
        <v>_</v>
      </c>
      <c r="I667" s="5" t="str">
        <f t="shared" si="54"/>
        <v>_</v>
      </c>
      <c r="J667" s="5" t="str">
        <f t="shared" si="55"/>
        <v>_</v>
      </c>
      <c r="K667" s="5" t="str">
        <f t="shared" si="56"/>
        <v>____</v>
      </c>
    </row>
    <row r="668" spans="1:11">
      <c r="A668" s="5">
        <v>2430320</v>
      </c>
      <c r="B668" s="5">
        <v>0</v>
      </c>
      <c r="C668" s="5">
        <v>0</v>
      </c>
      <c r="D668" s="5">
        <v>0</v>
      </c>
      <c r="F668">
        <v>0</v>
      </c>
      <c r="G668" s="5" t="str">
        <f t="shared" si="52"/>
        <v>_</v>
      </c>
      <c r="H668" s="5" t="str">
        <f t="shared" si="53"/>
        <v>_</v>
      </c>
      <c r="I668" s="5" t="str">
        <f t="shared" si="54"/>
        <v>_</v>
      </c>
      <c r="J668" s="5" t="str">
        <f t="shared" si="55"/>
        <v>_</v>
      </c>
      <c r="K668" s="5" t="str">
        <f t="shared" si="56"/>
        <v>____</v>
      </c>
    </row>
    <row r="669" spans="1:11">
      <c r="A669" s="5">
        <v>2430339</v>
      </c>
      <c r="B669" s="5">
        <v>0</v>
      </c>
      <c r="C669" s="5">
        <v>0</v>
      </c>
      <c r="D669" s="5">
        <v>0</v>
      </c>
      <c r="F669">
        <v>0</v>
      </c>
      <c r="G669" s="5" t="str">
        <f t="shared" si="52"/>
        <v>_</v>
      </c>
      <c r="H669" s="5" t="str">
        <f t="shared" si="53"/>
        <v>_</v>
      </c>
      <c r="I669" s="5" t="str">
        <f t="shared" si="54"/>
        <v>_</v>
      </c>
      <c r="J669" s="5" t="str">
        <f t="shared" si="55"/>
        <v>_</v>
      </c>
      <c r="K669" s="5" t="str">
        <f t="shared" si="56"/>
        <v>____</v>
      </c>
    </row>
    <row r="670" spans="1:11">
      <c r="A670" s="5">
        <v>2430347</v>
      </c>
      <c r="B670" s="5">
        <v>0</v>
      </c>
      <c r="C670" s="5">
        <v>0</v>
      </c>
      <c r="D670" s="5">
        <v>0</v>
      </c>
      <c r="F670">
        <v>0</v>
      </c>
      <c r="G670" s="5" t="str">
        <f t="shared" si="52"/>
        <v>_</v>
      </c>
      <c r="H670" s="5" t="str">
        <f t="shared" si="53"/>
        <v>_</v>
      </c>
      <c r="I670" s="5" t="str">
        <f t="shared" si="54"/>
        <v>_</v>
      </c>
      <c r="J670" s="5" t="str">
        <f t="shared" si="55"/>
        <v>_</v>
      </c>
      <c r="K670" s="5" t="str">
        <f t="shared" si="56"/>
        <v>____</v>
      </c>
    </row>
    <row r="671" spans="1:11">
      <c r="A671" s="5">
        <v>2435748</v>
      </c>
      <c r="B671" s="5">
        <v>0</v>
      </c>
      <c r="C671" s="5">
        <v>0</v>
      </c>
      <c r="D671" s="5">
        <v>0</v>
      </c>
      <c r="F671">
        <v>0</v>
      </c>
      <c r="G671" s="5" t="str">
        <f t="shared" si="52"/>
        <v>_</v>
      </c>
      <c r="H671" s="5" t="str">
        <f t="shared" si="53"/>
        <v>_</v>
      </c>
      <c r="I671" s="5" t="str">
        <f t="shared" si="54"/>
        <v>_</v>
      </c>
      <c r="J671" s="5" t="str">
        <f t="shared" si="55"/>
        <v>_</v>
      </c>
      <c r="K671" s="5" t="str">
        <f t="shared" si="56"/>
        <v>____</v>
      </c>
    </row>
    <row r="672" spans="1:11">
      <c r="A672" s="5">
        <v>2435756</v>
      </c>
      <c r="B672" s="5">
        <v>0</v>
      </c>
      <c r="C672" s="5">
        <v>0</v>
      </c>
      <c r="D672" s="5">
        <v>0</v>
      </c>
      <c r="F672">
        <v>0</v>
      </c>
      <c r="G672" s="5" t="str">
        <f t="shared" si="52"/>
        <v>_</v>
      </c>
      <c r="H672" s="5" t="str">
        <f t="shared" si="53"/>
        <v>_</v>
      </c>
      <c r="I672" s="5" t="str">
        <f t="shared" si="54"/>
        <v>_</v>
      </c>
      <c r="J672" s="5" t="str">
        <f t="shared" si="55"/>
        <v>_</v>
      </c>
      <c r="K672" s="5" t="str">
        <f t="shared" si="56"/>
        <v>____</v>
      </c>
    </row>
    <row r="673" spans="1:11">
      <c r="A673" s="5">
        <v>2435764</v>
      </c>
      <c r="B673" s="5">
        <v>0</v>
      </c>
      <c r="C673" s="5">
        <v>0</v>
      </c>
      <c r="D673" s="5">
        <v>0</v>
      </c>
      <c r="F673">
        <v>0</v>
      </c>
      <c r="G673" s="5" t="str">
        <f t="shared" si="52"/>
        <v>_</v>
      </c>
      <c r="H673" s="5" t="str">
        <f t="shared" si="53"/>
        <v>_</v>
      </c>
      <c r="I673" s="5" t="str">
        <f t="shared" si="54"/>
        <v>_</v>
      </c>
      <c r="J673" s="5" t="str">
        <f t="shared" si="55"/>
        <v>_</v>
      </c>
      <c r="K673" s="5" t="str">
        <f t="shared" si="56"/>
        <v>____</v>
      </c>
    </row>
    <row r="674" spans="1:11">
      <c r="A674" s="5">
        <v>2435780</v>
      </c>
      <c r="B674" s="5">
        <v>0</v>
      </c>
      <c r="C674" s="5">
        <v>0</v>
      </c>
      <c r="D674" s="5">
        <v>0</v>
      </c>
      <c r="F674">
        <v>0</v>
      </c>
      <c r="G674" s="5" t="str">
        <f t="shared" si="52"/>
        <v>_</v>
      </c>
      <c r="H674" s="5" t="str">
        <f t="shared" si="53"/>
        <v>_</v>
      </c>
      <c r="I674" s="5" t="str">
        <f t="shared" si="54"/>
        <v>_</v>
      </c>
      <c r="J674" s="5" t="str">
        <f t="shared" si="55"/>
        <v>_</v>
      </c>
      <c r="K674" s="5" t="str">
        <f t="shared" si="56"/>
        <v>____</v>
      </c>
    </row>
    <row r="675" spans="1:11">
      <c r="A675" s="5">
        <v>2435799</v>
      </c>
      <c r="B675" s="5">
        <v>0</v>
      </c>
      <c r="C675" s="5">
        <v>0</v>
      </c>
      <c r="D675" s="5">
        <v>0</v>
      </c>
      <c r="F675">
        <v>0</v>
      </c>
      <c r="G675" s="5" t="str">
        <f t="shared" si="52"/>
        <v>_</v>
      </c>
      <c r="H675" s="5" t="str">
        <f t="shared" si="53"/>
        <v>_</v>
      </c>
      <c r="I675" s="5" t="str">
        <f t="shared" si="54"/>
        <v>_</v>
      </c>
      <c r="J675" s="5" t="str">
        <f t="shared" si="55"/>
        <v>_</v>
      </c>
      <c r="K675" s="5" t="str">
        <f t="shared" si="56"/>
        <v>____</v>
      </c>
    </row>
    <row r="676" spans="1:11">
      <c r="A676" s="5">
        <v>2436876</v>
      </c>
      <c r="B676" s="5">
        <v>0</v>
      </c>
      <c r="C676" s="5">
        <v>0</v>
      </c>
      <c r="D676" s="5">
        <v>0</v>
      </c>
      <c r="F676">
        <v>0</v>
      </c>
      <c r="G676" s="5" t="str">
        <f t="shared" si="52"/>
        <v>_</v>
      </c>
      <c r="H676" s="5" t="str">
        <f t="shared" si="53"/>
        <v>_</v>
      </c>
      <c r="I676" s="5" t="str">
        <f t="shared" si="54"/>
        <v>_</v>
      </c>
      <c r="J676" s="5" t="str">
        <f t="shared" si="55"/>
        <v>_</v>
      </c>
      <c r="K676" s="5" t="str">
        <f t="shared" si="56"/>
        <v>____</v>
      </c>
    </row>
    <row r="677" spans="1:11">
      <c r="A677" s="5">
        <v>2436965</v>
      </c>
      <c r="B677" s="5">
        <v>0</v>
      </c>
      <c r="C677" s="5">
        <v>0</v>
      </c>
      <c r="D677" s="5">
        <v>0</v>
      </c>
      <c r="F677">
        <v>0</v>
      </c>
      <c r="G677" s="5" t="str">
        <f t="shared" si="52"/>
        <v>_</v>
      </c>
      <c r="H677" s="5" t="str">
        <f t="shared" si="53"/>
        <v>_</v>
      </c>
      <c r="I677" s="5" t="str">
        <f t="shared" si="54"/>
        <v>_</v>
      </c>
      <c r="J677" s="5" t="str">
        <f t="shared" si="55"/>
        <v>_</v>
      </c>
      <c r="K677" s="5" t="str">
        <f t="shared" si="56"/>
        <v>____</v>
      </c>
    </row>
    <row r="678" spans="1:11">
      <c r="A678" s="5">
        <v>2437759</v>
      </c>
      <c r="B678" s="5">
        <v>0</v>
      </c>
      <c r="C678" s="5">
        <v>0</v>
      </c>
      <c r="D678" s="5">
        <v>0</v>
      </c>
      <c r="F678">
        <v>0</v>
      </c>
      <c r="G678" s="5" t="str">
        <f t="shared" si="52"/>
        <v>_</v>
      </c>
      <c r="H678" s="5" t="str">
        <f t="shared" si="53"/>
        <v>_</v>
      </c>
      <c r="I678" s="5" t="str">
        <f t="shared" si="54"/>
        <v>_</v>
      </c>
      <c r="J678" s="5" t="str">
        <f t="shared" si="55"/>
        <v>_</v>
      </c>
      <c r="K678" s="5" t="str">
        <f t="shared" si="56"/>
        <v>____</v>
      </c>
    </row>
    <row r="679" spans="1:11">
      <c r="A679" s="5">
        <v>2437767</v>
      </c>
      <c r="B679" s="5">
        <v>0</v>
      </c>
      <c r="C679" s="5">
        <v>0</v>
      </c>
      <c r="D679" s="5">
        <v>0</v>
      </c>
      <c r="F679">
        <v>0</v>
      </c>
      <c r="G679" s="5" t="str">
        <f t="shared" si="52"/>
        <v>_</v>
      </c>
      <c r="H679" s="5" t="str">
        <f t="shared" si="53"/>
        <v>_</v>
      </c>
      <c r="I679" s="5" t="str">
        <f t="shared" si="54"/>
        <v>_</v>
      </c>
      <c r="J679" s="5" t="str">
        <f t="shared" si="55"/>
        <v>_</v>
      </c>
      <c r="K679" s="5" t="str">
        <f t="shared" si="56"/>
        <v>____</v>
      </c>
    </row>
    <row r="680" spans="1:11">
      <c r="A680" s="5">
        <v>2438038</v>
      </c>
      <c r="B680" s="5">
        <v>0</v>
      </c>
      <c r="C680" s="5">
        <v>0</v>
      </c>
      <c r="D680" s="5">
        <v>0</v>
      </c>
      <c r="F680">
        <v>0</v>
      </c>
      <c r="G680" s="5" t="str">
        <f t="shared" si="52"/>
        <v>_</v>
      </c>
      <c r="H680" s="5" t="str">
        <f t="shared" si="53"/>
        <v>_</v>
      </c>
      <c r="I680" s="5" t="str">
        <f t="shared" si="54"/>
        <v>_</v>
      </c>
      <c r="J680" s="5" t="str">
        <f t="shared" si="55"/>
        <v>_</v>
      </c>
      <c r="K680" s="5" t="str">
        <f t="shared" si="56"/>
        <v>____</v>
      </c>
    </row>
  </sheetData>
  <autoFilter ref="A4:K680" xr:uid="{00000000-0009-0000-0000-000005000000}"/>
  <mergeCells count="1">
    <mergeCell ref="F1:J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93"/>
  <sheetViews>
    <sheetView zoomScale="145" zoomScaleNormal="145" workbookViewId="0">
      <pane ySplit="1" topLeftCell="A538" activePane="bottomLeft" state="frozen"/>
      <selection pane="bottomLeft"/>
    </sheetView>
  </sheetViews>
  <sheetFormatPr defaultRowHeight="15"/>
  <cols>
    <col min="1" max="1" width="8.5703125" bestFit="1" customWidth="1"/>
    <col min="2" max="2" width="38.28515625" customWidth="1"/>
    <col min="3" max="3" width="11.85546875" customWidth="1"/>
    <col min="4" max="4" width="33.28515625" customWidth="1"/>
    <col min="5" max="5" width="30.7109375" bestFit="1" customWidth="1"/>
    <col min="6" max="9" width="16.42578125" style="5" customWidth="1"/>
  </cols>
  <sheetData>
    <row r="1" spans="1:9">
      <c r="A1" s="18" t="s">
        <v>70</v>
      </c>
      <c r="B1" s="18" t="s">
        <v>71</v>
      </c>
      <c r="C1" s="18" t="s">
        <v>72</v>
      </c>
      <c r="D1" s="18" t="s">
        <v>73</v>
      </c>
      <c r="E1" s="18" t="s">
        <v>74</v>
      </c>
      <c r="F1" s="19" t="s">
        <v>43</v>
      </c>
      <c r="G1" s="20" t="s">
        <v>41</v>
      </c>
      <c r="H1" s="20" t="s">
        <v>75</v>
      </c>
      <c r="I1" s="20" t="s">
        <v>76</v>
      </c>
    </row>
    <row r="2" spans="1:9">
      <c r="A2" s="2">
        <v>639</v>
      </c>
      <c r="B2" s="2" t="str">
        <f>VLOOKUP(A2,unidades_equipes_asu!A:B,2,0)</f>
        <v>Us 106 Cs Prof Joaquim Cavalcante</v>
      </c>
      <c r="C2" s="2">
        <v>152404</v>
      </c>
      <c r="D2" s="1" t="s">
        <v>77</v>
      </c>
      <c r="E2" s="1" t="s">
        <v>78</v>
      </c>
      <c r="F2" s="4" t="s">
        <v>46</v>
      </c>
      <c r="G2" s="5">
        <f>SUMIFS(asu_monitora!C:C,asu_monitora!E:E,equipes_asu!F2,asu_monitora!A:A,equipes_asu!C2)</f>
        <v>0</v>
      </c>
      <c r="H2" s="5" t="str">
        <f>IF(G2=0,"",SUMIFS(asu_monitora!B:B,asu_monitora!E:E,equipes_asu!F2,asu_monitora!A:A,equipes_asu!C2))</f>
        <v/>
      </c>
      <c r="I2" s="5" t="str">
        <f>IF(G2=0,"Sem avaliação",IF(H2&lt;=40,"Crítica",IF(H2&lt;=100,"Aperfeiçoamento",IF(H2&lt;=180,"Qualidade",IF(H2&lt;=200,"Excelência","Erro")))))</f>
        <v>Sem avaliação</v>
      </c>
    </row>
    <row r="3" spans="1:9">
      <c r="A3" s="2">
        <v>639</v>
      </c>
      <c r="B3" s="2" t="str">
        <f>VLOOKUP(A3,unidades_equipes_asu!A:B,2,0)</f>
        <v>Us 106 Cs Prof Joaquim Cavalcante</v>
      </c>
      <c r="C3" s="2">
        <v>152412</v>
      </c>
      <c r="D3" s="1" t="s">
        <v>77</v>
      </c>
      <c r="E3" s="1" t="s">
        <v>79</v>
      </c>
      <c r="F3" s="4" t="s">
        <v>46</v>
      </c>
      <c r="G3" s="5">
        <f>SUMIFS(asu_monitora!C:C,asu_monitora!E:E,equipes_asu!F3,asu_monitora!A:A,equipes_asu!C3)</f>
        <v>0</v>
      </c>
      <c r="H3" s="5" t="str">
        <f>IF(G3=0,"",SUMIFS(asu_monitora!B:B,asu_monitora!E:E,equipes_asu!F3,asu_monitora!A:A,equipes_asu!C3))</f>
        <v/>
      </c>
      <c r="I3" s="5" t="str">
        <f>IF(G3=0,"Sem avaliação",IF(H3&lt;=40,"Crítica",IF(H3&lt;=100,"Aperfeiçoamento",IF(H3&lt;=180,"Qualidade",IF(H3&lt;=200,"Excelência","Erro")))))</f>
        <v>Sem avaliação</v>
      </c>
    </row>
    <row r="4" spans="1:9">
      <c r="A4" s="2">
        <v>639</v>
      </c>
      <c r="B4" s="2" t="str">
        <f>VLOOKUP(A4,unidades_equipes_asu!A:B,2,0)</f>
        <v>Us 106 Cs Prof Joaquim Cavalcante</v>
      </c>
      <c r="C4" s="2">
        <v>152420</v>
      </c>
      <c r="D4" s="1" t="s">
        <v>77</v>
      </c>
      <c r="E4" s="1" t="s">
        <v>80</v>
      </c>
      <c r="F4" s="4" t="s">
        <v>46</v>
      </c>
      <c r="G4" s="5">
        <f>SUMIFS(asu_monitora!C:C,asu_monitora!E:E,equipes_asu!F4,asu_monitora!A:A,equipes_asu!C4)</f>
        <v>1</v>
      </c>
      <c r="H4" s="5">
        <f>IF(G4=0,"",SUMIFS(asu_monitora!B:B,asu_monitora!E:E,equipes_asu!F4,asu_monitora!A:A,equipes_asu!C4))</f>
        <v>42</v>
      </c>
      <c r="I4" s="5" t="str">
        <f>IF(G4=0,"Sem avaliação",IF(H4&lt;=40,"Crítica",IF(H4&lt;=100,"Aperfeiçoamento",IF(H4&lt;=180,"Qualidade",IF(H4&lt;=200,"Excelência","Erro")))))</f>
        <v>Aperfeiçoamento</v>
      </c>
    </row>
    <row r="5" spans="1:9">
      <c r="A5" s="2">
        <v>639</v>
      </c>
      <c r="B5" s="2" t="str">
        <f>VLOOKUP(A5,unidades_equipes_asu!A:B,2,0)</f>
        <v>Us 106 Cs Prof Joaquim Cavalcante</v>
      </c>
      <c r="C5" s="2">
        <v>1476459</v>
      </c>
      <c r="D5" s="1" t="s">
        <v>77</v>
      </c>
      <c r="E5" s="1" t="s">
        <v>81</v>
      </c>
      <c r="F5" s="4" t="s">
        <v>46</v>
      </c>
      <c r="G5" s="5">
        <f>SUMIFS(asu_monitora!C:C,asu_monitora!E:E,equipes_asu!F5,asu_monitora!A:A,equipes_asu!C5)</f>
        <v>0</v>
      </c>
      <c r="H5" s="5" t="str">
        <f>IF(G5=0,"",SUMIFS(asu_monitora!B:B,asu_monitora!E:E,equipes_asu!F5,asu_monitora!A:A,equipes_asu!C5))</f>
        <v/>
      </c>
      <c r="I5" s="5" t="str">
        <f>IF(G5=0,"Sem avaliação",IF(H5&lt;=40,"Crítica",IF(H5&lt;=100,"Aperfeiçoamento",IF(H5&lt;=180,"Qualidade",IF(H5&lt;=200,"Excelência","Erro")))))</f>
        <v>Sem avaliação</v>
      </c>
    </row>
    <row r="6" spans="1:9">
      <c r="A6" s="2">
        <v>639</v>
      </c>
      <c r="B6" s="2" t="str">
        <f>VLOOKUP(A6,unidades_equipes_asu!A:B,2,0)</f>
        <v>Us 106 Cs Prof Joaquim Cavalcante</v>
      </c>
      <c r="C6" s="2">
        <v>1582542</v>
      </c>
      <c r="D6" s="1" t="s">
        <v>77</v>
      </c>
      <c r="E6" s="1" t="s">
        <v>82</v>
      </c>
      <c r="F6" s="4" t="s">
        <v>46</v>
      </c>
      <c r="G6" s="5">
        <f>SUMIFS(asu_monitora!C:C,asu_monitora!E:E,equipes_asu!F6,asu_monitora!A:A,equipes_asu!C6)</f>
        <v>0</v>
      </c>
      <c r="H6" s="5" t="str">
        <f>IF(G6=0,"",SUMIFS(asu_monitora!B:B,asu_monitora!E:E,equipes_asu!F6,asu_monitora!A:A,equipes_asu!C6))</f>
        <v/>
      </c>
      <c r="I6" s="5" t="str">
        <f>IF(G6=0,"Sem avaliação",IF(H6&lt;=40,"Crítica",IF(H6&lt;=100,"Aperfeiçoamento",IF(H6&lt;=180,"Qualidade",IF(H6&lt;=200,"Excelência","Erro")))))</f>
        <v>Sem avaliação</v>
      </c>
    </row>
    <row r="7" spans="1:9">
      <c r="A7" s="2">
        <v>639</v>
      </c>
      <c r="B7" s="2" t="str">
        <f>VLOOKUP(A7,unidades_equipes_asu!A:B,2,0)</f>
        <v>Us 106 Cs Prof Joaquim Cavalcante</v>
      </c>
      <c r="C7" s="2">
        <v>2402483</v>
      </c>
      <c r="D7" s="1" t="s">
        <v>77</v>
      </c>
      <c r="E7" s="1" t="s">
        <v>83</v>
      </c>
      <c r="F7" s="4" t="s">
        <v>46</v>
      </c>
      <c r="G7" s="5">
        <f>SUMIFS(asu_monitora!C:C,asu_monitora!E:E,equipes_asu!F7,asu_monitora!A:A,equipes_asu!C7)</f>
        <v>0</v>
      </c>
      <c r="H7" s="5" t="str">
        <f>IF(G7=0,"",SUMIFS(asu_monitora!B:B,asu_monitora!E:E,equipes_asu!F7,asu_monitora!A:A,equipes_asu!C7))</f>
        <v/>
      </c>
      <c r="I7" s="5" t="str">
        <f>IF(G7=0,"Sem avaliação",IF(H7&lt;=40,"Crítica",IF(H7&lt;=100,"Aperfeiçoamento",IF(H7&lt;=180,"Qualidade",IF(H7&lt;=200,"Excelência","Erro")))))</f>
        <v>Sem avaliação</v>
      </c>
    </row>
    <row r="8" spans="1:9">
      <c r="A8" s="2">
        <v>639</v>
      </c>
      <c r="B8" s="2" t="str">
        <f>VLOOKUP(A8,unidades_equipes_asu!A:B,2,0)</f>
        <v>Us 106 Cs Prof Joaquim Cavalcante</v>
      </c>
      <c r="C8" s="2">
        <v>2402491</v>
      </c>
      <c r="D8" s="1" t="s">
        <v>77</v>
      </c>
      <c r="E8" s="1" t="s">
        <v>84</v>
      </c>
      <c r="F8" s="4" t="s">
        <v>46</v>
      </c>
      <c r="G8" s="5">
        <f>SUMIFS(asu_monitora!C:C,asu_monitora!E:E,equipes_asu!F8,asu_monitora!A:A,equipes_asu!C8)</f>
        <v>0</v>
      </c>
      <c r="H8" s="5" t="str">
        <f>IF(G8=0,"",SUMIFS(asu_monitora!B:B,asu_monitora!E:E,equipes_asu!F8,asu_monitora!A:A,equipes_asu!C8))</f>
        <v/>
      </c>
      <c r="I8" s="5" t="str">
        <f>IF(G8=0,"Sem avaliação",IF(H8&lt;=40,"Crítica",IF(H8&lt;=100,"Aperfeiçoamento",IF(H8&lt;=180,"Qualidade",IF(H8&lt;=200,"Excelência","Erro")))))</f>
        <v>Sem avaliação</v>
      </c>
    </row>
    <row r="9" spans="1:9">
      <c r="A9" s="2">
        <v>639</v>
      </c>
      <c r="B9" s="2" t="str">
        <f>VLOOKUP(A9,unidades_equipes_asu!A:B,2,0)</f>
        <v>Us 106 Cs Prof Joaquim Cavalcante</v>
      </c>
      <c r="C9" s="2">
        <v>2402505</v>
      </c>
      <c r="D9" s="1" t="s">
        <v>77</v>
      </c>
      <c r="E9" s="1" t="s">
        <v>85</v>
      </c>
      <c r="F9" s="4" t="s">
        <v>46</v>
      </c>
      <c r="G9" s="5">
        <f>SUMIFS(asu_monitora!C:C,asu_monitora!E:E,equipes_asu!F9,asu_monitora!A:A,equipes_asu!C9)</f>
        <v>0</v>
      </c>
      <c r="H9" s="5" t="str">
        <f>IF(G9=0,"",SUMIFS(asu_monitora!B:B,asu_monitora!E:E,equipes_asu!F9,asu_monitora!A:A,equipes_asu!C9))</f>
        <v/>
      </c>
      <c r="I9" s="5" t="str">
        <f>IF(G9=0,"Sem avaliação",IF(H9&lt;=40,"Crítica",IF(H9&lt;=100,"Aperfeiçoamento",IF(H9&lt;=180,"Qualidade",IF(H9&lt;=200,"Excelência","Erro")))))</f>
        <v>Sem avaliação</v>
      </c>
    </row>
    <row r="10" spans="1:9">
      <c r="A10" s="2">
        <v>639</v>
      </c>
      <c r="B10" s="2" t="str">
        <f>VLOOKUP(A10,unidades_equipes_asu!A:B,2,0)</f>
        <v>Us 106 Cs Prof Joaquim Cavalcante</v>
      </c>
      <c r="C10" s="2">
        <v>2403498</v>
      </c>
      <c r="D10" s="1" t="s">
        <v>77</v>
      </c>
      <c r="E10" s="1" t="s">
        <v>86</v>
      </c>
      <c r="F10" s="4" t="s">
        <v>46</v>
      </c>
      <c r="G10" s="5">
        <f>SUMIFS(asu_monitora!C:C,asu_monitora!E:E,equipes_asu!F10,asu_monitora!A:A,equipes_asu!C10)</f>
        <v>0</v>
      </c>
      <c r="H10" s="5" t="str">
        <f>IF(G10=0,"",SUMIFS(asu_monitora!B:B,asu_monitora!E:E,equipes_asu!F10,asu_monitora!A:A,equipes_asu!C10))</f>
        <v/>
      </c>
      <c r="I10" s="5" t="str">
        <f>IF(G10=0,"Sem avaliação",IF(H10&lt;=40,"Crítica",IF(H10&lt;=100,"Aperfeiçoamento",IF(H10&lt;=180,"Qualidade",IF(H10&lt;=200,"Excelência","Erro")))))</f>
        <v>Sem avaliação</v>
      </c>
    </row>
    <row r="11" spans="1:9">
      <c r="A11" s="2">
        <v>752</v>
      </c>
      <c r="B11" s="2" t="str">
        <f>VLOOKUP(A11,unidades_equipes_asu!A:B,2,0)</f>
        <v>Us 119 Cs Prof Jose Carneiro Leao</v>
      </c>
      <c r="C11" s="2">
        <v>152447</v>
      </c>
      <c r="D11" s="1" t="s">
        <v>77</v>
      </c>
      <c r="E11" s="1" t="s">
        <v>87</v>
      </c>
      <c r="F11" s="4" t="s">
        <v>46</v>
      </c>
      <c r="G11" s="5">
        <f>SUMIFS(asu_monitora!C:C,asu_monitora!E:E,equipes_asu!F11,asu_monitora!A:A,equipes_asu!C11)</f>
        <v>0</v>
      </c>
      <c r="H11" s="5" t="str">
        <f>IF(G11=0,"",SUMIFS(asu_monitora!B:B,asu_monitora!E:E,equipes_asu!F11,asu_monitora!A:A,equipes_asu!C11))</f>
        <v/>
      </c>
      <c r="I11" s="5" t="str">
        <f>IF(G11=0,"Sem avaliação",IF(H11&lt;=40,"Crítica",IF(H11&lt;=100,"Aperfeiçoamento",IF(H11&lt;=180,"Qualidade",IF(H11&lt;=200,"Excelência","Erro")))))</f>
        <v>Sem avaliação</v>
      </c>
    </row>
    <row r="12" spans="1:9">
      <c r="A12" s="2">
        <v>752</v>
      </c>
      <c r="B12" s="2" t="str">
        <f>VLOOKUP(A12,unidades_equipes_asu!A:B,2,0)</f>
        <v>Us 119 Cs Prof Jose Carneiro Leao</v>
      </c>
      <c r="C12" s="2">
        <v>152455</v>
      </c>
      <c r="D12" s="1" t="s">
        <v>77</v>
      </c>
      <c r="E12" s="1" t="s">
        <v>88</v>
      </c>
      <c r="F12" s="4" t="s">
        <v>46</v>
      </c>
      <c r="G12" s="5">
        <f>SUMIFS(asu_monitora!C:C,asu_monitora!E:E,equipes_asu!F12,asu_monitora!A:A,equipes_asu!C12)</f>
        <v>2</v>
      </c>
      <c r="H12" s="5">
        <f>IF(G12=0,"",SUMIFS(asu_monitora!B:B,asu_monitora!E:E,equipes_asu!F12,asu_monitora!A:A,equipes_asu!C12))</f>
        <v>88</v>
      </c>
      <c r="I12" s="5" t="str">
        <f>IF(G12=0,"Sem avaliação",IF(H12&lt;=40,"Crítica",IF(H12&lt;=100,"Aperfeiçoamento",IF(H12&lt;=180,"Qualidade",IF(H12&lt;=200,"Excelência","Erro")))))</f>
        <v>Aperfeiçoamento</v>
      </c>
    </row>
    <row r="13" spans="1:9">
      <c r="A13" s="2">
        <v>760</v>
      </c>
      <c r="B13" s="2" t="str">
        <f>VLOOKUP(A13,unidades_equipes_asu!A:B,2,0)</f>
        <v>Us 161 Cs Prof Romero Marques</v>
      </c>
      <c r="C13" s="2">
        <v>152463</v>
      </c>
      <c r="D13" s="1" t="s">
        <v>77</v>
      </c>
      <c r="E13" s="1" t="s">
        <v>89</v>
      </c>
      <c r="F13" s="4" t="s">
        <v>46</v>
      </c>
      <c r="G13" s="5">
        <f>SUMIFS(asu_monitora!C:C,asu_monitora!E:E,equipes_asu!F13,asu_monitora!A:A,equipes_asu!C13)</f>
        <v>0</v>
      </c>
      <c r="H13" s="5" t="str">
        <f>IF(G13=0,"",SUMIFS(asu_monitora!B:B,asu_monitora!E:E,equipes_asu!F13,asu_monitora!A:A,equipes_asu!C13))</f>
        <v/>
      </c>
      <c r="I13" s="5" t="str">
        <f>IF(G13=0,"Sem avaliação",IF(H13&lt;=40,"Crítica",IF(H13&lt;=100,"Aperfeiçoamento",IF(H13&lt;=180,"Qualidade",IF(H13&lt;=200,"Excelência","Erro")))))</f>
        <v>Sem avaliação</v>
      </c>
    </row>
    <row r="14" spans="1:9">
      <c r="A14" s="2">
        <v>760</v>
      </c>
      <c r="B14" s="2" t="str">
        <f>VLOOKUP(A14,unidades_equipes_asu!A:B,2,0)</f>
        <v>Us 161 Cs Prof Romero Marques</v>
      </c>
      <c r="C14" s="2">
        <v>152471</v>
      </c>
      <c r="D14" s="1" t="s">
        <v>77</v>
      </c>
      <c r="E14" s="1" t="s">
        <v>90</v>
      </c>
      <c r="F14" s="4" t="s">
        <v>46</v>
      </c>
      <c r="G14" s="5">
        <f>SUMIFS(asu_monitora!C:C,asu_monitora!E:E,equipes_asu!F14,asu_monitora!A:A,equipes_asu!C14)</f>
        <v>0</v>
      </c>
      <c r="H14" s="5" t="str">
        <f>IF(G14=0,"",SUMIFS(asu_monitora!B:B,asu_monitora!E:E,equipes_asu!F14,asu_monitora!A:A,equipes_asu!C14))</f>
        <v/>
      </c>
      <c r="I14" s="5" t="str">
        <f>IF(G14=0,"Sem avaliação",IF(H14&lt;=40,"Crítica",IF(H14&lt;=100,"Aperfeiçoamento",IF(H14&lt;=180,"Qualidade",IF(H14&lt;=200,"Excelência","Erro")))))</f>
        <v>Sem avaliação</v>
      </c>
    </row>
    <row r="15" spans="1:9">
      <c r="A15" s="2">
        <v>760</v>
      </c>
      <c r="B15" s="2" t="str">
        <f>VLOOKUP(A15,unidades_equipes_asu!A:B,2,0)</f>
        <v>Us 161 Cs Prof Romero Marques</v>
      </c>
      <c r="C15" s="2">
        <v>152498</v>
      </c>
      <c r="D15" s="1" t="s">
        <v>77</v>
      </c>
      <c r="E15" s="1" t="s">
        <v>91</v>
      </c>
      <c r="F15" s="4" t="s">
        <v>46</v>
      </c>
      <c r="G15" s="5">
        <f>SUMIFS(asu_monitora!C:C,asu_monitora!E:E,equipes_asu!F15,asu_monitora!A:A,equipes_asu!C15)</f>
        <v>0</v>
      </c>
      <c r="H15" s="5" t="str">
        <f>IF(G15=0,"",SUMIFS(asu_monitora!B:B,asu_monitora!E:E,equipes_asu!F15,asu_monitora!A:A,equipes_asu!C15))</f>
        <v/>
      </c>
      <c r="I15" s="5" t="str">
        <f>IF(G15=0,"Sem avaliação",IF(H15&lt;=40,"Crítica",IF(H15&lt;=100,"Aperfeiçoamento",IF(H15&lt;=180,"Qualidade",IF(H15&lt;=200,"Excelência","Erro")))))</f>
        <v>Sem avaliação</v>
      </c>
    </row>
    <row r="16" spans="1:9">
      <c r="A16" s="2">
        <v>760</v>
      </c>
      <c r="B16" s="2" t="str">
        <f>VLOOKUP(A16,unidades_equipes_asu!A:B,2,0)</f>
        <v>Us 161 Cs Prof Romero Marques</v>
      </c>
      <c r="C16" s="2">
        <v>152501</v>
      </c>
      <c r="D16" s="1" t="s">
        <v>77</v>
      </c>
      <c r="E16" s="1" t="s">
        <v>92</v>
      </c>
      <c r="F16" s="4" t="s">
        <v>46</v>
      </c>
      <c r="G16" s="5">
        <f>SUMIFS(asu_monitora!C:C,asu_monitora!E:E,equipes_asu!F16,asu_monitora!A:A,equipes_asu!C16)</f>
        <v>2</v>
      </c>
      <c r="H16" s="5">
        <f>IF(G16=0,"",SUMIFS(asu_monitora!B:B,asu_monitora!E:E,equipes_asu!F16,asu_monitora!A:A,equipes_asu!C16))</f>
        <v>72</v>
      </c>
      <c r="I16" s="5" t="str">
        <f>IF(G16=0,"Sem avaliação",IF(H16&lt;=40,"Crítica",IF(H16&lt;=100,"Aperfeiçoamento",IF(H16&lt;=180,"Qualidade",IF(H16&lt;=200,"Excelência","Erro")))))</f>
        <v>Aperfeiçoamento</v>
      </c>
    </row>
    <row r="17" spans="1:9">
      <c r="A17" s="2">
        <v>817</v>
      </c>
      <c r="B17" s="2" t="str">
        <f>VLOOKUP(A17,unidades_equipes_asu!A:B,2,0)</f>
        <v>Us 149 Cs Olinto Oliveira</v>
      </c>
      <c r="C17" s="2">
        <v>152536</v>
      </c>
      <c r="D17" s="1" t="s">
        <v>77</v>
      </c>
      <c r="E17" s="1" t="s">
        <v>93</v>
      </c>
      <c r="F17" s="4" t="s">
        <v>46</v>
      </c>
      <c r="G17" s="5">
        <f>SUMIFS(asu_monitora!C:C,asu_monitora!E:E,equipes_asu!F17,asu_monitora!A:A,equipes_asu!C17)</f>
        <v>0</v>
      </c>
      <c r="H17" s="5" t="str">
        <f>IF(G17=0,"",SUMIFS(asu_monitora!B:B,asu_monitora!E:E,equipes_asu!F17,asu_monitora!A:A,equipes_asu!C17))</f>
        <v/>
      </c>
      <c r="I17" s="5" t="str">
        <f>IF(G17=0,"Sem avaliação",IF(H17&lt;=40,"Crítica",IF(H17&lt;=100,"Aperfeiçoamento",IF(H17&lt;=180,"Qualidade",IF(H17&lt;=200,"Excelência","Erro")))))</f>
        <v>Sem avaliação</v>
      </c>
    </row>
    <row r="18" spans="1:9">
      <c r="A18" s="2">
        <v>817</v>
      </c>
      <c r="B18" s="2" t="str">
        <f>VLOOKUP(A18,unidades_equipes_asu!A:B,2,0)</f>
        <v>Us 149 Cs Olinto Oliveira</v>
      </c>
      <c r="C18" s="2">
        <v>1471384</v>
      </c>
      <c r="D18" s="1" t="s">
        <v>77</v>
      </c>
      <c r="E18" s="1" t="s">
        <v>94</v>
      </c>
      <c r="F18" s="4" t="s">
        <v>46</v>
      </c>
      <c r="G18" s="5">
        <f>SUMIFS(asu_monitora!C:C,asu_monitora!E:E,equipes_asu!F18,asu_monitora!A:A,equipes_asu!C18)</f>
        <v>0</v>
      </c>
      <c r="H18" s="5" t="str">
        <f>IF(G18=0,"",SUMIFS(asu_monitora!B:B,asu_monitora!E:E,equipes_asu!F18,asu_monitora!A:A,equipes_asu!C18))</f>
        <v/>
      </c>
      <c r="I18" s="5" t="str">
        <f>IF(G18=0,"Sem avaliação",IF(H18&lt;=40,"Crítica",IF(H18&lt;=100,"Aperfeiçoamento",IF(H18&lt;=180,"Qualidade",IF(H18&lt;=200,"Excelência","Erro")))))</f>
        <v>Sem avaliação</v>
      </c>
    </row>
    <row r="19" spans="1:9">
      <c r="A19" s="2">
        <v>825</v>
      </c>
      <c r="B19" s="2" t="str">
        <f>VLOOKUP(A19,unidades_equipes_asu!A:B,2,0)</f>
        <v>Us 155 Usf Professor Monteiro de Morais</v>
      </c>
      <c r="C19" s="2">
        <v>152595</v>
      </c>
      <c r="D19" s="1" t="s">
        <v>77</v>
      </c>
      <c r="E19" s="1" t="s">
        <v>95</v>
      </c>
      <c r="F19" s="4" t="s">
        <v>46</v>
      </c>
      <c r="G19" s="5">
        <f>SUMIFS(asu_monitora!C:C,asu_monitora!E:E,equipes_asu!F19,asu_monitora!A:A,equipes_asu!C19)</f>
        <v>3</v>
      </c>
      <c r="H19" s="5">
        <f>IF(G19=0,"",SUMIFS(asu_monitora!B:B,asu_monitora!E:E,equipes_asu!F19,asu_monitora!A:A,equipes_asu!C19))</f>
        <v>116</v>
      </c>
      <c r="I19" s="5" t="str">
        <f>IF(G19=0,"Sem avaliação",IF(H19&lt;=40,"Crítica",IF(H19&lt;=100,"Aperfeiçoamento",IF(H19&lt;=180,"Qualidade",IF(H19&lt;=200,"Excelência","Erro")))))</f>
        <v>Qualidade</v>
      </c>
    </row>
    <row r="20" spans="1:9">
      <c r="A20" s="2">
        <v>825</v>
      </c>
      <c r="B20" s="2" t="str">
        <f>VLOOKUP(A20,unidades_equipes_asu!A:B,2,0)</f>
        <v>Us 155 Usf Professor Monteiro de Morais</v>
      </c>
      <c r="C20" s="2">
        <v>152609</v>
      </c>
      <c r="D20" s="1" t="s">
        <v>77</v>
      </c>
      <c r="E20" s="1" t="s">
        <v>96</v>
      </c>
      <c r="F20" s="4" t="s">
        <v>46</v>
      </c>
      <c r="G20" s="5">
        <f>SUMIFS(asu_monitora!C:C,asu_monitora!E:E,equipes_asu!F20,asu_monitora!A:A,equipes_asu!C20)</f>
        <v>32</v>
      </c>
      <c r="H20" s="5">
        <f>IF(G20=0,"",SUMIFS(asu_monitora!B:B,asu_monitora!E:E,equipes_asu!F20,asu_monitora!A:A,equipes_asu!C20))</f>
        <v>60</v>
      </c>
      <c r="I20" s="5" t="str">
        <f>IF(G20=0,"Sem avaliação",IF(H20&lt;=40,"Crítica",IF(H20&lt;=100,"Aperfeiçoamento",IF(H20&lt;=180,"Qualidade",IF(H20&lt;=200,"Excelência","Erro")))))</f>
        <v>Aperfeiçoamento</v>
      </c>
    </row>
    <row r="21" spans="1:9">
      <c r="A21" s="2">
        <v>825</v>
      </c>
      <c r="B21" s="2" t="str">
        <f>VLOOKUP(A21,unidades_equipes_asu!A:B,2,0)</f>
        <v>Us 155 Usf Professor Monteiro de Morais</v>
      </c>
      <c r="C21" s="2">
        <v>152617</v>
      </c>
      <c r="D21" s="1" t="s">
        <v>77</v>
      </c>
      <c r="E21" s="1" t="s">
        <v>97</v>
      </c>
      <c r="F21" s="4" t="s">
        <v>46</v>
      </c>
      <c r="G21" s="5">
        <f>SUMIFS(asu_monitora!C:C,asu_monitora!E:E,equipes_asu!F21,asu_monitora!A:A,equipes_asu!C21)</f>
        <v>34</v>
      </c>
      <c r="H21" s="5">
        <f>IF(G21=0,"",SUMIFS(asu_monitora!B:B,asu_monitora!E:E,equipes_asu!F21,asu_monitora!A:A,equipes_asu!C21))</f>
        <v>86</v>
      </c>
      <c r="I21" s="5" t="str">
        <f>IF(G21=0,"Sem avaliação",IF(H21&lt;=40,"Crítica",IF(H21&lt;=100,"Aperfeiçoamento",IF(H21&lt;=180,"Qualidade",IF(H21&lt;=200,"Excelência","Erro")))))</f>
        <v>Aperfeiçoamento</v>
      </c>
    </row>
    <row r="22" spans="1:9">
      <c r="A22" s="2">
        <v>825</v>
      </c>
      <c r="B22" s="2" t="str">
        <f>VLOOKUP(A22,unidades_equipes_asu!A:B,2,0)</f>
        <v>Us 155 Usf Professor Monteiro de Morais</v>
      </c>
      <c r="C22" s="2">
        <v>1887483</v>
      </c>
      <c r="D22" s="1" t="s">
        <v>98</v>
      </c>
      <c r="E22" s="1" t="s">
        <v>99</v>
      </c>
      <c r="F22" s="4" t="s">
        <v>46</v>
      </c>
      <c r="G22" s="5">
        <f>SUMIFS(asu_monitora!C:C,asu_monitora!E:E,equipes_asu!F22,asu_monitora!A:A,equipes_asu!C22)</f>
        <v>1</v>
      </c>
      <c r="H22" s="5">
        <f>IF(G22=0,"",SUMIFS(asu_monitora!B:B,asu_monitora!E:E,equipes_asu!F22,asu_monitora!A:A,equipes_asu!C22))</f>
        <v>200</v>
      </c>
      <c r="I22" s="5" t="str">
        <f>IF(G22=0,"Sem avaliação",IF(H22&lt;=40,"Crítica",IF(H22&lt;=100,"Aperfeiçoamento",IF(H22&lt;=180,"Qualidade",IF(H22&lt;=200,"Excelência","Erro")))))</f>
        <v>Excelência</v>
      </c>
    </row>
    <row r="23" spans="1:9">
      <c r="A23" s="2">
        <v>825</v>
      </c>
      <c r="B23" s="2" t="str">
        <f>VLOOKUP(A23,unidades_equipes_asu!A:B,2,0)</f>
        <v>Us 155 Usf Professor Monteiro de Morais</v>
      </c>
      <c r="C23" s="2">
        <v>2400316</v>
      </c>
      <c r="D23" s="1" t="s">
        <v>77</v>
      </c>
      <c r="E23" s="1" t="s">
        <v>100</v>
      </c>
      <c r="F23" s="4" t="s">
        <v>46</v>
      </c>
      <c r="G23" s="5">
        <f>SUMIFS(asu_monitora!C:C,asu_monitora!E:E,equipes_asu!F23,asu_monitora!A:A,equipes_asu!C23)</f>
        <v>0</v>
      </c>
      <c r="H23" s="5" t="str">
        <f>IF(G23=0,"",SUMIFS(asu_monitora!B:B,asu_monitora!E:E,equipes_asu!F23,asu_monitora!A:A,equipes_asu!C23))</f>
        <v/>
      </c>
      <c r="I23" s="5" t="str">
        <f>IF(G23=0,"Sem avaliação",IF(H23&lt;=40,"Crítica",IF(H23&lt;=100,"Aperfeiçoamento",IF(H23&lt;=180,"Qualidade",IF(H23&lt;=200,"Excelência","Erro")))))</f>
        <v>Sem avaliação</v>
      </c>
    </row>
    <row r="24" spans="1:9">
      <c r="A24" s="2">
        <v>825</v>
      </c>
      <c r="B24" s="2" t="str">
        <f>VLOOKUP(A24,unidades_equipes_asu!A:B,2,0)</f>
        <v>Us 155 Usf Professor Monteiro de Morais</v>
      </c>
      <c r="C24" s="2">
        <v>2400324</v>
      </c>
      <c r="D24" s="1" t="s">
        <v>77</v>
      </c>
      <c r="E24" s="1" t="s">
        <v>101</v>
      </c>
      <c r="F24" s="4" t="s">
        <v>46</v>
      </c>
      <c r="G24" s="5">
        <f>SUMIFS(asu_monitora!C:C,asu_monitora!E:E,equipes_asu!F24,asu_monitora!A:A,equipes_asu!C24)</f>
        <v>0</v>
      </c>
      <c r="H24" s="5" t="str">
        <f>IF(G24=0,"",SUMIFS(asu_monitora!B:B,asu_monitora!E:E,equipes_asu!F24,asu_monitora!A:A,equipes_asu!C24))</f>
        <v/>
      </c>
      <c r="I24" s="5" t="str">
        <f>IF(G24=0,"Sem avaliação",IF(H24&lt;=40,"Crítica",IF(H24&lt;=100,"Aperfeiçoamento",IF(H24&lt;=180,"Qualidade",IF(H24&lt;=200,"Excelência","Erro")))))</f>
        <v>Sem avaliação</v>
      </c>
    </row>
    <row r="25" spans="1:9">
      <c r="A25" s="2">
        <v>833</v>
      </c>
      <c r="B25" s="2" t="str">
        <f>VLOOKUP(A25,unidades_equipes_asu!A:B,2,0)</f>
        <v>Us 137 Usf Djair Brindeiro/Borborema</v>
      </c>
      <c r="C25" s="2">
        <v>152633</v>
      </c>
      <c r="D25" s="1" t="s">
        <v>77</v>
      </c>
      <c r="E25" s="1" t="s">
        <v>102</v>
      </c>
      <c r="F25" s="4" t="s">
        <v>46</v>
      </c>
      <c r="G25" s="5">
        <f>SUMIFS(asu_monitora!C:C,asu_monitora!E:E,equipes_asu!F25,asu_monitora!A:A,equipes_asu!C25)</f>
        <v>115</v>
      </c>
      <c r="H25" s="5">
        <f>IF(G25=0,"",SUMIFS(asu_monitora!B:B,asu_monitora!E:E,equipes_asu!F25,asu_monitora!A:A,equipes_asu!C25))</f>
        <v>108</v>
      </c>
      <c r="I25" s="5" t="str">
        <f>IF(G25=0,"Sem avaliação",IF(H25&lt;=40,"Crítica",IF(H25&lt;=100,"Aperfeiçoamento",IF(H25&lt;=180,"Qualidade",IF(H25&lt;=200,"Excelência","Erro")))))</f>
        <v>Qualidade</v>
      </c>
    </row>
    <row r="26" spans="1:9">
      <c r="A26" s="2">
        <v>833</v>
      </c>
      <c r="B26" s="2" t="str">
        <f>VLOOKUP(A26,unidades_equipes_asu!A:B,2,0)</f>
        <v>Us 137 Usf Djair Brindeiro/Borborema</v>
      </c>
      <c r="C26" s="2">
        <v>1791427</v>
      </c>
      <c r="D26" s="1" t="s">
        <v>98</v>
      </c>
      <c r="E26" s="1" t="s">
        <v>103</v>
      </c>
      <c r="F26" s="4" t="s">
        <v>46</v>
      </c>
      <c r="G26" s="5">
        <f>SUMIFS(asu_monitora!C:C,asu_monitora!E:E,equipes_asu!F26,asu_monitora!A:A,equipes_asu!C26)</f>
        <v>4</v>
      </c>
      <c r="H26" s="5">
        <f>IF(G26=0,"",SUMIFS(asu_monitora!B:B,asu_monitora!E:E,equipes_asu!F26,asu_monitora!A:A,equipes_asu!C26))</f>
        <v>56</v>
      </c>
      <c r="I26" s="5" t="str">
        <f>IF(G26=0,"Sem avaliação",IF(H26&lt;=40,"Crítica",IF(H26&lt;=100,"Aperfeiçoamento",IF(H26&lt;=180,"Qualidade",IF(H26&lt;=200,"Excelência","Erro")))))</f>
        <v>Aperfeiçoamento</v>
      </c>
    </row>
    <row r="27" spans="1:9">
      <c r="A27" s="2">
        <v>833</v>
      </c>
      <c r="B27" s="2" t="str">
        <f>VLOOKUP(A27,unidades_equipes_asu!A:B,2,0)</f>
        <v>Us 137 Usf Djair Brindeiro/Borborema</v>
      </c>
      <c r="C27" s="2">
        <v>2437759</v>
      </c>
      <c r="D27" s="1" t="s">
        <v>77</v>
      </c>
      <c r="E27" s="1" t="s">
        <v>104</v>
      </c>
      <c r="F27" s="4" t="s">
        <v>46</v>
      </c>
      <c r="G27" s="5">
        <f>SUMIFS(asu_monitora!C:C,asu_monitora!E:E,equipes_asu!F27,asu_monitora!A:A,equipes_asu!C27)</f>
        <v>0</v>
      </c>
      <c r="H27" s="5" t="str">
        <f>IF(G27=0,"",SUMIFS(asu_monitora!B:B,asu_monitora!E:E,equipes_asu!F27,asu_monitora!A:A,equipes_asu!C27))</f>
        <v/>
      </c>
      <c r="I27" s="5" t="str">
        <f>IF(G27=0,"Sem avaliação",IF(H27&lt;=40,"Crítica",IF(H27&lt;=100,"Aperfeiçoamento",IF(H27&lt;=180,"Qualidade",IF(H27&lt;=200,"Excelência","Erro")))))</f>
        <v>Sem avaliação</v>
      </c>
    </row>
    <row r="28" spans="1:9">
      <c r="A28" s="2">
        <v>833</v>
      </c>
      <c r="B28" s="2" t="str">
        <f>VLOOKUP(A28,unidades_equipes_asu!A:B,2,0)</f>
        <v>Us 137 Usf Djair Brindeiro/Borborema</v>
      </c>
      <c r="C28" s="2">
        <v>2437767</v>
      </c>
      <c r="D28" s="1" t="s">
        <v>77</v>
      </c>
      <c r="E28" s="1" t="s">
        <v>105</v>
      </c>
      <c r="F28" s="4" t="s">
        <v>46</v>
      </c>
      <c r="G28" s="5">
        <f>SUMIFS(asu_monitora!C:C,asu_monitora!E:E,equipes_asu!F28,asu_monitora!A:A,equipes_asu!C28)</f>
        <v>0</v>
      </c>
      <c r="H28" s="5" t="str">
        <f>IF(G28=0,"",SUMIFS(asu_monitora!B:B,asu_monitora!E:E,equipes_asu!F28,asu_monitora!A:A,equipes_asu!C28))</f>
        <v/>
      </c>
      <c r="I28" s="5" t="str">
        <f>IF(G28=0,"Sem avaliação",IF(H28&lt;=40,"Crítica",IF(H28&lt;=100,"Aperfeiçoamento",IF(H28&lt;=180,"Qualidade",IF(H28&lt;=200,"Excelência","Erro")))))</f>
        <v>Sem avaliação</v>
      </c>
    </row>
    <row r="29" spans="1:9">
      <c r="A29" s="2">
        <v>841</v>
      </c>
      <c r="B29" s="2" t="str">
        <f>VLOOKUP(A29,unidades_equipes_asu!A:B,2,0)</f>
        <v>Us 150 Cs Professor Fernandes Figueiras</v>
      </c>
      <c r="C29" s="2">
        <v>152668</v>
      </c>
      <c r="D29" s="1" t="s">
        <v>77</v>
      </c>
      <c r="E29" s="1" t="s">
        <v>106</v>
      </c>
      <c r="F29" s="4" t="s">
        <v>46</v>
      </c>
      <c r="G29" s="5">
        <f>SUMIFS(asu_monitora!C:C,asu_monitora!E:E,equipes_asu!F29,asu_monitora!A:A,equipes_asu!C29)</f>
        <v>0</v>
      </c>
      <c r="H29" s="5" t="str">
        <f>IF(G29=0,"",SUMIFS(asu_monitora!B:B,asu_monitora!E:E,equipes_asu!F29,asu_monitora!A:A,equipes_asu!C29))</f>
        <v/>
      </c>
      <c r="I29" s="5" t="str">
        <f>IF(G29=0,"Sem avaliação",IF(H29&lt;=40,"Crítica",IF(H29&lt;=100,"Aperfeiçoamento",IF(H29&lt;=180,"Qualidade",IF(H29&lt;=200,"Excelência","Erro")))))</f>
        <v>Sem avaliação</v>
      </c>
    </row>
    <row r="30" spans="1:9">
      <c r="A30" s="2">
        <v>868</v>
      </c>
      <c r="B30" s="2" t="str">
        <f>VLOOKUP(A30,unidades_equipes_asu!A:B,2,0)</f>
        <v>Us 142 Cs Bidu Krause</v>
      </c>
      <c r="C30" s="2">
        <v>152684</v>
      </c>
      <c r="D30" s="1" t="s">
        <v>77</v>
      </c>
      <c r="E30" s="1" t="s">
        <v>107</v>
      </c>
      <c r="F30" s="4" t="s">
        <v>46</v>
      </c>
      <c r="G30" s="5">
        <f>SUMIFS(asu_monitora!C:C,asu_monitora!E:E,equipes_asu!F30,asu_monitora!A:A,equipes_asu!C30)</f>
        <v>0</v>
      </c>
      <c r="H30" s="5" t="str">
        <f>IF(G30=0,"",SUMIFS(asu_monitora!B:B,asu_monitora!E:E,equipes_asu!F30,asu_monitora!A:A,equipes_asu!C30))</f>
        <v/>
      </c>
      <c r="I30" s="5" t="str">
        <f>IF(G30=0,"Sem avaliação",IF(H30&lt;=40,"Crítica",IF(H30&lt;=100,"Aperfeiçoamento",IF(H30&lt;=180,"Qualidade",IF(H30&lt;=200,"Excelência","Erro")))))</f>
        <v>Sem avaliação</v>
      </c>
    </row>
    <row r="31" spans="1:9">
      <c r="A31" s="2">
        <v>868</v>
      </c>
      <c r="B31" s="2" t="str">
        <f>VLOOKUP(A31,unidades_equipes_asu!A:B,2,0)</f>
        <v>Us 142 Cs Bidu Krause</v>
      </c>
      <c r="C31" s="2">
        <v>152692</v>
      </c>
      <c r="D31" s="1" t="s">
        <v>77</v>
      </c>
      <c r="E31" s="1" t="s">
        <v>108</v>
      </c>
      <c r="F31" s="4" t="s">
        <v>46</v>
      </c>
      <c r="G31" s="5">
        <f>SUMIFS(asu_monitora!C:C,asu_monitora!E:E,equipes_asu!F31,asu_monitora!A:A,equipes_asu!C31)</f>
        <v>0</v>
      </c>
      <c r="H31" s="5" t="str">
        <f>IF(G31=0,"",SUMIFS(asu_monitora!B:B,asu_monitora!E:E,equipes_asu!F31,asu_monitora!A:A,equipes_asu!C31))</f>
        <v/>
      </c>
      <c r="I31" s="5" t="str">
        <f>IF(G31=0,"Sem avaliação",IF(H31&lt;=40,"Crítica",IF(H31&lt;=100,"Aperfeiçoamento",IF(H31&lt;=180,"Qualidade",IF(H31&lt;=200,"Excelência","Erro")))))</f>
        <v>Sem avaliação</v>
      </c>
    </row>
    <row r="32" spans="1:9">
      <c r="A32" s="2">
        <v>868</v>
      </c>
      <c r="B32" s="2" t="str">
        <f>VLOOKUP(A32,unidades_equipes_asu!A:B,2,0)</f>
        <v>Us 142 Cs Bidu Krause</v>
      </c>
      <c r="C32" s="2">
        <v>152706</v>
      </c>
      <c r="D32" s="1" t="s">
        <v>77</v>
      </c>
      <c r="E32" s="1" t="s">
        <v>109</v>
      </c>
      <c r="F32" s="4" t="s">
        <v>46</v>
      </c>
      <c r="G32" s="5">
        <f>SUMIFS(asu_monitora!C:C,asu_monitora!E:E,equipes_asu!F32,asu_monitora!A:A,equipes_asu!C32)</f>
        <v>0</v>
      </c>
      <c r="H32" s="5" t="str">
        <f>IF(G32=0,"",SUMIFS(asu_monitora!B:B,asu_monitora!E:E,equipes_asu!F32,asu_monitora!A:A,equipes_asu!C32))</f>
        <v/>
      </c>
      <c r="I32" s="5" t="str">
        <f>IF(G32=0,"Sem avaliação",IF(H32&lt;=40,"Crítica",IF(H32&lt;=100,"Aperfeiçoamento",IF(H32&lt;=180,"Qualidade",IF(H32&lt;=200,"Excelência","Erro")))))</f>
        <v>Sem avaliação</v>
      </c>
    </row>
    <row r="33" spans="1:9">
      <c r="A33" s="2">
        <v>868</v>
      </c>
      <c r="B33" s="2" t="str">
        <f>VLOOKUP(A33,unidades_equipes_asu!A:B,2,0)</f>
        <v>Us 142 Cs Bidu Krause</v>
      </c>
      <c r="C33" s="2">
        <v>1497154</v>
      </c>
      <c r="D33" s="1" t="s">
        <v>77</v>
      </c>
      <c r="E33" s="1" t="s">
        <v>110</v>
      </c>
      <c r="F33" s="4" t="s">
        <v>46</v>
      </c>
      <c r="G33" s="5">
        <f>SUMIFS(asu_monitora!C:C,asu_monitora!E:E,equipes_asu!F33,asu_monitora!A:A,equipes_asu!C33)</f>
        <v>0</v>
      </c>
      <c r="H33" s="5" t="str">
        <f>IF(G33=0,"",SUMIFS(asu_monitora!B:B,asu_monitora!E:E,equipes_asu!F33,asu_monitora!A:A,equipes_asu!C33))</f>
        <v/>
      </c>
      <c r="I33" s="5" t="str">
        <f>IF(G33=0,"Sem avaliação",IF(H33&lt;=40,"Crítica",IF(H33&lt;=100,"Aperfeiçoamento",IF(H33&lt;=180,"Qualidade",IF(H33&lt;=200,"Excelência","Erro")))))</f>
        <v>Sem avaliação</v>
      </c>
    </row>
    <row r="34" spans="1:9">
      <c r="A34" s="2">
        <v>876</v>
      </c>
      <c r="B34" s="2" t="str">
        <f>VLOOKUP(A34,unidades_equipes_asu!A:B,2,0)</f>
        <v>Us 138 Usf Dr. Luiz Wilson</v>
      </c>
      <c r="C34" s="2">
        <v>152714</v>
      </c>
      <c r="D34" s="1" t="s">
        <v>77</v>
      </c>
      <c r="E34" s="1" t="s">
        <v>111</v>
      </c>
      <c r="F34" s="4" t="s">
        <v>46</v>
      </c>
      <c r="G34" s="5">
        <f>SUMIFS(asu_monitora!C:C,asu_monitora!E:E,equipes_asu!F34,asu_monitora!A:A,equipes_asu!C34)</f>
        <v>58</v>
      </c>
      <c r="H34" s="5">
        <f>IF(G34=0,"",SUMIFS(asu_monitora!B:B,asu_monitora!E:E,equipes_asu!F34,asu_monitora!A:A,equipes_asu!C34))</f>
        <v>52</v>
      </c>
      <c r="I34" s="5" t="str">
        <f>IF(G34=0,"Sem avaliação",IF(H34&lt;=40,"Crítica",IF(H34&lt;=100,"Aperfeiçoamento",IF(H34&lt;=180,"Qualidade",IF(H34&lt;=200,"Excelência","Erro")))))</f>
        <v>Aperfeiçoamento</v>
      </c>
    </row>
    <row r="35" spans="1:9">
      <c r="A35" s="2">
        <v>876</v>
      </c>
      <c r="B35" s="2" t="str">
        <f>VLOOKUP(A35,unidades_equipes_asu!A:B,2,0)</f>
        <v>Us 138 Usf Dr. Luiz Wilson</v>
      </c>
      <c r="C35" s="2">
        <v>152730</v>
      </c>
      <c r="D35" s="1" t="s">
        <v>77</v>
      </c>
      <c r="E35" s="1" t="s">
        <v>112</v>
      </c>
      <c r="F35" s="4" t="s">
        <v>46</v>
      </c>
      <c r="G35" s="5">
        <f>SUMIFS(asu_monitora!C:C,asu_monitora!E:E,equipes_asu!F35,asu_monitora!A:A,equipes_asu!C35)</f>
        <v>64</v>
      </c>
      <c r="H35" s="5">
        <f>IF(G35=0,"",SUMIFS(asu_monitora!B:B,asu_monitora!E:E,equipes_asu!F35,asu_monitora!A:A,equipes_asu!C35))</f>
        <v>56</v>
      </c>
      <c r="I35" s="5" t="str">
        <f>IF(G35=0,"Sem avaliação",IF(H35&lt;=40,"Crítica",IF(H35&lt;=100,"Aperfeiçoamento",IF(H35&lt;=180,"Qualidade",IF(H35&lt;=200,"Excelência","Erro")))))</f>
        <v>Aperfeiçoamento</v>
      </c>
    </row>
    <row r="36" spans="1:9">
      <c r="A36" s="2">
        <v>876</v>
      </c>
      <c r="B36" s="2" t="str">
        <f>VLOOKUP(A36,unidades_equipes_asu!A:B,2,0)</f>
        <v>Us 138 Usf Dr. Luiz Wilson</v>
      </c>
      <c r="C36" s="2">
        <v>152765</v>
      </c>
      <c r="D36" s="1" t="s">
        <v>77</v>
      </c>
      <c r="E36" s="1" t="s">
        <v>113</v>
      </c>
      <c r="F36" s="4" t="s">
        <v>46</v>
      </c>
      <c r="G36" s="5">
        <f>SUMIFS(asu_monitora!C:C,asu_monitora!E:E,equipes_asu!F36,asu_monitora!A:A,equipes_asu!C36)</f>
        <v>48</v>
      </c>
      <c r="H36" s="5">
        <f>IF(G36=0,"",SUMIFS(asu_monitora!B:B,asu_monitora!E:E,equipes_asu!F36,asu_monitora!A:A,equipes_asu!C36))</f>
        <v>48</v>
      </c>
      <c r="I36" s="5" t="str">
        <f>IF(G36=0,"Sem avaliação",IF(H36&lt;=40,"Crítica",IF(H36&lt;=100,"Aperfeiçoamento",IF(H36&lt;=180,"Qualidade",IF(H36&lt;=200,"Excelência","Erro")))))</f>
        <v>Aperfeiçoamento</v>
      </c>
    </row>
    <row r="37" spans="1:9">
      <c r="A37" s="2">
        <v>876</v>
      </c>
      <c r="B37" s="2" t="str">
        <f>VLOOKUP(A37,unidades_equipes_asu!A:B,2,0)</f>
        <v>Us 138 Usf Dr. Luiz Wilson</v>
      </c>
      <c r="C37" s="2">
        <v>152773</v>
      </c>
      <c r="D37" s="1" t="s">
        <v>77</v>
      </c>
      <c r="E37" s="1" t="s">
        <v>114</v>
      </c>
      <c r="F37" s="4" t="s">
        <v>46</v>
      </c>
      <c r="G37" s="5">
        <f>SUMIFS(asu_monitora!C:C,asu_monitora!E:E,equipes_asu!F37,asu_monitora!A:A,equipes_asu!C37)</f>
        <v>31</v>
      </c>
      <c r="H37" s="5">
        <f>IF(G37=0,"",SUMIFS(asu_monitora!B:B,asu_monitora!E:E,equipes_asu!F37,asu_monitora!A:A,equipes_asu!C37))</f>
        <v>80</v>
      </c>
      <c r="I37" s="5" t="str">
        <f>IF(G37=0,"Sem avaliação",IF(H37&lt;=40,"Crítica",IF(H37&lt;=100,"Aperfeiçoamento",IF(H37&lt;=180,"Qualidade",IF(H37&lt;=200,"Excelência","Erro")))))</f>
        <v>Aperfeiçoamento</v>
      </c>
    </row>
    <row r="38" spans="1:9">
      <c r="A38" s="2">
        <v>876</v>
      </c>
      <c r="B38" s="2" t="str">
        <f>VLOOKUP(A38,unidades_equipes_asu!A:B,2,0)</f>
        <v>Us 138 Usf Dr. Luiz Wilson</v>
      </c>
      <c r="C38" s="2">
        <v>1727699</v>
      </c>
      <c r="D38" s="1" t="s">
        <v>98</v>
      </c>
      <c r="E38" s="1" t="s">
        <v>115</v>
      </c>
      <c r="F38" s="4" t="s">
        <v>46</v>
      </c>
      <c r="G38" s="5">
        <f>SUMIFS(asu_monitora!C:C,asu_monitora!E:E,equipes_asu!F38,asu_monitora!A:A,equipes_asu!C38)</f>
        <v>4</v>
      </c>
      <c r="H38" s="5">
        <f>IF(G38=0,"",SUMIFS(asu_monitora!B:B,asu_monitora!E:E,equipes_asu!F38,asu_monitora!A:A,equipes_asu!C38))</f>
        <v>184</v>
      </c>
      <c r="I38" s="5" t="str">
        <f>IF(G38=0,"Sem avaliação",IF(H38&lt;=40,"Crítica",IF(H38&lt;=100,"Aperfeiçoamento",IF(H38&lt;=180,"Qualidade",IF(H38&lt;=200,"Excelência","Erro")))))</f>
        <v>Excelência</v>
      </c>
    </row>
    <row r="39" spans="1:9">
      <c r="A39" s="2">
        <v>876</v>
      </c>
      <c r="B39" s="2" t="str">
        <f>VLOOKUP(A39,unidades_equipes_asu!A:B,2,0)</f>
        <v>Us 138 Usf Dr. Luiz Wilson</v>
      </c>
      <c r="C39" s="2">
        <v>1791540</v>
      </c>
      <c r="D39" s="1" t="s">
        <v>98</v>
      </c>
      <c r="E39" s="1" t="s">
        <v>116</v>
      </c>
      <c r="F39" s="4" t="s">
        <v>46</v>
      </c>
      <c r="G39" s="5">
        <f>SUMIFS(asu_monitora!C:C,asu_monitora!E:E,equipes_asu!F39,asu_monitora!A:A,equipes_asu!C39)</f>
        <v>12</v>
      </c>
      <c r="H39" s="5">
        <f>IF(G39=0,"",SUMIFS(asu_monitora!B:B,asu_monitora!E:E,equipes_asu!F39,asu_monitora!A:A,equipes_asu!C39))</f>
        <v>92</v>
      </c>
      <c r="I39" s="5" t="str">
        <f>IF(G39=0,"Sem avaliação",IF(H39&lt;=40,"Crítica",IF(H39&lt;=100,"Aperfeiçoamento",IF(H39&lt;=180,"Qualidade",IF(H39&lt;=200,"Excelência","Erro")))))</f>
        <v>Aperfeiçoamento</v>
      </c>
    </row>
    <row r="40" spans="1:9">
      <c r="A40" s="2">
        <v>876</v>
      </c>
      <c r="B40" s="2" t="str">
        <f>VLOOKUP(A40,unidades_equipes_asu!A:B,2,0)</f>
        <v>Us 138 Usf Dr. Luiz Wilson</v>
      </c>
      <c r="C40" s="2">
        <v>1793845</v>
      </c>
      <c r="D40" s="1" t="s">
        <v>98</v>
      </c>
      <c r="E40" s="1" t="s">
        <v>117</v>
      </c>
      <c r="F40" s="4" t="s">
        <v>46</v>
      </c>
      <c r="G40" s="5">
        <f>SUMIFS(asu_monitora!C:C,asu_monitora!E:E,equipes_asu!F40,asu_monitora!A:A,equipes_asu!C40)</f>
        <v>2</v>
      </c>
      <c r="H40" s="5">
        <f>IF(G40=0,"",SUMIFS(asu_monitora!B:B,asu_monitora!E:E,equipes_asu!F40,asu_monitora!A:A,equipes_asu!C40))</f>
        <v>112</v>
      </c>
      <c r="I40" s="5" t="str">
        <f>IF(G40=0,"Sem avaliação",IF(H40&lt;=40,"Crítica",IF(H40&lt;=100,"Aperfeiçoamento",IF(H40&lt;=180,"Qualidade",IF(H40&lt;=200,"Excelência","Erro")))))</f>
        <v>Qualidade</v>
      </c>
    </row>
    <row r="41" spans="1:9">
      <c r="A41" s="2">
        <v>876</v>
      </c>
      <c r="B41" s="2" t="str">
        <f>VLOOKUP(A41,unidades_equipes_asu!A:B,2,0)</f>
        <v>Us 138 Usf Dr. Luiz Wilson</v>
      </c>
      <c r="C41" s="2">
        <v>1794167</v>
      </c>
      <c r="D41" s="1" t="s">
        <v>98</v>
      </c>
      <c r="E41" s="1" t="s">
        <v>118</v>
      </c>
      <c r="F41" s="4" t="s">
        <v>46</v>
      </c>
      <c r="G41" s="5">
        <f>SUMIFS(asu_monitora!C:C,asu_monitora!E:E,equipes_asu!F41,asu_monitora!A:A,equipes_asu!C41)</f>
        <v>1</v>
      </c>
      <c r="H41" s="5">
        <f>IF(G41=0,"",SUMIFS(asu_monitora!B:B,asu_monitora!E:E,equipes_asu!F41,asu_monitora!A:A,equipes_asu!C41))</f>
        <v>64</v>
      </c>
      <c r="I41" s="5" t="str">
        <f>IF(G41=0,"Sem avaliação",IF(H41&lt;=40,"Crítica",IF(H41&lt;=100,"Aperfeiçoamento",IF(H41&lt;=180,"Qualidade",IF(H41&lt;=200,"Excelência","Erro")))))</f>
        <v>Aperfeiçoamento</v>
      </c>
    </row>
    <row r="42" spans="1:9">
      <c r="A42" s="2">
        <v>876</v>
      </c>
      <c r="B42" s="2" t="str">
        <f>VLOOKUP(A42,unidades_equipes_asu!A:B,2,0)</f>
        <v>Us 138 Usf Dr. Luiz Wilson</v>
      </c>
      <c r="C42" s="2">
        <v>2400405</v>
      </c>
      <c r="D42" s="1" t="s">
        <v>77</v>
      </c>
      <c r="E42" s="1" t="s">
        <v>119</v>
      </c>
      <c r="F42" s="4" t="s">
        <v>46</v>
      </c>
      <c r="G42" s="5">
        <f>SUMIFS(asu_monitora!C:C,asu_monitora!E:E,equipes_asu!F42,asu_monitora!A:A,equipes_asu!C42)</f>
        <v>0</v>
      </c>
      <c r="H42" s="5" t="str">
        <f>IF(G42=0,"",SUMIFS(asu_monitora!B:B,asu_monitora!E:E,equipes_asu!F42,asu_monitora!A:A,equipes_asu!C42))</f>
        <v/>
      </c>
      <c r="I42" s="5" t="str">
        <f>IF(G42=0,"Sem avaliação",IF(H42&lt;=40,"Crítica",IF(H42&lt;=100,"Aperfeiçoamento",IF(H42&lt;=180,"Qualidade",IF(H42&lt;=200,"Excelência","Erro")))))</f>
        <v>Sem avaliação</v>
      </c>
    </row>
    <row r="43" spans="1:9">
      <c r="A43" s="2">
        <v>957</v>
      </c>
      <c r="B43" s="2" t="str">
        <f>VLOOKUP(A43,unidades_equipes_asu!A:B,2,0)</f>
        <v>Us 174 Usf+ Sítio Grande</v>
      </c>
      <c r="C43" s="2">
        <v>152846</v>
      </c>
      <c r="D43" s="1" t="s">
        <v>77</v>
      </c>
      <c r="E43" s="1" t="s">
        <v>120</v>
      </c>
      <c r="F43" s="4" t="s">
        <v>46</v>
      </c>
      <c r="G43" s="5">
        <f>SUMIFS(asu_monitora!C:C,asu_monitora!E:E,equipes_asu!F43,asu_monitora!A:A,equipes_asu!C43)</f>
        <v>37</v>
      </c>
      <c r="H43" s="5">
        <f>IF(G43=0,"",SUMIFS(asu_monitora!B:B,asu_monitora!E:E,equipes_asu!F43,asu_monitora!A:A,equipes_asu!C43))</f>
        <v>52</v>
      </c>
      <c r="I43" s="5" t="str">
        <f>IF(G43=0,"Sem avaliação",IF(H43&lt;=40,"Crítica",IF(H43&lt;=100,"Aperfeiçoamento",IF(H43&lt;=180,"Qualidade",IF(H43&lt;=200,"Excelência","Erro")))))</f>
        <v>Aperfeiçoamento</v>
      </c>
    </row>
    <row r="44" spans="1:9">
      <c r="A44" s="2">
        <v>957</v>
      </c>
      <c r="B44" s="2" t="str">
        <f>VLOOKUP(A44,unidades_equipes_asu!A:B,2,0)</f>
        <v>Us 174 Usf+ Sítio Grande</v>
      </c>
      <c r="C44" s="2">
        <v>152854</v>
      </c>
      <c r="D44" s="1" t="s">
        <v>77</v>
      </c>
      <c r="E44" s="1" t="s">
        <v>121</v>
      </c>
      <c r="F44" s="4" t="s">
        <v>46</v>
      </c>
      <c r="G44" s="5">
        <f>SUMIFS(asu_monitora!C:C,asu_monitora!E:E,equipes_asu!F44,asu_monitora!A:A,equipes_asu!C44)</f>
        <v>37</v>
      </c>
      <c r="H44" s="5">
        <f>IF(G44=0,"",SUMIFS(asu_monitora!B:B,asu_monitora!E:E,equipes_asu!F44,asu_monitora!A:A,equipes_asu!C44))</f>
        <v>56</v>
      </c>
      <c r="I44" s="5" t="str">
        <f>IF(G44=0,"Sem avaliação",IF(H44&lt;=40,"Crítica",IF(H44&lt;=100,"Aperfeiçoamento",IF(H44&lt;=180,"Qualidade",IF(H44&lt;=200,"Excelência","Erro")))))</f>
        <v>Aperfeiçoamento</v>
      </c>
    </row>
    <row r="45" spans="1:9">
      <c r="A45" s="2">
        <v>957</v>
      </c>
      <c r="B45" s="2" t="str">
        <f>VLOOKUP(A45,unidades_equipes_asu!A:B,2,0)</f>
        <v>Us 174 Usf+ Sítio Grande</v>
      </c>
      <c r="C45" s="2">
        <v>152862</v>
      </c>
      <c r="D45" s="1" t="s">
        <v>77</v>
      </c>
      <c r="E45" s="1" t="s">
        <v>122</v>
      </c>
      <c r="F45" s="4" t="s">
        <v>46</v>
      </c>
      <c r="G45" s="5">
        <f>SUMIFS(asu_monitora!C:C,asu_monitora!E:E,equipes_asu!F45,asu_monitora!A:A,equipes_asu!C45)</f>
        <v>32</v>
      </c>
      <c r="H45" s="5">
        <f>IF(G45=0,"",SUMIFS(asu_monitora!B:B,asu_monitora!E:E,equipes_asu!F45,asu_monitora!A:A,equipes_asu!C45))</f>
        <v>40</v>
      </c>
      <c r="I45" s="5" t="str">
        <f>IF(G45=0,"Sem avaliação",IF(H45&lt;=40,"Crítica",IF(H45&lt;=100,"Aperfeiçoamento",IF(H45&lt;=180,"Qualidade",IF(H45&lt;=200,"Excelência","Erro")))))</f>
        <v>Crítica</v>
      </c>
    </row>
    <row r="46" spans="1:9">
      <c r="A46" s="2">
        <v>957</v>
      </c>
      <c r="B46" s="2" t="str">
        <f>VLOOKUP(A46,unidades_equipes_asu!A:B,2,0)</f>
        <v>Us 174 Usf+ Sítio Grande</v>
      </c>
      <c r="C46" s="2">
        <v>1794833</v>
      </c>
      <c r="D46" s="1" t="s">
        <v>98</v>
      </c>
      <c r="E46" s="1" t="s">
        <v>123</v>
      </c>
      <c r="F46" s="4" t="s">
        <v>46</v>
      </c>
      <c r="G46" s="5">
        <f>SUMIFS(asu_monitora!C:C,asu_monitora!E:E,equipes_asu!F46,asu_monitora!A:A,equipes_asu!C46)</f>
        <v>6</v>
      </c>
      <c r="H46" s="5">
        <f>IF(G46=0,"",SUMIFS(asu_monitora!B:B,asu_monitora!E:E,equipes_asu!F46,asu_monitora!A:A,equipes_asu!C46))</f>
        <v>32</v>
      </c>
      <c r="I46" s="5" t="str">
        <f>IF(G46=0,"Sem avaliação",IF(H46&lt;=40,"Crítica",IF(H46&lt;=100,"Aperfeiçoamento",IF(H46&lt;=180,"Qualidade",IF(H46&lt;=200,"Excelência","Erro")))))</f>
        <v>Crítica</v>
      </c>
    </row>
    <row r="47" spans="1:9">
      <c r="A47" s="2">
        <v>957</v>
      </c>
      <c r="B47" s="2" t="str">
        <f>VLOOKUP(A47,unidades_equipes_asu!A:B,2,0)</f>
        <v>Us 174 Usf+ Sítio Grande</v>
      </c>
      <c r="C47" s="2">
        <v>1847414</v>
      </c>
      <c r="D47" s="1" t="s">
        <v>98</v>
      </c>
      <c r="E47" s="1" t="s">
        <v>124</v>
      </c>
      <c r="F47" s="4" t="s">
        <v>46</v>
      </c>
      <c r="G47" s="5">
        <f>SUMIFS(asu_monitora!C:C,asu_monitora!E:E,equipes_asu!F47,asu_monitora!A:A,equipes_asu!C47)</f>
        <v>5</v>
      </c>
      <c r="H47" s="5">
        <f>IF(G47=0,"",SUMIFS(asu_monitora!B:B,asu_monitora!E:E,equipes_asu!F47,asu_monitora!A:A,equipes_asu!C47))</f>
        <v>32</v>
      </c>
      <c r="I47" s="5" t="str">
        <f>IF(G47=0,"Sem avaliação",IF(H47&lt;=40,"Crítica",IF(H47&lt;=100,"Aperfeiçoamento",IF(H47&lt;=180,"Qualidade",IF(H47&lt;=200,"Excelência","Erro")))))</f>
        <v>Crítica</v>
      </c>
    </row>
    <row r="48" spans="1:9">
      <c r="A48" s="2">
        <v>957</v>
      </c>
      <c r="B48" s="2" t="str">
        <f>VLOOKUP(A48,unidades_equipes_asu!A:B,2,0)</f>
        <v>Us 174 Usf+ Sítio Grande</v>
      </c>
      <c r="C48" s="2">
        <v>2429128</v>
      </c>
      <c r="D48" s="1" t="s">
        <v>77</v>
      </c>
      <c r="E48" s="1" t="s">
        <v>125</v>
      </c>
      <c r="F48" s="4" t="s">
        <v>46</v>
      </c>
      <c r="G48" s="5">
        <f>SUMIFS(asu_monitora!C:C,asu_monitora!E:E,equipes_asu!F48,asu_monitora!A:A,equipes_asu!C48)</f>
        <v>0</v>
      </c>
      <c r="H48" s="5" t="str">
        <f>IF(G48=0,"",SUMIFS(asu_monitora!B:B,asu_monitora!E:E,equipes_asu!F48,asu_monitora!A:A,equipes_asu!C48))</f>
        <v/>
      </c>
      <c r="I48" s="5" t="str">
        <f>IF(G48=0,"Sem avaliação",IF(H48&lt;=40,"Crítica",IF(H48&lt;=100,"Aperfeiçoamento",IF(H48&lt;=180,"Qualidade",IF(H48&lt;=200,"Excelência","Erro")))))</f>
        <v>Sem avaliação</v>
      </c>
    </row>
    <row r="49" spans="1:9">
      <c r="A49" s="2">
        <v>965</v>
      </c>
      <c r="B49" s="2" t="str">
        <f>VLOOKUP(A49,unidades_equipes_asu!A:B,2,0)</f>
        <v>Us 177 Usf Chico Mendes / Ximboré</v>
      </c>
      <c r="C49" s="2">
        <v>152889</v>
      </c>
      <c r="D49" s="1" t="s">
        <v>77</v>
      </c>
      <c r="E49" s="1" t="s">
        <v>126</v>
      </c>
      <c r="F49" s="4" t="s">
        <v>46</v>
      </c>
      <c r="G49" s="5">
        <f>SUMIFS(asu_monitora!C:C,asu_monitora!E:E,equipes_asu!F49,asu_monitora!A:A,equipes_asu!C49)</f>
        <v>49</v>
      </c>
      <c r="H49" s="5">
        <f>IF(G49=0,"",SUMIFS(asu_monitora!B:B,asu_monitora!E:E,equipes_asu!F49,asu_monitora!A:A,equipes_asu!C49))</f>
        <v>68</v>
      </c>
      <c r="I49" s="5" t="str">
        <f>IF(G49=0,"Sem avaliação",IF(H49&lt;=40,"Crítica",IF(H49&lt;=100,"Aperfeiçoamento",IF(H49&lt;=180,"Qualidade",IF(H49&lt;=200,"Excelência","Erro")))))</f>
        <v>Aperfeiçoamento</v>
      </c>
    </row>
    <row r="50" spans="1:9">
      <c r="A50" s="2">
        <v>965</v>
      </c>
      <c r="B50" s="2" t="str">
        <f>VLOOKUP(A50,unidades_equipes_asu!A:B,2,0)</f>
        <v>Us 177 Usf Chico Mendes / Ximboré</v>
      </c>
      <c r="C50" s="2">
        <v>152897</v>
      </c>
      <c r="D50" s="1" t="s">
        <v>77</v>
      </c>
      <c r="E50" s="1" t="s">
        <v>127</v>
      </c>
      <c r="F50" s="4" t="s">
        <v>46</v>
      </c>
      <c r="G50" s="5">
        <f>SUMIFS(asu_monitora!C:C,asu_monitora!E:E,equipes_asu!F50,asu_monitora!A:A,equipes_asu!C50)</f>
        <v>60</v>
      </c>
      <c r="H50" s="5">
        <f>IF(G50=0,"",SUMIFS(asu_monitora!B:B,asu_monitora!E:E,equipes_asu!F50,asu_monitora!A:A,equipes_asu!C50))</f>
        <v>58</v>
      </c>
      <c r="I50" s="5" t="str">
        <f>IF(G50=0,"Sem avaliação",IF(H50&lt;=40,"Crítica",IF(H50&lt;=100,"Aperfeiçoamento",IF(H50&lt;=180,"Qualidade",IF(H50&lt;=200,"Excelência","Erro")))))</f>
        <v>Aperfeiçoamento</v>
      </c>
    </row>
    <row r="51" spans="1:9">
      <c r="A51" s="2">
        <v>965</v>
      </c>
      <c r="B51" s="2" t="str">
        <f>VLOOKUP(A51,unidades_equipes_asu!A:B,2,0)</f>
        <v>Us 177 Usf Chico Mendes / Ximboré</v>
      </c>
      <c r="C51" s="2">
        <v>1773674</v>
      </c>
      <c r="D51" s="1" t="s">
        <v>98</v>
      </c>
      <c r="E51" s="1" t="s">
        <v>128</v>
      </c>
      <c r="F51" s="4" t="s">
        <v>46</v>
      </c>
      <c r="G51" s="5">
        <f>SUMIFS(asu_monitora!C:C,asu_monitora!E:E,equipes_asu!F51,asu_monitora!A:A,equipes_asu!C51)</f>
        <v>14</v>
      </c>
      <c r="H51" s="5">
        <f>IF(G51=0,"",SUMIFS(asu_monitora!B:B,asu_monitora!E:E,equipes_asu!F51,asu_monitora!A:A,equipes_asu!C51))</f>
        <v>56</v>
      </c>
      <c r="I51" s="5" t="str">
        <f>IF(G51=0,"Sem avaliação",IF(H51&lt;=40,"Crítica",IF(H51&lt;=100,"Aperfeiçoamento",IF(H51&lt;=180,"Qualidade",IF(H51&lt;=200,"Excelência","Erro")))))</f>
        <v>Aperfeiçoamento</v>
      </c>
    </row>
    <row r="52" spans="1:9">
      <c r="A52" s="2">
        <v>1058</v>
      </c>
      <c r="B52" s="2" t="str">
        <f>VLOOKUP(A52,unidades_equipes_asu!A:B,2,0)</f>
        <v>Us 121 Usf+ Professor Bruno Maia</v>
      </c>
      <c r="C52" s="2">
        <v>152900</v>
      </c>
      <c r="D52" s="1" t="s">
        <v>77</v>
      </c>
      <c r="E52" s="1" t="s">
        <v>129</v>
      </c>
      <c r="F52" s="4" t="s">
        <v>46</v>
      </c>
      <c r="G52" s="5">
        <f>SUMIFS(asu_monitora!C:C,asu_monitora!E:E,equipes_asu!F52,asu_monitora!A:A,equipes_asu!C52)</f>
        <v>18</v>
      </c>
      <c r="H52" s="5">
        <f>IF(G52=0,"",SUMIFS(asu_monitora!B:B,asu_monitora!E:E,equipes_asu!F52,asu_monitora!A:A,equipes_asu!C52))</f>
        <v>68</v>
      </c>
      <c r="I52" s="5" t="str">
        <f>IF(G52=0,"Sem avaliação",IF(H52&lt;=40,"Crítica",IF(H52&lt;=100,"Aperfeiçoamento",IF(H52&lt;=180,"Qualidade",IF(H52&lt;=200,"Excelência","Erro")))))</f>
        <v>Aperfeiçoamento</v>
      </c>
    </row>
    <row r="53" spans="1:9">
      <c r="A53" s="2">
        <v>1058</v>
      </c>
      <c r="B53" s="2" t="str">
        <f>VLOOKUP(A53,unidades_equipes_asu!A:B,2,0)</f>
        <v>Us 121 Usf+ Professor Bruno Maia</v>
      </c>
      <c r="C53" s="2">
        <v>152919</v>
      </c>
      <c r="D53" s="1" t="s">
        <v>77</v>
      </c>
      <c r="E53" s="1" t="s">
        <v>130</v>
      </c>
      <c r="F53" s="4" t="s">
        <v>46</v>
      </c>
      <c r="G53" s="5">
        <f>SUMIFS(asu_monitora!C:C,asu_monitora!E:E,equipes_asu!F53,asu_monitora!A:A,equipes_asu!C53)</f>
        <v>4</v>
      </c>
      <c r="H53" s="5">
        <f>IF(G53=0,"",SUMIFS(asu_monitora!B:B,asu_monitora!E:E,equipes_asu!F53,asu_monitora!A:A,equipes_asu!C53))</f>
        <v>200</v>
      </c>
      <c r="I53" s="5" t="str">
        <f>IF(G53=0,"Sem avaliação",IF(H53&lt;=40,"Crítica",IF(H53&lt;=100,"Aperfeiçoamento",IF(H53&lt;=180,"Qualidade",IF(H53&lt;=200,"Excelência","Erro")))))</f>
        <v>Excelência</v>
      </c>
    </row>
    <row r="54" spans="1:9">
      <c r="A54" s="2">
        <v>1058</v>
      </c>
      <c r="B54" s="2" t="str">
        <f>VLOOKUP(A54,unidades_equipes_asu!A:B,2,0)</f>
        <v>Us 121 Usf+ Professor Bruno Maia</v>
      </c>
      <c r="C54" s="2">
        <v>152927</v>
      </c>
      <c r="D54" s="1" t="s">
        <v>77</v>
      </c>
      <c r="E54" s="1" t="s">
        <v>131</v>
      </c>
      <c r="F54" s="4" t="s">
        <v>46</v>
      </c>
      <c r="G54" s="5">
        <f>SUMIFS(asu_monitora!C:C,asu_monitora!E:E,equipes_asu!F54,asu_monitora!A:A,equipes_asu!C54)</f>
        <v>44</v>
      </c>
      <c r="H54" s="5">
        <f>IF(G54=0,"",SUMIFS(asu_monitora!B:B,asu_monitora!E:E,equipes_asu!F54,asu_monitora!A:A,equipes_asu!C54))</f>
        <v>94</v>
      </c>
      <c r="I54" s="5" t="str">
        <f>IF(G54=0,"Sem avaliação",IF(H54&lt;=40,"Crítica",IF(H54&lt;=100,"Aperfeiçoamento",IF(H54&lt;=180,"Qualidade",IF(H54&lt;=200,"Excelência","Erro")))))</f>
        <v>Aperfeiçoamento</v>
      </c>
    </row>
    <row r="55" spans="1:9">
      <c r="A55" s="2">
        <v>1058</v>
      </c>
      <c r="B55" s="2" t="str">
        <f>VLOOKUP(A55,unidades_equipes_asu!A:B,2,0)</f>
        <v>Us 121 Usf+ Professor Bruno Maia</v>
      </c>
      <c r="C55" s="2">
        <v>152935</v>
      </c>
      <c r="D55" s="1" t="s">
        <v>77</v>
      </c>
      <c r="E55" s="1" t="s">
        <v>132</v>
      </c>
      <c r="F55" s="4" t="s">
        <v>46</v>
      </c>
      <c r="G55" s="5">
        <f>SUMIFS(asu_monitora!C:C,asu_monitora!E:E,equipes_asu!F55,asu_monitora!A:A,equipes_asu!C55)</f>
        <v>12</v>
      </c>
      <c r="H55" s="5">
        <f>IF(G55=0,"",SUMIFS(asu_monitora!B:B,asu_monitora!E:E,equipes_asu!F55,asu_monitora!A:A,equipes_asu!C55))</f>
        <v>86</v>
      </c>
      <c r="I55" s="5" t="str">
        <f>IF(G55=0,"Sem avaliação",IF(H55&lt;=40,"Crítica",IF(H55&lt;=100,"Aperfeiçoamento",IF(H55&lt;=180,"Qualidade",IF(H55&lt;=200,"Excelência","Erro")))))</f>
        <v>Aperfeiçoamento</v>
      </c>
    </row>
    <row r="56" spans="1:9">
      <c r="A56" s="2">
        <v>1058</v>
      </c>
      <c r="B56" s="2" t="str">
        <f>VLOOKUP(A56,unidades_equipes_asu!A:B,2,0)</f>
        <v>Us 121 Usf+ Professor Bruno Maia</v>
      </c>
      <c r="C56" s="2">
        <v>1557858</v>
      </c>
      <c r="D56" s="1" t="s">
        <v>77</v>
      </c>
      <c r="E56" s="1" t="s">
        <v>133</v>
      </c>
      <c r="F56" s="4" t="s">
        <v>46</v>
      </c>
      <c r="G56" s="5">
        <f>SUMIFS(asu_monitora!C:C,asu_monitora!E:E,equipes_asu!F56,asu_monitora!A:A,equipes_asu!C56)</f>
        <v>0</v>
      </c>
      <c r="H56" s="5" t="str">
        <f>IF(G56=0,"",SUMIFS(asu_monitora!B:B,asu_monitora!E:E,equipes_asu!F56,asu_monitora!A:A,equipes_asu!C56))</f>
        <v/>
      </c>
      <c r="I56" s="5" t="str">
        <f>IF(G56=0,"Sem avaliação",IF(H56&lt;=40,"Crítica",IF(H56&lt;=100,"Aperfeiçoamento",IF(H56&lt;=180,"Qualidade",IF(H56&lt;=200,"Excelência","Erro")))))</f>
        <v>Sem avaliação</v>
      </c>
    </row>
    <row r="57" spans="1:9">
      <c r="A57" s="2">
        <v>1058</v>
      </c>
      <c r="B57" s="2" t="str">
        <f>VLOOKUP(A57,unidades_equipes_asu!A:B,2,0)</f>
        <v>Us 121 Usf+ Professor Bruno Maia</v>
      </c>
      <c r="C57" s="2">
        <v>1559095</v>
      </c>
      <c r="D57" s="1" t="s">
        <v>77</v>
      </c>
      <c r="E57" s="1" t="s">
        <v>134</v>
      </c>
      <c r="F57" s="4" t="s">
        <v>46</v>
      </c>
      <c r="G57" s="5">
        <f>SUMIFS(asu_monitora!C:C,asu_monitora!E:E,equipes_asu!F57,asu_monitora!A:A,equipes_asu!C57)</f>
        <v>0</v>
      </c>
      <c r="H57" s="5" t="str">
        <f>IF(G57=0,"",SUMIFS(asu_monitora!B:B,asu_monitora!E:E,equipes_asu!F57,asu_monitora!A:A,equipes_asu!C57))</f>
        <v/>
      </c>
      <c r="I57" s="5" t="str">
        <f>IF(G57=0,"Sem avaliação",IF(H57&lt;=40,"Crítica",IF(H57&lt;=100,"Aperfeiçoamento",IF(H57&lt;=180,"Qualidade",IF(H57&lt;=200,"Excelência","Erro")))))</f>
        <v>Sem avaliação</v>
      </c>
    </row>
    <row r="58" spans="1:9">
      <c r="A58" s="2">
        <v>1058</v>
      </c>
      <c r="B58" s="2" t="str">
        <f>VLOOKUP(A58,unidades_equipes_asu!A:B,2,0)</f>
        <v>Us 121 Usf+ Professor Bruno Maia</v>
      </c>
      <c r="C58" s="2">
        <v>1801325</v>
      </c>
      <c r="D58" s="1" t="s">
        <v>98</v>
      </c>
      <c r="E58" s="1" t="s">
        <v>135</v>
      </c>
      <c r="F58" s="4" t="s">
        <v>46</v>
      </c>
      <c r="G58" s="5">
        <f>SUMIFS(asu_monitora!C:C,asu_monitora!E:E,equipes_asu!F58,asu_monitora!A:A,equipes_asu!C58)</f>
        <v>2</v>
      </c>
      <c r="H58" s="5">
        <f>IF(G58=0,"",SUMIFS(asu_monitora!B:B,asu_monitora!E:E,equipes_asu!F58,asu_monitora!A:A,equipes_asu!C58))</f>
        <v>112</v>
      </c>
      <c r="I58" s="5" t="str">
        <f>IF(G58=0,"Sem avaliação",IF(H58&lt;=40,"Crítica",IF(H58&lt;=100,"Aperfeiçoamento",IF(H58&lt;=180,"Qualidade",IF(H58&lt;=200,"Excelência","Erro")))))</f>
        <v>Qualidade</v>
      </c>
    </row>
    <row r="59" spans="1:9">
      <c r="A59" s="2">
        <v>1058</v>
      </c>
      <c r="B59" s="2" t="str">
        <f>VLOOKUP(A59,unidades_equipes_asu!A:B,2,0)</f>
        <v>Us 121 Usf+ Professor Bruno Maia</v>
      </c>
      <c r="C59" s="2">
        <v>1887629</v>
      </c>
      <c r="D59" s="1" t="s">
        <v>98</v>
      </c>
      <c r="E59" s="1" t="s">
        <v>136</v>
      </c>
      <c r="F59" s="4" t="s">
        <v>46</v>
      </c>
      <c r="G59" s="5">
        <f>SUMIFS(asu_monitora!C:C,asu_monitora!E:E,equipes_asu!F59,asu_monitora!A:A,equipes_asu!C59)</f>
        <v>10</v>
      </c>
      <c r="H59" s="5">
        <f>IF(G59=0,"",SUMIFS(asu_monitora!B:B,asu_monitora!E:E,equipes_asu!F59,asu_monitora!A:A,equipes_asu!C59))</f>
        <v>134</v>
      </c>
      <c r="I59" s="5" t="str">
        <f>IF(G59=0,"Sem avaliação",IF(H59&lt;=40,"Crítica",IF(H59&lt;=100,"Aperfeiçoamento",IF(H59&lt;=180,"Qualidade",IF(H59&lt;=200,"Excelência","Erro")))))</f>
        <v>Qualidade</v>
      </c>
    </row>
    <row r="60" spans="1:9">
      <c r="A60" s="2">
        <v>1058</v>
      </c>
      <c r="B60" s="2" t="str">
        <f>VLOOKUP(A60,unidades_equipes_asu!A:B,2,0)</f>
        <v>Us 121 Usf+ Professor Bruno Maia</v>
      </c>
      <c r="C60" s="2">
        <v>2268159</v>
      </c>
      <c r="D60" s="1" t="s">
        <v>98</v>
      </c>
      <c r="E60" s="1" t="s">
        <v>137</v>
      </c>
      <c r="F60" s="4" t="s">
        <v>46</v>
      </c>
      <c r="G60" s="5">
        <f>SUMIFS(asu_monitora!C:C,asu_monitora!E:E,equipes_asu!F60,asu_monitora!A:A,equipes_asu!C60)</f>
        <v>6</v>
      </c>
      <c r="H60" s="5">
        <f>IF(G60=0,"",SUMIFS(asu_monitora!B:B,asu_monitora!E:E,equipes_asu!F60,asu_monitora!A:A,equipes_asu!C60))</f>
        <v>82</v>
      </c>
      <c r="I60" s="5" t="str">
        <f>IF(G60=0,"Sem avaliação",IF(H60&lt;=40,"Crítica",IF(H60&lt;=100,"Aperfeiçoamento",IF(H60&lt;=180,"Qualidade",IF(H60&lt;=200,"Excelência","Erro")))))</f>
        <v>Aperfeiçoamento</v>
      </c>
    </row>
    <row r="61" spans="1:9">
      <c r="A61" s="2">
        <v>1082</v>
      </c>
      <c r="B61" s="2" t="str">
        <f>VLOOKUP(A61,unidades_equipes_asu!A:B,2,0)</f>
        <v>Us 104 Cs Sebastiao Ivo Rabelo</v>
      </c>
      <c r="C61" s="2">
        <v>152943</v>
      </c>
      <c r="D61" s="1" t="s">
        <v>77</v>
      </c>
      <c r="E61" s="1" t="s">
        <v>138</v>
      </c>
      <c r="F61" s="4" t="s">
        <v>46</v>
      </c>
      <c r="G61" s="5">
        <f>SUMIFS(asu_monitora!C:C,asu_monitora!E:E,equipes_asu!F61,asu_monitora!A:A,equipes_asu!C61)</f>
        <v>7</v>
      </c>
      <c r="H61" s="5">
        <f>IF(G61=0,"",SUMIFS(asu_monitora!B:B,asu_monitora!E:E,equipes_asu!F61,asu_monitora!A:A,equipes_asu!C61))</f>
        <v>124</v>
      </c>
      <c r="I61" s="5" t="str">
        <f>IF(G61=0,"Sem avaliação",IF(H61&lt;=40,"Crítica",IF(H61&lt;=100,"Aperfeiçoamento",IF(H61&lt;=180,"Qualidade",IF(H61&lt;=200,"Excelência","Erro")))))</f>
        <v>Qualidade</v>
      </c>
    </row>
    <row r="62" spans="1:9">
      <c r="A62" s="2">
        <v>1082</v>
      </c>
      <c r="B62" s="2" t="str">
        <f>VLOOKUP(A62,unidades_equipes_asu!A:B,2,0)</f>
        <v>Us 104 Cs Sebastiao Ivo Rabelo</v>
      </c>
      <c r="C62" s="2">
        <v>152951</v>
      </c>
      <c r="D62" s="1" t="s">
        <v>77</v>
      </c>
      <c r="E62" s="1" t="s">
        <v>139</v>
      </c>
      <c r="F62" s="4" t="s">
        <v>46</v>
      </c>
      <c r="G62" s="5">
        <f>SUMIFS(asu_monitora!C:C,asu_monitora!E:E,equipes_asu!F62,asu_monitora!A:A,equipes_asu!C62)</f>
        <v>3</v>
      </c>
      <c r="H62" s="5">
        <f>IF(G62=0,"",SUMIFS(asu_monitora!B:B,asu_monitora!E:E,equipes_asu!F62,asu_monitora!A:A,equipes_asu!C62))</f>
        <v>36</v>
      </c>
      <c r="I62" s="5" t="str">
        <f>IF(G62=0,"Sem avaliação",IF(H62&lt;=40,"Crítica",IF(H62&lt;=100,"Aperfeiçoamento",IF(H62&lt;=180,"Qualidade",IF(H62&lt;=200,"Excelência","Erro")))))</f>
        <v>Crítica</v>
      </c>
    </row>
    <row r="63" spans="1:9">
      <c r="A63" s="2">
        <v>1082</v>
      </c>
      <c r="B63" s="2" t="str">
        <f>VLOOKUP(A63,unidades_equipes_asu!A:B,2,0)</f>
        <v>Us 104 Cs Sebastiao Ivo Rabelo</v>
      </c>
      <c r="C63" s="2">
        <v>154636</v>
      </c>
      <c r="D63" s="1" t="s">
        <v>77</v>
      </c>
      <c r="E63" s="1" t="s">
        <v>140</v>
      </c>
      <c r="F63" s="4" t="s">
        <v>46</v>
      </c>
      <c r="G63" s="5">
        <f>SUMIFS(asu_monitora!C:C,asu_monitora!E:E,equipes_asu!F63,asu_monitora!A:A,equipes_asu!C63)</f>
        <v>22</v>
      </c>
      <c r="H63" s="5">
        <f>IF(G63=0,"",SUMIFS(asu_monitora!B:B,asu_monitora!E:E,equipes_asu!F63,asu_monitora!A:A,equipes_asu!C63))</f>
        <v>62</v>
      </c>
      <c r="I63" s="5" t="str">
        <f>IF(G63=0,"Sem avaliação",IF(H63&lt;=40,"Crítica",IF(H63&lt;=100,"Aperfeiçoamento",IF(H63&lt;=180,"Qualidade",IF(H63&lt;=200,"Excelência","Erro")))))</f>
        <v>Aperfeiçoamento</v>
      </c>
    </row>
    <row r="64" spans="1:9">
      <c r="A64" s="2">
        <v>1090</v>
      </c>
      <c r="B64" s="2" t="str">
        <f>VLOOKUP(A64,unidades_equipes_asu!A:B,2,0)</f>
        <v>Us 126 Cs Ver Romildo Gomes</v>
      </c>
      <c r="C64" s="2">
        <v>153001</v>
      </c>
      <c r="D64" s="1" t="s">
        <v>77</v>
      </c>
      <c r="E64" s="1" t="s">
        <v>141</v>
      </c>
      <c r="F64" s="4" t="s">
        <v>46</v>
      </c>
      <c r="G64" s="5">
        <f>SUMIFS(asu_monitora!C:C,asu_monitora!E:E,equipes_asu!F64,asu_monitora!A:A,equipes_asu!C64)</f>
        <v>0</v>
      </c>
      <c r="H64" s="5" t="str">
        <f>IF(G64=0,"",SUMIFS(asu_monitora!B:B,asu_monitora!E:E,equipes_asu!F64,asu_monitora!A:A,equipes_asu!C64))</f>
        <v/>
      </c>
      <c r="I64" s="5" t="str">
        <f>IF(G64=0,"Sem avaliação",IF(H64&lt;=40,"Crítica",IF(H64&lt;=100,"Aperfeiçoamento",IF(H64&lt;=180,"Qualidade",IF(H64&lt;=200,"Excelência","Erro")))))</f>
        <v>Sem avaliação</v>
      </c>
    </row>
    <row r="65" spans="1:9">
      <c r="A65" s="2">
        <v>1090</v>
      </c>
      <c r="B65" s="2" t="str">
        <f>VLOOKUP(A65,unidades_equipes_asu!A:B,2,0)</f>
        <v>Us 126 Cs Ver Romildo Gomes</v>
      </c>
      <c r="C65" s="2">
        <v>2400669</v>
      </c>
      <c r="D65" s="1" t="s">
        <v>77</v>
      </c>
      <c r="E65" s="1" t="s">
        <v>142</v>
      </c>
      <c r="F65" s="4" t="s">
        <v>46</v>
      </c>
      <c r="G65" s="5">
        <f>SUMIFS(asu_monitora!C:C,asu_monitora!E:E,equipes_asu!F65,asu_monitora!A:A,equipes_asu!C65)</f>
        <v>0</v>
      </c>
      <c r="H65" s="5" t="str">
        <f>IF(G65=0,"",SUMIFS(asu_monitora!B:B,asu_monitora!E:E,equipes_asu!F65,asu_monitora!A:A,equipes_asu!C65))</f>
        <v/>
      </c>
      <c r="I65" s="5" t="str">
        <f>IF(G65=0,"Sem avaliação",IF(H65&lt;=40,"Crítica",IF(H65&lt;=100,"Aperfeiçoamento",IF(H65&lt;=180,"Qualidade",IF(H65&lt;=200,"Excelência","Erro")))))</f>
        <v>Sem avaliação</v>
      </c>
    </row>
    <row r="66" spans="1:9">
      <c r="A66" s="2">
        <v>1112</v>
      </c>
      <c r="B66" s="2" t="str">
        <f>VLOOKUP(A66,unidades_equipes_asu!A:B,2,0)</f>
        <v>Us 186 Usf Jardim Uchôa</v>
      </c>
      <c r="C66" s="2">
        <v>153028</v>
      </c>
      <c r="D66" s="1" t="s">
        <v>77</v>
      </c>
      <c r="E66" s="1" t="s">
        <v>143</v>
      </c>
      <c r="F66" s="4" t="s">
        <v>46</v>
      </c>
      <c r="G66" s="5">
        <f>SUMIFS(asu_monitora!C:C,asu_monitora!E:E,equipes_asu!F66,asu_monitora!A:A,equipes_asu!C66)</f>
        <v>31</v>
      </c>
      <c r="H66" s="5">
        <f>IF(G66=0,"",SUMIFS(asu_monitora!B:B,asu_monitora!E:E,equipes_asu!F66,asu_monitora!A:A,equipes_asu!C66))</f>
        <v>52</v>
      </c>
      <c r="I66" s="5" t="str">
        <f>IF(G66=0,"Sem avaliação",IF(H66&lt;=40,"Crítica",IF(H66&lt;=100,"Aperfeiçoamento",IF(H66&lt;=180,"Qualidade",IF(H66&lt;=200,"Excelência","Erro")))))</f>
        <v>Aperfeiçoamento</v>
      </c>
    </row>
    <row r="67" spans="1:9">
      <c r="A67" s="2">
        <v>1112</v>
      </c>
      <c r="B67" s="2" t="str">
        <f>VLOOKUP(A67,unidades_equipes_asu!A:B,2,0)</f>
        <v>Us 186 Usf Jardim Uchôa</v>
      </c>
      <c r="C67" s="2">
        <v>153036</v>
      </c>
      <c r="D67" s="1" t="s">
        <v>77</v>
      </c>
      <c r="E67" s="1" t="s">
        <v>144</v>
      </c>
      <c r="F67" s="4" t="s">
        <v>46</v>
      </c>
      <c r="G67" s="5">
        <f>SUMIFS(asu_monitora!C:C,asu_monitora!E:E,equipes_asu!F67,asu_monitora!A:A,equipes_asu!C67)</f>
        <v>45</v>
      </c>
      <c r="H67" s="5">
        <f>IF(G67=0,"",SUMIFS(asu_monitora!B:B,asu_monitora!E:E,equipes_asu!F67,asu_monitora!A:A,equipes_asu!C67))</f>
        <v>56</v>
      </c>
      <c r="I67" s="5" t="str">
        <f>IF(G67=0,"Sem avaliação",IF(H67&lt;=40,"Crítica",IF(H67&lt;=100,"Aperfeiçoamento",IF(H67&lt;=180,"Qualidade",IF(H67&lt;=200,"Excelência","Erro")))))</f>
        <v>Aperfeiçoamento</v>
      </c>
    </row>
    <row r="68" spans="1:9">
      <c r="A68" s="2">
        <v>1112</v>
      </c>
      <c r="B68" s="2" t="str">
        <f>VLOOKUP(A68,unidades_equipes_asu!A:B,2,0)</f>
        <v>Us 186 Usf Jardim Uchôa</v>
      </c>
      <c r="C68" s="2">
        <v>2113678</v>
      </c>
      <c r="D68" s="1" t="s">
        <v>98</v>
      </c>
      <c r="E68" s="1" t="s">
        <v>145</v>
      </c>
      <c r="F68" s="4" t="s">
        <v>46</v>
      </c>
      <c r="G68" s="5">
        <f>SUMIFS(asu_monitora!C:C,asu_monitora!E:E,equipes_asu!F68,asu_monitora!A:A,equipes_asu!C68)</f>
        <v>1</v>
      </c>
      <c r="H68" s="5">
        <f>IF(G68=0,"",SUMIFS(asu_monitora!B:B,asu_monitora!E:E,equipes_asu!F68,asu_monitora!A:A,equipes_asu!C68))</f>
        <v>36</v>
      </c>
      <c r="I68" s="5" t="str">
        <f>IF(G68=0,"Sem avaliação",IF(H68&lt;=40,"Crítica",IF(H68&lt;=100,"Aperfeiçoamento",IF(H68&lt;=180,"Qualidade",IF(H68&lt;=200,"Excelência","Erro")))))</f>
        <v>Crítica</v>
      </c>
    </row>
    <row r="69" spans="1:9">
      <c r="A69" s="2">
        <v>1112</v>
      </c>
      <c r="B69" s="2" t="str">
        <f>VLOOKUP(A69,unidades_equipes_asu!A:B,2,0)</f>
        <v>Us 186 Usf Jardim Uchôa</v>
      </c>
      <c r="C69" s="2">
        <v>2422395</v>
      </c>
      <c r="D69" s="1" t="s">
        <v>77</v>
      </c>
      <c r="E69" s="1" t="s">
        <v>146</v>
      </c>
      <c r="F69" s="4" t="s">
        <v>46</v>
      </c>
      <c r="G69" s="5">
        <f>SUMIFS(asu_monitora!C:C,asu_monitora!E:E,equipes_asu!F69,asu_monitora!A:A,equipes_asu!C69)</f>
        <v>0</v>
      </c>
      <c r="H69" s="5" t="str">
        <f>IF(G69=0,"",SUMIFS(asu_monitora!B:B,asu_monitora!E:E,equipes_asu!F69,asu_monitora!A:A,equipes_asu!C69))</f>
        <v/>
      </c>
      <c r="I69" s="5" t="str">
        <f>IF(G69=0,"Sem avaliação",IF(H69&lt;=40,"Crítica",IF(H69&lt;=100,"Aperfeiçoamento",IF(H69&lt;=180,"Qualidade",IF(H69&lt;=200,"Excelência","Erro")))))</f>
        <v>Sem avaliação</v>
      </c>
    </row>
    <row r="70" spans="1:9">
      <c r="A70" s="2">
        <v>1163</v>
      </c>
      <c r="B70" s="2" t="str">
        <f>VLOOKUP(A70,unidades_equipes_asu!A:B,2,0)</f>
        <v>Us 109 Cs Francisco Pignatari</v>
      </c>
      <c r="C70" s="2">
        <v>153044</v>
      </c>
      <c r="D70" s="1" t="s">
        <v>77</v>
      </c>
      <c r="E70" s="1" t="s">
        <v>147</v>
      </c>
      <c r="F70" s="4" t="s">
        <v>46</v>
      </c>
      <c r="G70" s="5">
        <f>SUMIFS(asu_monitora!C:C,asu_monitora!E:E,equipes_asu!F70,asu_monitora!A:A,equipes_asu!C70)</f>
        <v>14</v>
      </c>
      <c r="H70" s="5">
        <f>IF(G70=0,"",SUMIFS(asu_monitora!B:B,asu_monitora!E:E,equipes_asu!F70,asu_monitora!A:A,equipes_asu!C70))</f>
        <v>70</v>
      </c>
      <c r="I70" s="5" t="str">
        <f>IF(G70=0,"Sem avaliação",IF(H70&lt;=40,"Crítica",IF(H70&lt;=100,"Aperfeiçoamento",IF(H70&lt;=180,"Qualidade",IF(H70&lt;=200,"Excelência","Erro")))))</f>
        <v>Aperfeiçoamento</v>
      </c>
    </row>
    <row r="71" spans="1:9">
      <c r="A71" s="2">
        <v>1163</v>
      </c>
      <c r="B71" s="2" t="str">
        <f>VLOOKUP(A71,unidades_equipes_asu!A:B,2,0)</f>
        <v>Us 109 Cs Francisco Pignatari</v>
      </c>
      <c r="C71" s="2">
        <v>1557718</v>
      </c>
      <c r="D71" s="1" t="s">
        <v>77</v>
      </c>
      <c r="E71" s="1" t="s">
        <v>148</v>
      </c>
      <c r="F71" s="4" t="s">
        <v>46</v>
      </c>
      <c r="G71" s="5">
        <f>SUMIFS(asu_monitora!C:C,asu_monitora!E:E,equipes_asu!F71,asu_monitora!A:A,equipes_asu!C71)</f>
        <v>21</v>
      </c>
      <c r="H71" s="5">
        <f>IF(G71=0,"",SUMIFS(asu_monitora!B:B,asu_monitora!E:E,equipes_asu!F71,asu_monitora!A:A,equipes_asu!C71))</f>
        <v>96</v>
      </c>
      <c r="I71" s="5" t="str">
        <f>IF(G71=0,"Sem avaliação",IF(H71&lt;=40,"Crítica",IF(H71&lt;=100,"Aperfeiçoamento",IF(H71&lt;=180,"Qualidade",IF(H71&lt;=200,"Excelência","Erro")))))</f>
        <v>Aperfeiçoamento</v>
      </c>
    </row>
    <row r="72" spans="1:9">
      <c r="A72" s="2">
        <v>1163</v>
      </c>
      <c r="B72" s="2" t="str">
        <f>VLOOKUP(A72,unidades_equipes_asu!A:B,2,0)</f>
        <v>Us 109 Cs Francisco Pignatari</v>
      </c>
      <c r="C72" s="2">
        <v>1557866</v>
      </c>
      <c r="D72" s="1" t="s">
        <v>77</v>
      </c>
      <c r="E72" s="1" t="s">
        <v>149</v>
      </c>
      <c r="F72" s="4" t="s">
        <v>46</v>
      </c>
      <c r="G72" s="5">
        <f>SUMIFS(asu_monitora!C:C,asu_monitora!E:E,equipes_asu!F72,asu_monitora!A:A,equipes_asu!C72)</f>
        <v>28</v>
      </c>
      <c r="H72" s="5">
        <f>IF(G72=0,"",SUMIFS(asu_monitora!B:B,asu_monitora!E:E,equipes_asu!F72,asu_monitora!A:A,equipes_asu!C72))</f>
        <v>64</v>
      </c>
      <c r="I72" s="5" t="str">
        <f>IF(G72=0,"Sem avaliação",IF(H72&lt;=40,"Crítica",IF(H72&lt;=100,"Aperfeiçoamento",IF(H72&lt;=180,"Qualidade",IF(H72&lt;=200,"Excelência","Erro")))))</f>
        <v>Aperfeiçoamento</v>
      </c>
    </row>
    <row r="73" spans="1:9">
      <c r="A73" s="2">
        <v>1198</v>
      </c>
      <c r="B73" s="2" t="str">
        <f>VLOOKUP(A73,unidades_equipes_asu!A:B,2,0)</f>
        <v>Us 113 Cs Dr Aristarcho Dourado de Azevedo</v>
      </c>
      <c r="C73" s="2">
        <v>153060</v>
      </c>
      <c r="D73" s="1" t="s">
        <v>77</v>
      </c>
      <c r="E73" s="1" t="s">
        <v>150</v>
      </c>
      <c r="F73" s="4" t="s">
        <v>46</v>
      </c>
      <c r="G73" s="5">
        <f>SUMIFS(asu_monitora!C:C,asu_monitora!E:E,equipes_asu!F73,asu_monitora!A:A,equipes_asu!C73)</f>
        <v>10</v>
      </c>
      <c r="H73" s="5">
        <f>IF(G73=0,"",SUMIFS(asu_monitora!B:B,asu_monitora!E:E,equipes_asu!F73,asu_monitora!A:A,equipes_asu!C73))</f>
        <v>200</v>
      </c>
      <c r="I73" s="5" t="str">
        <f>IF(G73=0,"Sem avaliação",IF(H73&lt;=40,"Crítica",IF(H73&lt;=100,"Aperfeiçoamento",IF(H73&lt;=180,"Qualidade",IF(H73&lt;=200,"Excelência","Erro")))))</f>
        <v>Excelência</v>
      </c>
    </row>
    <row r="74" spans="1:9">
      <c r="A74" s="2">
        <v>1236</v>
      </c>
      <c r="B74" s="2" t="str">
        <f>VLOOKUP(A74,unidades_equipes_asu!A:B,2,0)</f>
        <v>Us 152 Cs Ina Rosa Borges</v>
      </c>
      <c r="C74" s="2">
        <v>153079</v>
      </c>
      <c r="D74" s="1" t="s">
        <v>77</v>
      </c>
      <c r="E74" s="1" t="s">
        <v>151</v>
      </c>
      <c r="F74" s="4" t="s">
        <v>46</v>
      </c>
      <c r="G74" s="5">
        <f>SUMIFS(asu_monitora!C:C,asu_monitora!E:E,equipes_asu!F74,asu_monitora!A:A,equipes_asu!C74)</f>
        <v>9</v>
      </c>
      <c r="H74" s="5">
        <f>IF(G74=0,"",SUMIFS(asu_monitora!B:B,asu_monitora!E:E,equipes_asu!F74,asu_monitora!A:A,equipes_asu!C74))</f>
        <v>62</v>
      </c>
      <c r="I74" s="5" t="str">
        <f>IF(G74=0,"Sem avaliação",IF(H74&lt;=40,"Crítica",IF(H74&lt;=100,"Aperfeiçoamento",IF(H74&lt;=180,"Qualidade",IF(H74&lt;=200,"Excelência","Erro")))))</f>
        <v>Aperfeiçoamento</v>
      </c>
    </row>
    <row r="75" spans="1:9">
      <c r="A75" s="2">
        <v>1236</v>
      </c>
      <c r="B75" s="2" t="str">
        <f>VLOOKUP(A75,unidades_equipes_asu!A:B,2,0)</f>
        <v>Us 152 Cs Ina Rosa Borges</v>
      </c>
      <c r="C75" s="2">
        <v>153087</v>
      </c>
      <c r="D75" s="1" t="s">
        <v>77</v>
      </c>
      <c r="E75" s="1" t="s">
        <v>152</v>
      </c>
      <c r="F75" s="4" t="s">
        <v>46</v>
      </c>
      <c r="G75" s="5">
        <f>SUMIFS(asu_monitora!C:C,asu_monitora!E:E,equipes_asu!F75,asu_monitora!A:A,equipes_asu!C75)</f>
        <v>19</v>
      </c>
      <c r="H75" s="5">
        <f>IF(G75=0,"",SUMIFS(asu_monitora!B:B,asu_monitora!E:E,equipes_asu!F75,asu_monitora!A:A,equipes_asu!C75))</f>
        <v>62</v>
      </c>
      <c r="I75" s="5" t="str">
        <f>IF(G75=0,"Sem avaliação",IF(H75&lt;=40,"Crítica",IF(H75&lt;=100,"Aperfeiçoamento",IF(H75&lt;=180,"Qualidade",IF(H75&lt;=200,"Excelência","Erro")))))</f>
        <v>Aperfeiçoamento</v>
      </c>
    </row>
    <row r="76" spans="1:9">
      <c r="A76" s="2">
        <v>1236</v>
      </c>
      <c r="B76" s="2" t="str">
        <f>VLOOKUP(A76,unidades_equipes_asu!A:B,2,0)</f>
        <v>Us 152 Cs Ina Rosa Borges</v>
      </c>
      <c r="C76" s="2">
        <v>153109</v>
      </c>
      <c r="D76" s="1" t="s">
        <v>77</v>
      </c>
      <c r="E76" s="1" t="s">
        <v>153</v>
      </c>
      <c r="F76" s="4" t="s">
        <v>46</v>
      </c>
      <c r="G76" s="5">
        <f>SUMIFS(asu_monitora!C:C,asu_monitora!E:E,equipes_asu!F76,asu_monitora!A:A,equipes_asu!C76)</f>
        <v>9</v>
      </c>
      <c r="H76" s="5">
        <f>IF(G76=0,"",SUMIFS(asu_monitora!B:B,asu_monitora!E:E,equipes_asu!F76,asu_monitora!A:A,equipes_asu!C76))</f>
        <v>44</v>
      </c>
      <c r="I76" s="5" t="str">
        <f>IF(G76=0,"Sem avaliação",IF(H76&lt;=40,"Crítica",IF(H76&lt;=100,"Aperfeiçoamento",IF(H76&lt;=180,"Qualidade",IF(H76&lt;=200,"Excelência","Erro")))))</f>
        <v>Aperfeiçoamento</v>
      </c>
    </row>
    <row r="77" spans="1:9">
      <c r="A77" s="2">
        <v>1236</v>
      </c>
      <c r="B77" s="2" t="str">
        <f>VLOOKUP(A77,unidades_equipes_asu!A:B,2,0)</f>
        <v>Us 152 Cs Ina Rosa Borges</v>
      </c>
      <c r="C77" s="2">
        <v>153117</v>
      </c>
      <c r="D77" s="1" t="s">
        <v>77</v>
      </c>
      <c r="E77" s="1" t="s">
        <v>154</v>
      </c>
      <c r="F77" s="4" t="s">
        <v>46</v>
      </c>
      <c r="G77" s="5">
        <f>SUMIFS(asu_monitora!C:C,asu_monitora!E:E,equipes_asu!F77,asu_monitora!A:A,equipes_asu!C77)</f>
        <v>17</v>
      </c>
      <c r="H77" s="5">
        <f>IF(G77=0,"",SUMIFS(asu_monitora!B:B,asu_monitora!E:E,equipes_asu!F77,asu_monitora!A:A,equipes_asu!C77))</f>
        <v>68</v>
      </c>
      <c r="I77" s="5" t="str">
        <f>IF(G77=0,"Sem avaliação",IF(H77&lt;=40,"Crítica",IF(H77&lt;=100,"Aperfeiçoamento",IF(H77&lt;=180,"Qualidade",IF(H77&lt;=200,"Excelência","Erro")))))</f>
        <v>Aperfeiçoamento</v>
      </c>
    </row>
    <row r="78" spans="1:9">
      <c r="A78" s="2">
        <v>1236</v>
      </c>
      <c r="B78" s="2" t="str">
        <f>VLOOKUP(A78,unidades_equipes_asu!A:B,2,0)</f>
        <v>Us 152 Cs Ina Rosa Borges</v>
      </c>
      <c r="C78" s="2">
        <v>153125</v>
      </c>
      <c r="D78" s="1" t="s">
        <v>77</v>
      </c>
      <c r="E78" s="1" t="s">
        <v>155</v>
      </c>
      <c r="F78" s="4" t="s">
        <v>46</v>
      </c>
      <c r="G78" s="5">
        <f>SUMIFS(asu_monitora!C:C,asu_monitora!E:E,equipes_asu!F78,asu_monitora!A:A,equipes_asu!C78)</f>
        <v>13</v>
      </c>
      <c r="H78" s="5">
        <f>IF(G78=0,"",SUMIFS(asu_monitora!B:B,asu_monitora!E:E,equipes_asu!F78,asu_monitora!A:A,equipes_asu!C78))</f>
        <v>80</v>
      </c>
      <c r="I78" s="5" t="str">
        <f>IF(G78=0,"Sem avaliação",IF(H78&lt;=40,"Crítica",IF(H78&lt;=100,"Aperfeiçoamento",IF(H78&lt;=180,"Qualidade",IF(H78&lt;=200,"Excelência","Erro")))))</f>
        <v>Aperfeiçoamento</v>
      </c>
    </row>
    <row r="79" spans="1:9">
      <c r="A79" s="2">
        <v>1244</v>
      </c>
      <c r="B79" s="2" t="str">
        <f>VLOOKUP(A79,unidades_equipes_asu!A:B,2,0)</f>
        <v>Us 175 Psf Dr. Diogenes Cavalcanti /Alto da Brasileira</v>
      </c>
      <c r="C79" s="2">
        <v>153133</v>
      </c>
      <c r="D79" s="1" t="s">
        <v>77</v>
      </c>
      <c r="E79" s="1" t="s">
        <v>156</v>
      </c>
      <c r="F79" s="4" t="s">
        <v>46</v>
      </c>
      <c r="G79" s="5">
        <f>SUMIFS(asu_monitora!C:C,asu_monitora!E:E,equipes_asu!F79,asu_monitora!A:A,equipes_asu!C79)</f>
        <v>28</v>
      </c>
      <c r="H79" s="5">
        <f>IF(G79=0,"",SUMIFS(asu_monitora!B:B,asu_monitora!E:E,equipes_asu!F79,asu_monitora!A:A,equipes_asu!C79))</f>
        <v>100</v>
      </c>
      <c r="I79" s="5" t="str">
        <f>IF(G79=0,"Sem avaliação",IF(H79&lt;=40,"Crítica",IF(H79&lt;=100,"Aperfeiçoamento",IF(H79&lt;=180,"Qualidade",IF(H79&lt;=200,"Excelência","Erro")))))</f>
        <v>Aperfeiçoamento</v>
      </c>
    </row>
    <row r="80" spans="1:9">
      <c r="A80" s="2">
        <v>1244</v>
      </c>
      <c r="B80" s="2" t="str">
        <f>VLOOKUP(A80,unidades_equipes_asu!A:B,2,0)</f>
        <v>Us 175 Psf Dr. Diogenes Cavalcanti /Alto da Brasileira</v>
      </c>
      <c r="C80" s="2">
        <v>153141</v>
      </c>
      <c r="D80" s="1" t="s">
        <v>77</v>
      </c>
      <c r="E80" s="1" t="s">
        <v>157</v>
      </c>
      <c r="F80" s="4" t="s">
        <v>46</v>
      </c>
      <c r="G80" s="5">
        <f>SUMIFS(asu_monitora!C:C,asu_monitora!E:E,equipes_asu!F80,asu_monitora!A:A,equipes_asu!C80)</f>
        <v>57</v>
      </c>
      <c r="H80" s="5">
        <f>IF(G80=0,"",SUMIFS(asu_monitora!B:B,asu_monitora!E:E,equipes_asu!F80,asu_monitora!A:A,equipes_asu!C80))</f>
        <v>92</v>
      </c>
      <c r="I80" s="5" t="str">
        <f>IF(G80=0,"Sem avaliação",IF(H80&lt;=40,"Crítica",IF(H80&lt;=100,"Aperfeiçoamento",IF(H80&lt;=180,"Qualidade",IF(H80&lt;=200,"Excelência","Erro")))))</f>
        <v>Aperfeiçoamento</v>
      </c>
    </row>
    <row r="81" spans="1:9">
      <c r="A81" s="2">
        <v>1244</v>
      </c>
      <c r="B81" s="2" t="str">
        <f>VLOOKUP(A81,unidades_equipes_asu!A:B,2,0)</f>
        <v>Us 175 Psf Dr. Diogenes Cavalcanti /Alto da Brasileira</v>
      </c>
      <c r="C81" s="2">
        <v>1736493</v>
      </c>
      <c r="D81" s="1" t="s">
        <v>98</v>
      </c>
      <c r="E81" s="1" t="s">
        <v>158</v>
      </c>
      <c r="F81" s="4" t="s">
        <v>46</v>
      </c>
      <c r="G81" s="5">
        <f>SUMIFS(asu_monitora!C:C,asu_monitora!E:E,equipes_asu!F81,asu_monitora!A:A,equipes_asu!C81)</f>
        <v>0</v>
      </c>
      <c r="H81" s="5" t="str">
        <f>IF(G81=0,"",SUMIFS(asu_monitora!B:B,asu_monitora!E:E,equipes_asu!F81,asu_monitora!A:A,equipes_asu!C81))</f>
        <v/>
      </c>
      <c r="I81" s="5" t="str">
        <f>IF(G81=0,"Sem avaliação",IF(H81&lt;=40,"Crítica",IF(H81&lt;=100,"Aperfeiçoamento",IF(H81&lt;=180,"Qualidade",IF(H81&lt;=200,"Excelência","Erro")))))</f>
        <v>Sem avaliação</v>
      </c>
    </row>
    <row r="82" spans="1:9">
      <c r="A82" s="2">
        <v>1244</v>
      </c>
      <c r="B82" s="2" t="str">
        <f>VLOOKUP(A82,unidades_equipes_asu!A:B,2,0)</f>
        <v>Us 175 Psf Dr. Diogenes Cavalcanti /Alto da Brasileira</v>
      </c>
      <c r="C82" s="2">
        <v>1737244</v>
      </c>
      <c r="D82" s="1" t="s">
        <v>98</v>
      </c>
      <c r="E82" s="1" t="s">
        <v>159</v>
      </c>
      <c r="F82" s="4" t="s">
        <v>46</v>
      </c>
      <c r="G82" s="5">
        <f>SUMIFS(asu_monitora!C:C,asu_monitora!E:E,equipes_asu!F82,asu_monitora!A:A,equipes_asu!C82)</f>
        <v>7</v>
      </c>
      <c r="H82" s="5">
        <f>IF(G82=0,"",SUMIFS(asu_monitora!B:B,asu_monitora!E:E,equipes_asu!F82,asu_monitora!A:A,equipes_asu!C82))</f>
        <v>180</v>
      </c>
      <c r="I82" s="5" t="str">
        <f>IF(G82=0,"Sem avaliação",IF(H82&lt;=40,"Crítica",IF(H82&lt;=100,"Aperfeiçoamento",IF(H82&lt;=180,"Qualidade",IF(H82&lt;=200,"Excelência","Erro")))))</f>
        <v>Qualidade</v>
      </c>
    </row>
    <row r="83" spans="1:9">
      <c r="A83" s="2">
        <v>1244</v>
      </c>
      <c r="B83" s="2" t="str">
        <f>VLOOKUP(A83,unidades_equipes_asu!A:B,2,0)</f>
        <v>Us 175 Psf Dr. Diogenes Cavalcanti /Alto da Brasileira</v>
      </c>
      <c r="C83" s="2">
        <v>2400847</v>
      </c>
      <c r="D83" s="1" t="s">
        <v>77</v>
      </c>
      <c r="E83" s="1" t="s">
        <v>85</v>
      </c>
      <c r="F83" s="4" t="s">
        <v>46</v>
      </c>
      <c r="G83" s="5">
        <f>SUMIFS(asu_monitora!C:C,asu_monitora!E:E,equipes_asu!F83,asu_monitora!A:A,equipes_asu!C83)</f>
        <v>0</v>
      </c>
      <c r="H83" s="5" t="str">
        <f>IF(G83=0,"",SUMIFS(asu_monitora!B:B,asu_monitora!E:E,equipes_asu!F83,asu_monitora!A:A,equipes_asu!C83))</f>
        <v/>
      </c>
      <c r="I83" s="5" t="str">
        <f>IF(G83=0,"Sem avaliação",IF(H83&lt;=40,"Crítica",IF(H83&lt;=100,"Aperfeiçoamento",IF(H83&lt;=180,"Qualidade",IF(H83&lt;=200,"Excelência","Erro")))))</f>
        <v>Sem avaliação</v>
      </c>
    </row>
    <row r="84" spans="1:9">
      <c r="A84" s="2">
        <v>1252</v>
      </c>
      <c r="B84" s="2" t="str">
        <f>VLOOKUP(A84,unidades_equipes_asu!A:B,2,0)</f>
        <v>Us 218 Usf Coque / Dr. Berilo Pernambucano</v>
      </c>
      <c r="C84" s="2">
        <v>153168</v>
      </c>
      <c r="D84" s="1" t="s">
        <v>77</v>
      </c>
      <c r="E84" s="1" t="s">
        <v>160</v>
      </c>
      <c r="F84" s="4" t="s">
        <v>46</v>
      </c>
      <c r="G84" s="5">
        <f>SUMIFS(asu_monitora!C:C,asu_monitora!E:E,equipes_asu!F84,asu_monitora!A:A,equipes_asu!C84)</f>
        <v>41</v>
      </c>
      <c r="H84" s="5">
        <f>IF(G84=0,"",SUMIFS(asu_monitora!B:B,asu_monitora!E:E,equipes_asu!F84,asu_monitora!A:A,equipes_asu!C84))</f>
        <v>68</v>
      </c>
      <c r="I84" s="5" t="str">
        <f>IF(G84=0,"Sem avaliação",IF(H84&lt;=40,"Crítica",IF(H84&lt;=100,"Aperfeiçoamento",IF(H84&lt;=180,"Qualidade",IF(H84&lt;=200,"Excelência","Erro")))))</f>
        <v>Aperfeiçoamento</v>
      </c>
    </row>
    <row r="85" spans="1:9">
      <c r="A85" s="2">
        <v>1252</v>
      </c>
      <c r="B85" s="2" t="str">
        <f>VLOOKUP(A85,unidades_equipes_asu!A:B,2,0)</f>
        <v>Us 218 Usf Coque / Dr. Berilo Pernambucano</v>
      </c>
      <c r="C85" s="2">
        <v>153176</v>
      </c>
      <c r="D85" s="1" t="s">
        <v>77</v>
      </c>
      <c r="E85" s="1" t="s">
        <v>161</v>
      </c>
      <c r="F85" s="4" t="s">
        <v>46</v>
      </c>
      <c r="G85" s="5">
        <f>SUMIFS(asu_monitora!C:C,asu_monitora!E:E,equipes_asu!F85,asu_monitora!A:A,equipes_asu!C85)</f>
        <v>43</v>
      </c>
      <c r="H85" s="5">
        <f>IF(G85=0,"",SUMIFS(asu_monitora!B:B,asu_monitora!E:E,equipes_asu!F85,asu_monitora!A:A,equipes_asu!C85))</f>
        <v>40</v>
      </c>
      <c r="I85" s="5" t="str">
        <f>IF(G85=0,"Sem avaliação",IF(H85&lt;=40,"Crítica",IF(H85&lt;=100,"Aperfeiçoamento",IF(H85&lt;=180,"Qualidade",IF(H85&lt;=200,"Excelência","Erro")))))</f>
        <v>Crítica</v>
      </c>
    </row>
    <row r="86" spans="1:9">
      <c r="A86" s="2">
        <v>1252</v>
      </c>
      <c r="B86" s="2" t="str">
        <f>VLOOKUP(A86,unidades_equipes_asu!A:B,2,0)</f>
        <v>Us 218 Usf Coque / Dr. Berilo Pernambucano</v>
      </c>
      <c r="C86" s="2">
        <v>153184</v>
      </c>
      <c r="D86" s="1" t="s">
        <v>77</v>
      </c>
      <c r="E86" s="1" t="s">
        <v>162</v>
      </c>
      <c r="F86" s="4" t="s">
        <v>46</v>
      </c>
      <c r="G86" s="5">
        <f>SUMIFS(asu_monitora!C:C,asu_monitora!E:E,equipes_asu!F86,asu_monitora!A:A,equipes_asu!C86)</f>
        <v>11</v>
      </c>
      <c r="H86" s="5">
        <f>IF(G86=0,"",SUMIFS(asu_monitora!B:B,asu_monitora!E:E,equipes_asu!F86,asu_monitora!A:A,equipes_asu!C86))</f>
        <v>100</v>
      </c>
      <c r="I86" s="5" t="str">
        <f>IF(G86=0,"Sem avaliação",IF(H86&lt;=40,"Crítica",IF(H86&lt;=100,"Aperfeiçoamento",IF(H86&lt;=180,"Qualidade",IF(H86&lt;=200,"Excelência","Erro")))))</f>
        <v>Aperfeiçoamento</v>
      </c>
    </row>
    <row r="87" spans="1:9">
      <c r="A87" s="2">
        <v>1252</v>
      </c>
      <c r="B87" s="2" t="str">
        <f>VLOOKUP(A87,unidades_equipes_asu!A:B,2,0)</f>
        <v>Us 218 Usf Coque / Dr. Berilo Pernambucano</v>
      </c>
      <c r="C87" s="2">
        <v>1555553</v>
      </c>
      <c r="D87" s="1" t="s">
        <v>77</v>
      </c>
      <c r="E87" s="1" t="s">
        <v>163</v>
      </c>
      <c r="F87" s="4" t="s">
        <v>46</v>
      </c>
      <c r="G87" s="5">
        <f>SUMIFS(asu_monitora!C:C,asu_monitora!E:E,equipes_asu!F87,asu_monitora!A:A,equipes_asu!C87)</f>
        <v>31</v>
      </c>
      <c r="H87" s="5">
        <f>IF(G87=0,"",SUMIFS(asu_monitora!B:B,asu_monitora!E:E,equipes_asu!F87,asu_monitora!A:A,equipes_asu!C87))</f>
        <v>44</v>
      </c>
      <c r="I87" s="5" t="str">
        <f>IF(G87=0,"Sem avaliação",IF(H87&lt;=40,"Crítica",IF(H87&lt;=100,"Aperfeiçoamento",IF(H87&lt;=180,"Qualidade",IF(H87&lt;=200,"Excelência","Erro")))))</f>
        <v>Aperfeiçoamento</v>
      </c>
    </row>
    <row r="88" spans="1:9">
      <c r="A88" s="2">
        <v>1252</v>
      </c>
      <c r="B88" s="2" t="str">
        <f>VLOOKUP(A88,unidades_equipes_asu!A:B,2,0)</f>
        <v>Us 218 Usf Coque / Dr. Berilo Pernambucano</v>
      </c>
      <c r="C88" s="2">
        <v>1727001</v>
      </c>
      <c r="D88" s="1" t="s">
        <v>98</v>
      </c>
      <c r="E88" s="1" t="s">
        <v>164</v>
      </c>
      <c r="F88" s="4" t="s">
        <v>46</v>
      </c>
      <c r="G88" s="5">
        <f>SUMIFS(asu_monitora!C:C,asu_monitora!E:E,equipes_asu!F88,asu_monitora!A:A,equipes_asu!C88)</f>
        <v>0</v>
      </c>
      <c r="H88" s="5" t="str">
        <f>IF(G88=0,"",SUMIFS(asu_monitora!B:B,asu_monitora!E:E,equipes_asu!F88,asu_monitora!A:A,equipes_asu!C88))</f>
        <v/>
      </c>
      <c r="I88" s="5" t="str">
        <f>IF(G88=0,"Sem avaliação",IF(H88&lt;=40,"Crítica",IF(H88&lt;=100,"Aperfeiçoamento",IF(H88&lt;=180,"Qualidade",IF(H88&lt;=200,"Excelência","Erro")))))</f>
        <v>Sem avaliação</v>
      </c>
    </row>
    <row r="89" spans="1:9">
      <c r="A89" s="2">
        <v>1252</v>
      </c>
      <c r="B89" s="2" t="str">
        <f>VLOOKUP(A89,unidades_equipes_asu!A:B,2,0)</f>
        <v>Us 218 Usf Coque / Dr. Berilo Pernambucano</v>
      </c>
      <c r="C89" s="2">
        <v>1773291</v>
      </c>
      <c r="D89" s="1" t="s">
        <v>98</v>
      </c>
      <c r="E89" s="1" t="s">
        <v>165</v>
      </c>
      <c r="F89" s="4" t="s">
        <v>46</v>
      </c>
      <c r="G89" s="5">
        <f>SUMIFS(asu_monitora!C:C,asu_monitora!E:E,equipes_asu!F89,asu_monitora!A:A,equipes_asu!C89)</f>
        <v>11</v>
      </c>
      <c r="H89" s="5">
        <f>IF(G89=0,"",SUMIFS(asu_monitora!B:B,asu_monitora!E:E,equipes_asu!F89,asu_monitora!A:A,equipes_asu!C89))</f>
        <v>32</v>
      </c>
      <c r="I89" s="5" t="str">
        <f>IF(G89=0,"Sem avaliação",IF(H89&lt;=40,"Crítica",IF(H89&lt;=100,"Aperfeiçoamento",IF(H89&lt;=180,"Qualidade",IF(H89&lt;=200,"Excelência","Erro")))))</f>
        <v>Crítica</v>
      </c>
    </row>
    <row r="90" spans="1:9">
      <c r="A90" s="2">
        <v>1317</v>
      </c>
      <c r="B90" s="2" t="str">
        <f>VLOOKUP(A90,unidades_equipes_asu!A:B,2,0)</f>
        <v>Us 120 Cs Mario Monteiro Melo</v>
      </c>
      <c r="C90" s="2">
        <v>153192</v>
      </c>
      <c r="D90" s="1" t="s">
        <v>77</v>
      </c>
      <c r="E90" s="1" t="s">
        <v>166</v>
      </c>
      <c r="F90" s="4" t="s">
        <v>46</v>
      </c>
      <c r="G90" s="5">
        <f>SUMIFS(asu_monitora!C:C,asu_monitora!E:E,equipes_asu!F90,asu_monitora!A:A,equipes_asu!C90)</f>
        <v>0</v>
      </c>
      <c r="H90" s="5" t="str">
        <f>IF(G90=0,"",SUMIFS(asu_monitora!B:B,asu_monitora!E:E,equipes_asu!F90,asu_monitora!A:A,equipes_asu!C90))</f>
        <v/>
      </c>
      <c r="I90" s="5" t="str">
        <f>IF(G90=0,"Sem avaliação",IF(H90&lt;=40,"Crítica",IF(H90&lt;=100,"Aperfeiçoamento",IF(H90&lt;=180,"Qualidade",IF(H90&lt;=200,"Excelência","Erro")))))</f>
        <v>Sem avaliação</v>
      </c>
    </row>
    <row r="91" spans="1:9">
      <c r="A91" s="2">
        <v>1317</v>
      </c>
      <c r="B91" s="2" t="str">
        <f>VLOOKUP(A91,unidades_equipes_asu!A:B,2,0)</f>
        <v>Us 120 Cs Mario Monteiro Melo</v>
      </c>
      <c r="C91" s="2">
        <v>153206</v>
      </c>
      <c r="D91" s="1" t="s">
        <v>77</v>
      </c>
      <c r="E91" s="1" t="s">
        <v>167</v>
      </c>
      <c r="F91" s="4" t="s">
        <v>46</v>
      </c>
      <c r="G91" s="5">
        <f>SUMIFS(asu_monitora!C:C,asu_monitora!E:E,equipes_asu!F91,asu_monitora!A:A,equipes_asu!C91)</f>
        <v>0</v>
      </c>
      <c r="H91" s="5" t="str">
        <f>IF(G91=0,"",SUMIFS(asu_monitora!B:B,asu_monitora!E:E,equipes_asu!F91,asu_monitora!A:A,equipes_asu!C91))</f>
        <v/>
      </c>
      <c r="I91" s="5" t="str">
        <f>IF(G91=0,"Sem avaliação",IF(H91&lt;=40,"Crítica",IF(H91&lt;=100,"Aperfeiçoamento",IF(H91&lt;=180,"Qualidade",IF(H91&lt;=200,"Excelência","Erro")))))</f>
        <v>Sem avaliação</v>
      </c>
    </row>
    <row r="92" spans="1:9">
      <c r="A92" s="2">
        <v>1317</v>
      </c>
      <c r="B92" s="2" t="str">
        <f>VLOOKUP(A92,unidades_equipes_asu!A:B,2,0)</f>
        <v>Us 120 Cs Mario Monteiro Melo</v>
      </c>
      <c r="C92" s="2">
        <v>153214</v>
      </c>
      <c r="D92" s="1" t="s">
        <v>77</v>
      </c>
      <c r="E92" s="1" t="s">
        <v>168</v>
      </c>
      <c r="F92" s="4" t="s">
        <v>46</v>
      </c>
      <c r="G92" s="5">
        <f>SUMIFS(asu_monitora!C:C,asu_monitora!E:E,equipes_asu!F92,asu_monitora!A:A,equipes_asu!C92)</f>
        <v>36</v>
      </c>
      <c r="H92" s="5">
        <f>IF(G92=0,"",SUMIFS(asu_monitora!B:B,asu_monitora!E:E,equipes_asu!F92,asu_monitora!A:A,equipes_asu!C92))</f>
        <v>62</v>
      </c>
      <c r="I92" s="5" t="str">
        <f>IF(G92=0,"Sem avaliação",IF(H92&lt;=40,"Crítica",IF(H92&lt;=100,"Aperfeiçoamento",IF(H92&lt;=180,"Qualidade",IF(H92&lt;=200,"Excelência","Erro")))))</f>
        <v>Aperfeiçoamento</v>
      </c>
    </row>
    <row r="93" spans="1:9">
      <c r="A93" s="2">
        <v>1368</v>
      </c>
      <c r="B93" s="2" t="str">
        <f>VLOOKUP(A93,unidades_equipes_asu!A:B,2,0)</f>
        <v>Us 158 Cs Pam Ceasa</v>
      </c>
      <c r="C93" s="2">
        <v>153222</v>
      </c>
      <c r="D93" s="1" t="s">
        <v>77</v>
      </c>
      <c r="E93" s="1" t="s">
        <v>169</v>
      </c>
      <c r="F93" s="4" t="s">
        <v>46</v>
      </c>
      <c r="G93" s="5">
        <f>SUMIFS(asu_monitora!C:C,asu_monitora!E:E,equipes_asu!F93,asu_monitora!A:A,equipes_asu!C93)</f>
        <v>1</v>
      </c>
      <c r="H93" s="5">
        <f>IF(G93=0,"",SUMIFS(asu_monitora!B:B,asu_monitora!E:E,equipes_asu!F93,asu_monitora!A:A,equipes_asu!C93))</f>
        <v>186</v>
      </c>
      <c r="I93" s="5" t="str">
        <f>IF(G93=0,"Sem avaliação",IF(H93&lt;=40,"Crítica",IF(H93&lt;=100,"Aperfeiçoamento",IF(H93&lt;=180,"Qualidade",IF(H93&lt;=200,"Excelência","Erro")))))</f>
        <v>Excelência</v>
      </c>
    </row>
    <row r="94" spans="1:9">
      <c r="A94" s="2">
        <v>1414</v>
      </c>
      <c r="B94" s="2" t="str">
        <f>VLOOKUP(A94,unidades_equipes_asu!A:B,2,0)</f>
        <v>Us 117 Usf+ Gaspar Regueira Costa</v>
      </c>
      <c r="C94" s="2">
        <v>153230</v>
      </c>
      <c r="D94" s="1" t="s">
        <v>77</v>
      </c>
      <c r="E94" s="1" t="s">
        <v>170</v>
      </c>
      <c r="F94" s="4" t="s">
        <v>46</v>
      </c>
      <c r="G94" s="5">
        <f>SUMIFS(asu_monitora!C:C,asu_monitora!E:E,equipes_asu!F94,asu_monitora!A:A,equipes_asu!C94)</f>
        <v>5</v>
      </c>
      <c r="H94" s="5">
        <f>IF(G94=0,"",SUMIFS(asu_monitora!B:B,asu_monitora!E:E,equipes_asu!F94,asu_monitora!A:A,equipes_asu!C94))</f>
        <v>88</v>
      </c>
      <c r="I94" s="5" t="str">
        <f>IF(G94=0,"Sem avaliação",IF(H94&lt;=40,"Crítica",IF(H94&lt;=100,"Aperfeiçoamento",IF(H94&lt;=180,"Qualidade",IF(H94&lt;=200,"Excelência","Erro")))))</f>
        <v>Aperfeiçoamento</v>
      </c>
    </row>
    <row r="95" spans="1:9">
      <c r="A95" s="2">
        <v>1414</v>
      </c>
      <c r="B95" s="2" t="str">
        <f>VLOOKUP(A95,unidades_equipes_asu!A:B,2,0)</f>
        <v>Us 117 Usf+ Gaspar Regueira Costa</v>
      </c>
      <c r="C95" s="2">
        <v>153249</v>
      </c>
      <c r="D95" s="1" t="s">
        <v>77</v>
      </c>
      <c r="E95" s="1" t="s">
        <v>171</v>
      </c>
      <c r="F95" s="4" t="s">
        <v>46</v>
      </c>
      <c r="G95" s="5">
        <f>SUMIFS(asu_monitora!C:C,asu_monitora!E:E,equipes_asu!F95,asu_monitora!A:A,equipes_asu!C95)</f>
        <v>54</v>
      </c>
      <c r="H95" s="5">
        <f>IF(G95=0,"",SUMIFS(asu_monitora!B:B,asu_monitora!E:E,equipes_asu!F95,asu_monitora!A:A,equipes_asu!C95))</f>
        <v>62</v>
      </c>
      <c r="I95" s="5" t="str">
        <f>IF(G95=0,"Sem avaliação",IF(H95&lt;=40,"Crítica",IF(H95&lt;=100,"Aperfeiçoamento",IF(H95&lt;=180,"Qualidade",IF(H95&lt;=200,"Excelência","Erro")))))</f>
        <v>Aperfeiçoamento</v>
      </c>
    </row>
    <row r="96" spans="1:9">
      <c r="A96" s="2">
        <v>1414</v>
      </c>
      <c r="B96" s="2" t="str">
        <f>VLOOKUP(A96,unidades_equipes_asu!A:B,2,0)</f>
        <v>Us 117 Usf+ Gaspar Regueira Costa</v>
      </c>
      <c r="C96" s="2">
        <v>153257</v>
      </c>
      <c r="D96" s="1" t="s">
        <v>77</v>
      </c>
      <c r="E96" s="1" t="s">
        <v>172</v>
      </c>
      <c r="F96" s="4" t="s">
        <v>46</v>
      </c>
      <c r="G96" s="5">
        <f>SUMIFS(asu_monitora!C:C,asu_monitora!E:E,equipes_asu!F96,asu_monitora!A:A,equipes_asu!C96)</f>
        <v>3</v>
      </c>
      <c r="H96" s="5">
        <f>IF(G96=0,"",SUMIFS(asu_monitora!B:B,asu_monitora!E:E,equipes_asu!F96,asu_monitora!A:A,equipes_asu!C96))</f>
        <v>186</v>
      </c>
      <c r="I96" s="5" t="str">
        <f>IF(G96=0,"Sem avaliação",IF(H96&lt;=40,"Crítica",IF(H96&lt;=100,"Aperfeiçoamento",IF(H96&lt;=180,"Qualidade",IF(H96&lt;=200,"Excelência","Erro")))))</f>
        <v>Excelência</v>
      </c>
    </row>
    <row r="97" spans="1:9">
      <c r="A97" s="2">
        <v>1414</v>
      </c>
      <c r="B97" s="2" t="str">
        <f>VLOOKUP(A97,unidades_equipes_asu!A:B,2,0)</f>
        <v>Us 117 Usf+ Gaspar Regueira Costa</v>
      </c>
      <c r="C97" s="2">
        <v>2426269</v>
      </c>
      <c r="D97" s="1" t="s">
        <v>98</v>
      </c>
      <c r="E97" s="1" t="s">
        <v>173</v>
      </c>
      <c r="F97" s="4" t="s">
        <v>46</v>
      </c>
      <c r="G97" s="5">
        <f>SUMIFS(asu_monitora!C:C,asu_monitora!E:E,equipes_asu!F97,asu_monitora!A:A,equipes_asu!C97)</f>
        <v>0</v>
      </c>
      <c r="H97" s="5" t="str">
        <f>IF(G97=0,"",SUMIFS(asu_monitora!B:B,asu_monitora!E:E,equipes_asu!F97,asu_monitora!A:A,equipes_asu!C97))</f>
        <v/>
      </c>
      <c r="I97" s="5" t="str">
        <f>IF(G97=0,"Sem avaliação",IF(H97&lt;=40,"Crítica",IF(H97&lt;=100,"Aperfeiçoamento",IF(H97&lt;=180,"Qualidade",IF(H97&lt;=200,"Excelência","Erro")))))</f>
        <v>Sem avaliação</v>
      </c>
    </row>
    <row r="98" spans="1:9">
      <c r="A98" s="2">
        <v>1414</v>
      </c>
      <c r="B98" s="2" t="str">
        <f>VLOOKUP(A98,unidades_equipes_asu!A:B,2,0)</f>
        <v>Us 117 Usf+ Gaspar Regueira Costa</v>
      </c>
      <c r="C98" s="2">
        <v>2426277</v>
      </c>
      <c r="D98" s="1" t="s">
        <v>98</v>
      </c>
      <c r="E98" s="1" t="s">
        <v>174</v>
      </c>
      <c r="F98" s="4" t="s">
        <v>46</v>
      </c>
      <c r="G98" s="5">
        <f>SUMIFS(asu_monitora!C:C,asu_monitora!E:E,equipes_asu!F98,asu_monitora!A:A,equipes_asu!C98)</f>
        <v>0</v>
      </c>
      <c r="H98" s="5" t="str">
        <f>IF(G98=0,"",SUMIFS(asu_monitora!B:B,asu_monitora!E:E,equipes_asu!F98,asu_monitora!A:A,equipes_asu!C98))</f>
        <v/>
      </c>
      <c r="I98" s="5" t="str">
        <f>IF(G98=0,"Sem avaliação",IF(H98&lt;=40,"Crítica",IF(H98&lt;=100,"Aperfeiçoamento",IF(H98&lt;=180,"Qualidade",IF(H98&lt;=200,"Excelência","Erro")))))</f>
        <v>Sem avaliação</v>
      </c>
    </row>
    <row r="99" spans="1:9">
      <c r="A99" s="2">
        <v>1503</v>
      </c>
      <c r="B99" s="2" t="str">
        <f>VLOOKUP(A99,unidades_equipes_asu!A:B,2,0)</f>
        <v>Us 179 Usf Alto do Céu</v>
      </c>
      <c r="C99" s="2">
        <v>153265</v>
      </c>
      <c r="D99" s="1" t="s">
        <v>77</v>
      </c>
      <c r="E99" s="1" t="s">
        <v>175</v>
      </c>
      <c r="F99" s="4" t="s">
        <v>46</v>
      </c>
      <c r="G99" s="5">
        <f>SUMIFS(asu_monitora!C:C,asu_monitora!E:E,equipes_asu!F99,asu_monitora!A:A,equipes_asu!C99)</f>
        <v>54</v>
      </c>
      <c r="H99" s="5">
        <f>IF(G99=0,"",SUMIFS(asu_monitora!B:B,asu_monitora!E:E,equipes_asu!F99,asu_monitora!A:A,equipes_asu!C99))</f>
        <v>52</v>
      </c>
      <c r="I99" s="5" t="str">
        <f>IF(G99=0,"Sem avaliação",IF(H99&lt;=40,"Crítica",IF(H99&lt;=100,"Aperfeiçoamento",IF(H99&lt;=180,"Qualidade",IF(H99&lt;=200,"Excelência","Erro")))))</f>
        <v>Aperfeiçoamento</v>
      </c>
    </row>
    <row r="100" spans="1:9">
      <c r="A100" s="2">
        <v>1503</v>
      </c>
      <c r="B100" s="2" t="str">
        <f>VLOOKUP(A100,unidades_equipes_asu!A:B,2,0)</f>
        <v>Us 179 Usf Alto do Céu</v>
      </c>
      <c r="C100" s="2">
        <v>153273</v>
      </c>
      <c r="D100" s="1" t="s">
        <v>77</v>
      </c>
      <c r="E100" s="1" t="s">
        <v>176</v>
      </c>
      <c r="F100" s="4" t="s">
        <v>46</v>
      </c>
      <c r="G100" s="5">
        <f>SUMIFS(asu_monitora!C:C,asu_monitora!E:E,equipes_asu!F100,asu_monitora!A:A,equipes_asu!C100)</f>
        <v>18</v>
      </c>
      <c r="H100" s="5">
        <f>IF(G100=0,"",SUMIFS(asu_monitora!B:B,asu_monitora!E:E,equipes_asu!F100,asu_monitora!A:A,equipes_asu!C100))</f>
        <v>58</v>
      </c>
      <c r="I100" s="5" t="str">
        <f>IF(G100=0,"Sem avaliação",IF(H100&lt;=40,"Crítica",IF(H100&lt;=100,"Aperfeiçoamento",IF(H100&lt;=180,"Qualidade",IF(H100&lt;=200,"Excelência","Erro")))))</f>
        <v>Aperfeiçoamento</v>
      </c>
    </row>
    <row r="101" spans="1:9">
      <c r="A101" s="2">
        <v>1511</v>
      </c>
      <c r="B101" s="2" t="str">
        <f>VLOOKUP(A101,unidades_equipes_asu!A:B,2,0)</f>
        <v>Us 184 Usf Vila União</v>
      </c>
      <c r="C101" s="2">
        <v>153281</v>
      </c>
      <c r="D101" s="1" t="s">
        <v>77</v>
      </c>
      <c r="E101" s="1" t="s">
        <v>177</v>
      </c>
      <c r="F101" s="4" t="s">
        <v>46</v>
      </c>
      <c r="G101" s="5">
        <f>SUMIFS(asu_monitora!C:C,asu_monitora!E:E,equipes_asu!F101,asu_monitora!A:A,equipes_asu!C101)</f>
        <v>39</v>
      </c>
      <c r="H101" s="5">
        <f>IF(G101=0,"",SUMIFS(asu_monitora!B:B,asu_monitora!E:E,equipes_asu!F101,asu_monitora!A:A,equipes_asu!C101))</f>
        <v>94</v>
      </c>
      <c r="I101" s="5" t="str">
        <f>IF(G101=0,"Sem avaliação",IF(H101&lt;=40,"Crítica",IF(H101&lt;=100,"Aperfeiçoamento",IF(H101&lt;=180,"Qualidade",IF(H101&lt;=200,"Excelência","Erro")))))</f>
        <v>Aperfeiçoamento</v>
      </c>
    </row>
    <row r="102" spans="1:9">
      <c r="A102" s="2">
        <v>1511</v>
      </c>
      <c r="B102" s="2" t="str">
        <f>VLOOKUP(A102,unidades_equipes_asu!A:B,2,0)</f>
        <v>Us 184 Usf Vila União</v>
      </c>
      <c r="C102" s="2">
        <v>153303</v>
      </c>
      <c r="D102" s="1" t="s">
        <v>77</v>
      </c>
      <c r="E102" s="1" t="s">
        <v>178</v>
      </c>
      <c r="F102" s="4" t="s">
        <v>46</v>
      </c>
      <c r="G102" s="5">
        <f>SUMIFS(asu_monitora!C:C,asu_monitora!E:E,equipes_asu!F102,asu_monitora!A:A,equipes_asu!C102)</f>
        <v>47</v>
      </c>
      <c r="H102" s="5">
        <f>IF(G102=0,"",SUMIFS(asu_monitora!B:B,asu_monitora!E:E,equipes_asu!F102,asu_monitora!A:A,equipes_asu!C102))</f>
        <v>72</v>
      </c>
      <c r="I102" s="5" t="str">
        <f>IF(G102=0,"Sem avaliação",IF(H102&lt;=40,"Crítica",IF(H102&lt;=100,"Aperfeiçoamento",IF(H102&lt;=180,"Qualidade",IF(H102&lt;=200,"Excelência","Erro")))))</f>
        <v>Aperfeiçoamento</v>
      </c>
    </row>
    <row r="103" spans="1:9">
      <c r="A103" s="2">
        <v>1511</v>
      </c>
      <c r="B103" s="2" t="str">
        <f>VLOOKUP(A103,unidades_equipes_asu!A:B,2,0)</f>
        <v>Us 184 Usf Vila União</v>
      </c>
      <c r="C103" s="2">
        <v>153311</v>
      </c>
      <c r="D103" s="1" t="s">
        <v>77</v>
      </c>
      <c r="E103" s="1" t="s">
        <v>179</v>
      </c>
      <c r="F103" s="4" t="s">
        <v>46</v>
      </c>
      <c r="G103" s="5">
        <f>SUMIFS(asu_monitora!C:C,asu_monitora!E:E,equipes_asu!F103,asu_monitora!A:A,equipes_asu!C103)</f>
        <v>112</v>
      </c>
      <c r="H103" s="5">
        <f>IF(G103=0,"",SUMIFS(asu_monitora!B:B,asu_monitora!E:E,equipes_asu!F103,asu_monitora!A:A,equipes_asu!C103))</f>
        <v>92</v>
      </c>
      <c r="I103" s="5" t="str">
        <f>IF(G103=0,"Sem avaliação",IF(H103&lt;=40,"Crítica",IF(H103&lt;=100,"Aperfeiçoamento",IF(H103&lt;=180,"Qualidade",IF(H103&lt;=200,"Excelência","Erro")))))</f>
        <v>Aperfeiçoamento</v>
      </c>
    </row>
    <row r="104" spans="1:9">
      <c r="A104" s="2">
        <v>1511</v>
      </c>
      <c r="B104" s="2" t="str">
        <f>VLOOKUP(A104,unidades_equipes_asu!A:B,2,0)</f>
        <v>Us 184 Usf Vila União</v>
      </c>
      <c r="C104" s="2">
        <v>153338</v>
      </c>
      <c r="D104" s="1" t="s">
        <v>77</v>
      </c>
      <c r="E104" s="1" t="s">
        <v>180</v>
      </c>
      <c r="F104" s="4" t="s">
        <v>46</v>
      </c>
      <c r="G104" s="5">
        <f>SUMIFS(asu_monitora!C:C,asu_monitora!E:E,equipes_asu!F104,asu_monitora!A:A,equipes_asu!C104)</f>
        <v>70</v>
      </c>
      <c r="H104" s="5">
        <f>IF(G104=0,"",SUMIFS(asu_monitora!B:B,asu_monitora!E:E,equipes_asu!F104,asu_monitora!A:A,equipes_asu!C104))</f>
        <v>62</v>
      </c>
      <c r="I104" s="5" t="str">
        <f>IF(G104=0,"Sem avaliação",IF(H104&lt;=40,"Crítica",IF(H104&lt;=100,"Aperfeiçoamento",IF(H104&lt;=180,"Qualidade",IF(H104&lt;=200,"Excelência","Erro")))))</f>
        <v>Aperfeiçoamento</v>
      </c>
    </row>
    <row r="105" spans="1:9">
      <c r="A105" s="2">
        <v>1511</v>
      </c>
      <c r="B105" s="2" t="str">
        <f>VLOOKUP(A105,unidades_equipes_asu!A:B,2,0)</f>
        <v>Us 184 Usf Vila União</v>
      </c>
      <c r="C105" s="2">
        <v>1825542</v>
      </c>
      <c r="D105" s="1" t="s">
        <v>98</v>
      </c>
      <c r="E105" s="1" t="s">
        <v>181</v>
      </c>
      <c r="F105" s="4" t="s">
        <v>46</v>
      </c>
      <c r="G105" s="5">
        <f>SUMIFS(asu_monitora!C:C,asu_monitora!E:E,equipes_asu!F105,asu_monitora!A:A,equipes_asu!C105)</f>
        <v>17</v>
      </c>
      <c r="H105" s="5">
        <f>IF(G105=0,"",SUMIFS(asu_monitora!B:B,asu_monitora!E:E,equipes_asu!F105,asu_monitora!A:A,equipes_asu!C105))</f>
        <v>110</v>
      </c>
      <c r="I105" s="5" t="str">
        <f>IF(G105=0,"Sem avaliação",IF(H105&lt;=40,"Crítica",IF(H105&lt;=100,"Aperfeiçoamento",IF(H105&lt;=180,"Qualidade",IF(H105&lt;=200,"Excelência","Erro")))))</f>
        <v>Qualidade</v>
      </c>
    </row>
    <row r="106" spans="1:9">
      <c r="A106" s="2">
        <v>1511</v>
      </c>
      <c r="B106" s="2" t="str">
        <f>VLOOKUP(A106,unidades_equipes_asu!A:B,2,0)</f>
        <v>Us 184 Usf Vila União</v>
      </c>
      <c r="C106" s="2">
        <v>1887076</v>
      </c>
      <c r="D106" s="1" t="s">
        <v>98</v>
      </c>
      <c r="E106" s="1" t="s">
        <v>182</v>
      </c>
      <c r="F106" s="4" t="s">
        <v>46</v>
      </c>
      <c r="G106" s="5">
        <f>SUMIFS(asu_monitora!C:C,asu_monitora!E:E,equipes_asu!F106,asu_monitora!A:A,equipes_asu!C106)</f>
        <v>9</v>
      </c>
      <c r="H106" s="5">
        <f>IF(G106=0,"",SUMIFS(asu_monitora!B:B,asu_monitora!E:E,equipes_asu!F106,asu_monitora!A:A,equipes_asu!C106))</f>
        <v>84</v>
      </c>
      <c r="I106" s="5" t="str">
        <f>IF(G106=0,"Sem avaliação",IF(H106&lt;=40,"Crítica",IF(H106&lt;=100,"Aperfeiçoamento",IF(H106&lt;=180,"Qualidade",IF(H106&lt;=200,"Excelência","Erro")))))</f>
        <v>Aperfeiçoamento</v>
      </c>
    </row>
    <row r="107" spans="1:9">
      <c r="A107" s="2">
        <v>1759</v>
      </c>
      <c r="B107" s="2" t="str">
        <f>VLOOKUP(A107,unidades_equipes_asu!A:B,2,0)</f>
        <v>Us 103 Cs Prof Mario Ramos</v>
      </c>
      <c r="C107" s="2">
        <v>1555332</v>
      </c>
      <c r="D107" s="1" t="s">
        <v>77</v>
      </c>
      <c r="E107" s="1" t="s">
        <v>183</v>
      </c>
      <c r="F107" s="4" t="s">
        <v>46</v>
      </c>
      <c r="G107" s="5">
        <f>SUMIFS(asu_monitora!C:C,asu_monitora!E:E,equipes_asu!F107,asu_monitora!A:A,equipes_asu!C107)</f>
        <v>10</v>
      </c>
      <c r="H107" s="5">
        <f>IF(G107=0,"",SUMIFS(asu_monitora!B:B,asu_monitora!E:E,equipes_asu!F107,asu_monitora!A:A,equipes_asu!C107))</f>
        <v>118</v>
      </c>
      <c r="I107" s="5" t="str">
        <f>IF(G107=0,"Sem avaliação",IF(H107&lt;=40,"Crítica",IF(H107&lt;=100,"Aperfeiçoamento",IF(H107&lt;=180,"Qualidade",IF(H107&lt;=200,"Excelência","Erro")))))</f>
        <v>Qualidade</v>
      </c>
    </row>
    <row r="108" spans="1:9">
      <c r="A108" s="2">
        <v>1813</v>
      </c>
      <c r="B108" s="2" t="str">
        <f>VLOOKUP(A108,unidades_equipes_asu!A:B,2,0)</f>
        <v>Us 112 Cs Dr Jose Dustan Carvalho Soares</v>
      </c>
      <c r="C108" s="2">
        <v>153354</v>
      </c>
      <c r="D108" s="1" t="s">
        <v>77</v>
      </c>
      <c r="E108" s="1" t="s">
        <v>184</v>
      </c>
      <c r="F108" s="4" t="s">
        <v>46</v>
      </c>
      <c r="G108" s="5">
        <f>SUMIFS(asu_monitora!C:C,asu_monitora!E:E,equipes_asu!F108,asu_monitora!A:A,equipes_asu!C108)</f>
        <v>0</v>
      </c>
      <c r="H108" s="5" t="str">
        <f>IF(G108=0,"",SUMIFS(asu_monitora!B:B,asu_monitora!E:E,equipes_asu!F108,asu_monitora!A:A,equipes_asu!C108))</f>
        <v/>
      </c>
      <c r="I108" s="5" t="str">
        <f>IF(G108=0,"Sem avaliação",IF(H108&lt;=40,"Crítica",IF(H108&lt;=100,"Aperfeiçoamento",IF(H108&lt;=180,"Qualidade",IF(H108&lt;=200,"Excelência","Erro")))))</f>
        <v>Sem avaliação</v>
      </c>
    </row>
    <row r="109" spans="1:9">
      <c r="A109" s="2">
        <v>1813</v>
      </c>
      <c r="B109" s="2" t="str">
        <f>VLOOKUP(A109,unidades_equipes_asu!A:B,2,0)</f>
        <v>Us 112 Cs Dr Jose Dustan Carvalho Soares</v>
      </c>
      <c r="C109" s="2">
        <v>1471090</v>
      </c>
      <c r="D109" s="1" t="s">
        <v>77</v>
      </c>
      <c r="E109" s="1" t="s">
        <v>185</v>
      </c>
      <c r="F109" s="4" t="s">
        <v>46</v>
      </c>
      <c r="G109" s="5">
        <f>SUMIFS(asu_monitora!C:C,asu_monitora!E:E,equipes_asu!F109,asu_monitora!A:A,equipes_asu!C109)</f>
        <v>0</v>
      </c>
      <c r="H109" s="5" t="str">
        <f>IF(G109=0,"",SUMIFS(asu_monitora!B:B,asu_monitora!E:E,equipes_asu!F109,asu_monitora!A:A,equipes_asu!C109))</f>
        <v/>
      </c>
      <c r="I109" s="5" t="str">
        <f>IF(G109=0,"Sem avaliação",IF(H109&lt;=40,"Crítica",IF(H109&lt;=100,"Aperfeiçoamento",IF(H109&lt;=180,"Qualidade",IF(H109&lt;=200,"Excelência","Erro")))))</f>
        <v>Sem avaliação</v>
      </c>
    </row>
    <row r="110" spans="1:9">
      <c r="A110" s="2">
        <v>1813</v>
      </c>
      <c r="B110" s="2" t="str">
        <f>VLOOKUP(A110,unidades_equipes_asu!A:B,2,0)</f>
        <v>Us 112 Cs Dr Jose Dustan Carvalho Soares</v>
      </c>
      <c r="C110" s="2">
        <v>2402327</v>
      </c>
      <c r="D110" s="1" t="s">
        <v>77</v>
      </c>
      <c r="E110" s="1" t="s">
        <v>83</v>
      </c>
      <c r="F110" s="4" t="s">
        <v>46</v>
      </c>
      <c r="G110" s="5">
        <f>SUMIFS(asu_monitora!C:C,asu_monitora!E:E,equipes_asu!F110,asu_monitora!A:A,equipes_asu!C110)</f>
        <v>0</v>
      </c>
      <c r="H110" s="5" t="str">
        <f>IF(G110=0,"",SUMIFS(asu_monitora!B:B,asu_monitora!E:E,equipes_asu!F110,asu_monitora!A:A,equipes_asu!C110))</f>
        <v/>
      </c>
      <c r="I110" s="5" t="str">
        <f>IF(G110=0,"Sem avaliação",IF(H110&lt;=40,"Crítica",IF(H110&lt;=100,"Aperfeiçoamento",IF(H110&lt;=180,"Qualidade",IF(H110&lt;=200,"Excelência","Erro")))))</f>
        <v>Sem avaliação</v>
      </c>
    </row>
    <row r="111" spans="1:9">
      <c r="A111" s="2">
        <v>1813</v>
      </c>
      <c r="B111" s="2" t="str">
        <f>VLOOKUP(A111,unidades_equipes_asu!A:B,2,0)</f>
        <v>Us 112 Cs Dr Jose Dustan Carvalho Soares</v>
      </c>
      <c r="C111" s="2">
        <v>2402343</v>
      </c>
      <c r="D111" s="1" t="s">
        <v>77</v>
      </c>
      <c r="E111" s="1" t="s">
        <v>84</v>
      </c>
      <c r="F111" s="4" t="s">
        <v>46</v>
      </c>
      <c r="G111" s="5">
        <f>SUMIFS(asu_monitora!C:C,asu_monitora!E:E,equipes_asu!F111,asu_monitora!A:A,equipes_asu!C111)</f>
        <v>0</v>
      </c>
      <c r="H111" s="5" t="str">
        <f>IF(G111=0,"",SUMIFS(asu_monitora!B:B,asu_monitora!E:E,equipes_asu!F111,asu_monitora!A:A,equipes_asu!C111))</f>
        <v/>
      </c>
      <c r="I111" s="5" t="str">
        <f>IF(G111=0,"Sem avaliação",IF(H111&lt;=40,"Crítica",IF(H111&lt;=100,"Aperfeiçoamento",IF(H111&lt;=180,"Qualidade",IF(H111&lt;=200,"Excelência","Erro")))))</f>
        <v>Sem avaliação</v>
      </c>
    </row>
    <row r="112" spans="1:9">
      <c r="A112" s="2">
        <v>1813</v>
      </c>
      <c r="B112" s="2" t="str">
        <f>VLOOKUP(A112,unidades_equipes_asu!A:B,2,0)</f>
        <v>Us 112 Cs Dr Jose Dustan Carvalho Soares</v>
      </c>
      <c r="C112" s="2">
        <v>2402378</v>
      </c>
      <c r="D112" s="1" t="s">
        <v>77</v>
      </c>
      <c r="E112" s="1" t="s">
        <v>85</v>
      </c>
      <c r="F112" s="4" t="s">
        <v>46</v>
      </c>
      <c r="G112" s="5">
        <f>SUMIFS(asu_monitora!C:C,asu_monitora!E:E,equipes_asu!F112,asu_monitora!A:A,equipes_asu!C112)</f>
        <v>0</v>
      </c>
      <c r="H112" s="5" t="str">
        <f>IF(G112=0,"",SUMIFS(asu_monitora!B:B,asu_monitora!E:E,equipes_asu!F112,asu_monitora!A:A,equipes_asu!C112))</f>
        <v/>
      </c>
      <c r="I112" s="5" t="str">
        <f>IF(G112=0,"Sem avaliação",IF(H112&lt;=40,"Crítica",IF(H112&lt;=100,"Aperfeiçoamento",IF(H112&lt;=180,"Qualidade",IF(H112&lt;=200,"Excelência","Erro")))))</f>
        <v>Sem avaliação</v>
      </c>
    </row>
    <row r="113" spans="1:9">
      <c r="A113" s="2">
        <v>2011</v>
      </c>
      <c r="B113" s="2" t="str">
        <f>VLOOKUP(A113,unidades_equipes_asu!A:B,2,0)</f>
        <v>Us 171 Cs Joaquim Costa Carvalho</v>
      </c>
      <c r="C113" s="2">
        <v>2172305</v>
      </c>
      <c r="D113" s="1" t="s">
        <v>77</v>
      </c>
      <c r="E113" s="1" t="s">
        <v>186</v>
      </c>
      <c r="F113" s="4" t="s">
        <v>46</v>
      </c>
      <c r="G113" s="5">
        <f>SUMIFS(asu_monitora!C:C,asu_monitora!E:E,equipes_asu!F113,asu_monitora!A:A,equipes_asu!C113)</f>
        <v>56</v>
      </c>
      <c r="H113" s="5">
        <f>IF(G113=0,"",SUMIFS(asu_monitora!B:B,asu_monitora!E:E,equipes_asu!F113,asu_monitora!A:A,equipes_asu!C113))</f>
        <v>130</v>
      </c>
      <c r="I113" s="5" t="str">
        <f>IF(G113=0,"Sem avaliação",IF(H113&lt;=40,"Crítica",IF(H113&lt;=100,"Aperfeiçoamento",IF(H113&lt;=180,"Qualidade",IF(H113&lt;=200,"Excelência","Erro")))))</f>
        <v>Qualidade</v>
      </c>
    </row>
    <row r="114" spans="1:9">
      <c r="A114" s="2">
        <v>2011</v>
      </c>
      <c r="B114" s="2" t="str">
        <f>VLOOKUP(A114,unidades_equipes_asu!A:B,2,0)</f>
        <v>Us 171 Cs Joaquim Costa Carvalho</v>
      </c>
      <c r="C114" s="2">
        <v>2172313</v>
      </c>
      <c r="D114" s="1" t="s">
        <v>77</v>
      </c>
      <c r="E114" s="1" t="s">
        <v>187</v>
      </c>
      <c r="F114" s="4" t="s">
        <v>46</v>
      </c>
      <c r="G114" s="5">
        <f>SUMIFS(asu_monitora!C:C,asu_monitora!E:E,equipes_asu!F114,asu_monitora!A:A,equipes_asu!C114)</f>
        <v>43</v>
      </c>
      <c r="H114" s="5">
        <f>IF(G114=0,"",SUMIFS(asu_monitora!B:B,asu_monitora!E:E,equipes_asu!F114,asu_monitora!A:A,equipes_asu!C114))</f>
        <v>66</v>
      </c>
      <c r="I114" s="5" t="str">
        <f>IF(G114=0,"Sem avaliação",IF(H114&lt;=40,"Crítica",IF(H114&lt;=100,"Aperfeiçoamento",IF(H114&lt;=180,"Qualidade",IF(H114&lt;=200,"Excelência","Erro")))))</f>
        <v>Aperfeiçoamento</v>
      </c>
    </row>
    <row r="115" spans="1:9">
      <c r="A115" s="2">
        <v>2011</v>
      </c>
      <c r="B115" s="2" t="str">
        <f>VLOOKUP(A115,unidades_equipes_asu!A:B,2,0)</f>
        <v>Us 171 Cs Joaquim Costa Carvalho</v>
      </c>
      <c r="C115" s="2">
        <v>2269015</v>
      </c>
      <c r="D115" s="1" t="s">
        <v>98</v>
      </c>
      <c r="E115" s="1" t="s">
        <v>188</v>
      </c>
      <c r="F115" s="4" t="s">
        <v>46</v>
      </c>
      <c r="G115" s="5">
        <f>SUMIFS(asu_monitora!C:C,asu_monitora!E:E,equipes_asu!F115,asu_monitora!A:A,equipes_asu!C115)</f>
        <v>12</v>
      </c>
      <c r="H115" s="5">
        <f>IF(G115=0,"",SUMIFS(asu_monitora!B:B,asu_monitora!E:E,equipes_asu!F115,asu_monitora!A:A,equipes_asu!C115))</f>
        <v>94</v>
      </c>
      <c r="I115" s="5" t="str">
        <f>IF(G115=0,"Sem avaliação",IF(H115&lt;=40,"Crítica",IF(H115&lt;=100,"Aperfeiçoamento",IF(H115&lt;=180,"Qualidade",IF(H115&lt;=200,"Excelência","Erro")))))</f>
        <v>Aperfeiçoamento</v>
      </c>
    </row>
    <row r="116" spans="1:9">
      <c r="A116" s="2">
        <v>2011</v>
      </c>
      <c r="B116" s="2" t="str">
        <f>VLOOKUP(A116,unidades_equipes_asu!A:B,2,0)</f>
        <v>Us 171 Cs Joaquim Costa Carvalho</v>
      </c>
      <c r="C116" s="2">
        <v>2400154</v>
      </c>
      <c r="D116" s="1" t="s">
        <v>77</v>
      </c>
      <c r="E116" s="1" t="s">
        <v>189</v>
      </c>
      <c r="F116" s="4" t="s">
        <v>46</v>
      </c>
      <c r="G116" s="5">
        <f>SUMIFS(asu_monitora!C:C,asu_monitora!E:E,equipes_asu!F116,asu_monitora!A:A,equipes_asu!C116)</f>
        <v>0</v>
      </c>
      <c r="H116" s="5" t="str">
        <f>IF(G116=0,"",SUMIFS(asu_monitora!B:B,asu_monitora!E:E,equipes_asu!F116,asu_monitora!A:A,equipes_asu!C116))</f>
        <v/>
      </c>
      <c r="I116" s="5" t="str">
        <f>IF(G116=0,"Sem avaliação",IF(H116&lt;=40,"Crítica",IF(H116&lt;=100,"Aperfeiçoamento",IF(H116&lt;=180,"Qualidade",IF(H116&lt;=200,"Excelência","Erro")))))</f>
        <v>Sem avaliação</v>
      </c>
    </row>
    <row r="117" spans="1:9">
      <c r="A117" s="2">
        <v>2062</v>
      </c>
      <c r="B117" s="2" t="str">
        <f>VLOOKUP(A117,unidades_equipes_asu!A:B,2,0)</f>
        <v>Us 172 Usf+ Três Carneiros Alto</v>
      </c>
      <c r="C117" s="2">
        <v>153397</v>
      </c>
      <c r="D117" s="1" t="s">
        <v>77</v>
      </c>
      <c r="E117" s="1" t="s">
        <v>190</v>
      </c>
      <c r="F117" s="4" t="s">
        <v>46</v>
      </c>
      <c r="G117" s="5">
        <f>SUMIFS(asu_monitora!C:C,asu_monitora!E:E,equipes_asu!F117,asu_monitora!A:A,equipes_asu!C117)</f>
        <v>56</v>
      </c>
      <c r="H117" s="5">
        <f>IF(G117=0,"",SUMIFS(asu_monitora!B:B,asu_monitora!E:E,equipes_asu!F117,asu_monitora!A:A,equipes_asu!C117))</f>
        <v>90</v>
      </c>
      <c r="I117" s="5" t="str">
        <f>IF(G117=0,"Sem avaliação",IF(H117&lt;=40,"Crítica",IF(H117&lt;=100,"Aperfeiçoamento",IF(H117&lt;=180,"Qualidade",IF(H117&lt;=200,"Excelência","Erro")))))</f>
        <v>Aperfeiçoamento</v>
      </c>
    </row>
    <row r="118" spans="1:9">
      <c r="A118" s="2">
        <v>2062</v>
      </c>
      <c r="B118" s="2" t="str">
        <f>VLOOKUP(A118,unidades_equipes_asu!A:B,2,0)</f>
        <v>Us 172 Usf+ Três Carneiros Alto</v>
      </c>
      <c r="C118" s="2">
        <v>153400</v>
      </c>
      <c r="D118" s="1" t="s">
        <v>77</v>
      </c>
      <c r="E118" s="1" t="s">
        <v>191</v>
      </c>
      <c r="F118" s="4" t="s">
        <v>46</v>
      </c>
      <c r="G118" s="5">
        <f>SUMIFS(asu_monitora!C:C,asu_monitora!E:E,equipes_asu!F118,asu_monitora!A:A,equipes_asu!C118)</f>
        <v>54</v>
      </c>
      <c r="H118" s="5">
        <f>IF(G118=0,"",SUMIFS(asu_monitora!B:B,asu_monitora!E:E,equipes_asu!F118,asu_monitora!A:A,equipes_asu!C118))</f>
        <v>122</v>
      </c>
      <c r="I118" s="5" t="str">
        <f>IF(G118=0,"Sem avaliação",IF(H118&lt;=40,"Crítica",IF(H118&lt;=100,"Aperfeiçoamento",IF(H118&lt;=180,"Qualidade",IF(H118&lt;=200,"Excelência","Erro")))))</f>
        <v>Qualidade</v>
      </c>
    </row>
    <row r="119" spans="1:9">
      <c r="A119" s="2">
        <v>2062</v>
      </c>
      <c r="B119" s="2" t="str">
        <f>VLOOKUP(A119,unidades_equipes_asu!A:B,2,0)</f>
        <v>Us 172 Usf+ Três Carneiros Alto</v>
      </c>
      <c r="C119" s="2">
        <v>153419</v>
      </c>
      <c r="D119" s="1" t="s">
        <v>77</v>
      </c>
      <c r="E119" s="1" t="s">
        <v>192</v>
      </c>
      <c r="F119" s="4" t="s">
        <v>46</v>
      </c>
      <c r="G119" s="5">
        <f>SUMIFS(asu_monitora!C:C,asu_monitora!E:E,equipes_asu!F119,asu_monitora!A:A,equipes_asu!C119)</f>
        <v>7</v>
      </c>
      <c r="H119" s="5">
        <f>IF(G119=0,"",SUMIFS(asu_monitora!B:B,asu_monitora!E:E,equipes_asu!F119,asu_monitora!A:A,equipes_asu!C119))</f>
        <v>104</v>
      </c>
      <c r="I119" s="5" t="str">
        <f>IF(G119=0,"Sem avaliação",IF(H119&lt;=40,"Crítica",IF(H119&lt;=100,"Aperfeiçoamento",IF(H119&lt;=180,"Qualidade",IF(H119&lt;=200,"Excelência","Erro")))))</f>
        <v>Qualidade</v>
      </c>
    </row>
    <row r="120" spans="1:9">
      <c r="A120" s="2">
        <v>2062</v>
      </c>
      <c r="B120" s="2" t="str">
        <f>VLOOKUP(A120,unidades_equipes_asu!A:B,2,0)</f>
        <v>Us 172 Usf+ Três Carneiros Alto</v>
      </c>
      <c r="C120" s="2">
        <v>1757180</v>
      </c>
      <c r="D120" s="1" t="s">
        <v>98</v>
      </c>
      <c r="E120" s="1" t="s">
        <v>193</v>
      </c>
      <c r="F120" s="4" t="s">
        <v>46</v>
      </c>
      <c r="G120" s="5">
        <f>SUMIFS(asu_monitora!C:C,asu_monitora!E:E,equipes_asu!F120,asu_monitora!A:A,equipes_asu!C120)</f>
        <v>1</v>
      </c>
      <c r="H120" s="5">
        <f>IF(G120=0,"",SUMIFS(asu_monitora!B:B,asu_monitora!E:E,equipes_asu!F120,asu_monitora!A:A,equipes_asu!C120))</f>
        <v>200</v>
      </c>
      <c r="I120" s="5" t="str">
        <f>IF(G120=0,"Sem avaliação",IF(H120&lt;=40,"Crítica",IF(H120&lt;=100,"Aperfeiçoamento",IF(H120&lt;=180,"Qualidade",IF(H120&lt;=200,"Excelência","Erro")))))</f>
        <v>Excelência</v>
      </c>
    </row>
    <row r="121" spans="1:9">
      <c r="A121" s="2">
        <v>2062</v>
      </c>
      <c r="B121" s="2" t="str">
        <f>VLOOKUP(A121,unidades_equipes_asu!A:B,2,0)</f>
        <v>Us 172 Usf+ Três Carneiros Alto</v>
      </c>
      <c r="C121" s="2">
        <v>1794744</v>
      </c>
      <c r="D121" s="1" t="s">
        <v>98</v>
      </c>
      <c r="E121" s="1" t="s">
        <v>194</v>
      </c>
      <c r="F121" s="4" t="s">
        <v>46</v>
      </c>
      <c r="G121" s="5">
        <f>SUMIFS(asu_monitora!C:C,asu_monitora!E:E,equipes_asu!F121,asu_monitora!A:A,equipes_asu!C121)</f>
        <v>0</v>
      </c>
      <c r="H121" s="5" t="str">
        <f>IF(G121=0,"",SUMIFS(asu_monitora!B:B,asu_monitora!E:E,equipes_asu!F121,asu_monitora!A:A,equipes_asu!C121))</f>
        <v/>
      </c>
      <c r="I121" s="5" t="str">
        <f>IF(G121=0,"Sem avaliação",IF(H121&lt;=40,"Crítica",IF(H121&lt;=100,"Aperfeiçoamento",IF(H121&lt;=180,"Qualidade",IF(H121&lt;=200,"Excelência","Erro")))))</f>
        <v>Sem avaliação</v>
      </c>
    </row>
    <row r="122" spans="1:9">
      <c r="A122" s="2">
        <v>2062</v>
      </c>
      <c r="B122" s="2" t="str">
        <f>VLOOKUP(A122,unidades_equipes_asu!A:B,2,0)</f>
        <v>Us 172 Usf+ Três Carneiros Alto</v>
      </c>
      <c r="C122" s="2">
        <v>2399229</v>
      </c>
      <c r="D122" s="1" t="s">
        <v>77</v>
      </c>
      <c r="E122" s="1" t="s">
        <v>195</v>
      </c>
      <c r="F122" s="4" t="s">
        <v>46</v>
      </c>
      <c r="G122" s="5">
        <f>SUMIFS(asu_monitora!C:C,asu_monitora!E:E,equipes_asu!F122,asu_monitora!A:A,equipes_asu!C122)</f>
        <v>0</v>
      </c>
      <c r="H122" s="5" t="str">
        <f>IF(G122=0,"",SUMIFS(asu_monitora!B:B,asu_monitora!E:E,equipes_asu!F122,asu_monitora!A:A,equipes_asu!C122))</f>
        <v/>
      </c>
      <c r="I122" s="5" t="str">
        <f>IF(G122=0,"Sem avaliação",IF(H122&lt;=40,"Crítica",IF(H122&lt;=100,"Aperfeiçoamento",IF(H122&lt;=180,"Qualidade",IF(H122&lt;=200,"Excelência","Erro")))))</f>
        <v>Sem avaliação</v>
      </c>
    </row>
    <row r="123" spans="1:9">
      <c r="A123" s="2">
        <v>2062</v>
      </c>
      <c r="B123" s="2" t="str">
        <f>VLOOKUP(A123,unidades_equipes_asu!A:B,2,0)</f>
        <v>Us 172 Usf+ Três Carneiros Alto</v>
      </c>
      <c r="C123" s="2">
        <v>2417804</v>
      </c>
      <c r="D123" s="1" t="s">
        <v>98</v>
      </c>
      <c r="E123" s="1" t="s">
        <v>196</v>
      </c>
      <c r="F123" s="4" t="s">
        <v>46</v>
      </c>
      <c r="G123" s="5">
        <f>SUMIFS(asu_monitora!C:C,asu_monitora!E:E,equipes_asu!F123,asu_monitora!A:A,equipes_asu!C123)</f>
        <v>0</v>
      </c>
      <c r="H123" s="5" t="str">
        <f>IF(G123=0,"",SUMIFS(asu_monitora!B:B,asu_monitora!E:E,equipes_asu!F123,asu_monitora!A:A,equipes_asu!C123))</f>
        <v/>
      </c>
      <c r="I123" s="5" t="str">
        <f>IF(G123=0,"Sem avaliação",IF(H123&lt;=40,"Crítica",IF(H123&lt;=100,"Aperfeiçoamento",IF(H123&lt;=180,"Qualidade",IF(H123&lt;=200,"Excelência","Erro")))))</f>
        <v>Sem avaliação</v>
      </c>
    </row>
    <row r="124" spans="1:9">
      <c r="A124" s="2">
        <v>2062</v>
      </c>
      <c r="B124" s="2" t="str">
        <f>VLOOKUP(A124,unidades_equipes_asu!A:B,2,0)</f>
        <v>Us 172 Usf+ Três Carneiros Alto</v>
      </c>
      <c r="C124" s="2">
        <v>2425785</v>
      </c>
      <c r="D124" s="1" t="s">
        <v>98</v>
      </c>
      <c r="E124" s="1" t="s">
        <v>197</v>
      </c>
      <c r="F124" s="4" t="s">
        <v>46</v>
      </c>
      <c r="G124" s="5">
        <f>SUMIFS(asu_monitora!C:C,asu_monitora!E:E,equipes_asu!F124,asu_monitora!A:A,equipes_asu!C124)</f>
        <v>0</v>
      </c>
      <c r="H124" s="5" t="str">
        <f>IF(G124=0,"",SUMIFS(asu_monitora!B:B,asu_monitora!E:E,equipes_asu!F124,asu_monitora!A:A,equipes_asu!C124))</f>
        <v/>
      </c>
      <c r="I124" s="5" t="str">
        <f>IF(G124=0,"Sem avaliação",IF(H124&lt;=40,"Crítica",IF(H124&lt;=100,"Aperfeiçoamento",IF(H124&lt;=180,"Qualidade",IF(H124&lt;=200,"Excelência","Erro")))))</f>
        <v>Sem avaliação</v>
      </c>
    </row>
    <row r="125" spans="1:9">
      <c r="A125" s="2">
        <v>2070</v>
      </c>
      <c r="B125" s="2" t="str">
        <f>VLOOKUP(A125,unidades_equipes_asu!A:B,2,0)</f>
        <v>Us 173 Usf+ Dancing Days</v>
      </c>
      <c r="C125" s="2">
        <v>153427</v>
      </c>
      <c r="D125" s="1" t="s">
        <v>77</v>
      </c>
      <c r="E125" s="1" t="s">
        <v>198</v>
      </c>
      <c r="F125" s="4" t="s">
        <v>46</v>
      </c>
      <c r="G125" s="5">
        <f>SUMIFS(asu_monitora!C:C,asu_monitora!E:E,equipes_asu!F125,asu_monitora!A:A,equipes_asu!C125)</f>
        <v>18</v>
      </c>
      <c r="H125" s="5">
        <f>IF(G125=0,"",SUMIFS(asu_monitora!B:B,asu_monitora!E:E,equipes_asu!F125,asu_monitora!A:A,equipes_asu!C125))</f>
        <v>76</v>
      </c>
      <c r="I125" s="5" t="str">
        <f>IF(G125=0,"Sem avaliação",IF(H125&lt;=40,"Crítica",IF(H125&lt;=100,"Aperfeiçoamento",IF(H125&lt;=180,"Qualidade",IF(H125&lt;=200,"Excelência","Erro")))))</f>
        <v>Aperfeiçoamento</v>
      </c>
    </row>
    <row r="126" spans="1:9">
      <c r="A126" s="2">
        <v>2070</v>
      </c>
      <c r="B126" s="2" t="str">
        <f>VLOOKUP(A126,unidades_equipes_asu!A:B,2,0)</f>
        <v>Us 173 Usf+ Dancing Days</v>
      </c>
      <c r="C126" s="2">
        <v>1756648</v>
      </c>
      <c r="D126" s="1" t="s">
        <v>98</v>
      </c>
      <c r="E126" s="1" t="s">
        <v>199</v>
      </c>
      <c r="F126" s="4" t="s">
        <v>46</v>
      </c>
      <c r="G126" s="5">
        <f>SUMIFS(asu_monitora!C:C,asu_monitora!E:E,equipes_asu!F126,asu_monitora!A:A,equipes_asu!C126)</f>
        <v>18</v>
      </c>
      <c r="H126" s="5">
        <f>IF(G126=0,"",SUMIFS(asu_monitora!B:B,asu_monitora!E:E,equipes_asu!F126,asu_monitora!A:A,equipes_asu!C126))</f>
        <v>74</v>
      </c>
      <c r="I126" s="5" t="str">
        <f>IF(G126=0,"Sem avaliação",IF(H126&lt;=40,"Crítica",IF(H126&lt;=100,"Aperfeiçoamento",IF(H126&lt;=180,"Qualidade",IF(H126&lt;=200,"Excelência","Erro")))))</f>
        <v>Aperfeiçoamento</v>
      </c>
    </row>
    <row r="127" spans="1:9">
      <c r="A127" s="2">
        <v>2070</v>
      </c>
      <c r="B127" s="2" t="str">
        <f>VLOOKUP(A127,unidades_equipes_asu!A:B,2,0)</f>
        <v>Us 173 Usf+ Dancing Days</v>
      </c>
      <c r="C127" s="2">
        <v>2400650</v>
      </c>
      <c r="D127" s="1" t="s">
        <v>77</v>
      </c>
      <c r="E127" s="1" t="s">
        <v>200</v>
      </c>
      <c r="F127" s="4" t="s">
        <v>46</v>
      </c>
      <c r="G127" s="5">
        <f>SUMIFS(asu_monitora!C:C,asu_monitora!E:E,equipes_asu!F127,asu_monitora!A:A,equipes_asu!C127)</f>
        <v>0</v>
      </c>
      <c r="H127" s="5" t="str">
        <f>IF(G127=0,"",SUMIFS(asu_monitora!B:B,asu_monitora!E:E,equipes_asu!F127,asu_monitora!A:A,equipes_asu!C127))</f>
        <v/>
      </c>
      <c r="I127" s="5" t="str">
        <f>IF(G127=0,"Sem avaliação",IF(H127&lt;=40,"Crítica",IF(H127&lt;=100,"Aperfeiçoamento",IF(H127&lt;=180,"Qualidade",IF(H127&lt;=200,"Excelência","Erro")))))</f>
        <v>Sem avaliação</v>
      </c>
    </row>
    <row r="128" spans="1:9">
      <c r="A128" s="2">
        <v>2097</v>
      </c>
      <c r="B128" s="2" t="str">
        <f>VLOOKUP(A128,unidades_equipes_asu!A:B,2,0)</f>
        <v>Us 183 Usf Sítio dos Macacos</v>
      </c>
      <c r="C128" s="2">
        <v>153435</v>
      </c>
      <c r="D128" s="1" t="s">
        <v>77</v>
      </c>
      <c r="E128" s="1" t="s">
        <v>201</v>
      </c>
      <c r="F128" s="4" t="s">
        <v>46</v>
      </c>
      <c r="G128" s="5">
        <f>SUMIFS(asu_monitora!C:C,asu_monitora!E:E,equipes_asu!F128,asu_monitora!A:A,equipes_asu!C128)</f>
        <v>56</v>
      </c>
      <c r="H128" s="5">
        <f>IF(G128=0,"",SUMIFS(asu_monitora!B:B,asu_monitora!E:E,equipes_asu!F128,asu_monitora!A:A,equipes_asu!C128))</f>
        <v>124</v>
      </c>
      <c r="I128" s="5" t="str">
        <f>IF(G128=0,"Sem avaliação",IF(H128&lt;=40,"Crítica",IF(H128&lt;=100,"Aperfeiçoamento",IF(H128&lt;=180,"Qualidade",IF(H128&lt;=200,"Excelência","Erro")))))</f>
        <v>Qualidade</v>
      </c>
    </row>
    <row r="129" spans="1:9">
      <c r="A129" s="2">
        <v>2097</v>
      </c>
      <c r="B129" s="2" t="str">
        <f>VLOOKUP(A129,unidades_equipes_asu!A:B,2,0)</f>
        <v>Us 183 Usf Sítio dos Macacos</v>
      </c>
      <c r="C129" s="2">
        <v>1736809</v>
      </c>
      <c r="D129" s="1" t="s">
        <v>98</v>
      </c>
      <c r="E129" s="1" t="s">
        <v>202</v>
      </c>
      <c r="F129" s="4" t="s">
        <v>46</v>
      </c>
      <c r="G129" s="5">
        <f>SUMIFS(asu_monitora!C:C,asu_monitora!E:E,equipes_asu!F129,asu_monitora!A:A,equipes_asu!C129)</f>
        <v>8</v>
      </c>
      <c r="H129" s="5">
        <f>IF(G129=0,"",SUMIFS(asu_monitora!B:B,asu_monitora!E:E,equipes_asu!F129,asu_monitora!A:A,equipes_asu!C129))</f>
        <v>66</v>
      </c>
      <c r="I129" s="5" t="str">
        <f>IF(G129=0,"Sem avaliação",IF(H129&lt;=40,"Crítica",IF(H129&lt;=100,"Aperfeiçoamento",IF(H129&lt;=180,"Qualidade",IF(H129&lt;=200,"Excelência","Erro")))))</f>
        <v>Aperfeiçoamento</v>
      </c>
    </row>
    <row r="130" spans="1:9">
      <c r="A130" s="2">
        <v>2100</v>
      </c>
      <c r="B130" s="2" t="str">
        <f>VLOOKUP(A130,unidades_equipes_asu!A:B,2,0)</f>
        <v>Us 187 Usf Ilha de Deus</v>
      </c>
      <c r="C130" s="2">
        <v>153443</v>
      </c>
      <c r="D130" s="1" t="s">
        <v>77</v>
      </c>
      <c r="E130" s="1" t="s">
        <v>203</v>
      </c>
      <c r="F130" s="4" t="s">
        <v>46</v>
      </c>
      <c r="G130" s="5">
        <f>SUMIFS(asu_monitora!C:C,asu_monitora!E:E,equipes_asu!F130,asu_monitora!A:A,equipes_asu!C130)</f>
        <v>82</v>
      </c>
      <c r="H130" s="5">
        <f>IF(G130=0,"",SUMIFS(asu_monitora!B:B,asu_monitora!E:E,equipes_asu!F130,asu_monitora!A:A,equipes_asu!C130))</f>
        <v>88</v>
      </c>
      <c r="I130" s="5" t="str">
        <f>IF(G130=0,"Sem avaliação",IF(H130&lt;=40,"Crítica",IF(H130&lt;=100,"Aperfeiçoamento",IF(H130&lt;=180,"Qualidade",IF(H130&lt;=200,"Excelência","Erro")))))</f>
        <v>Aperfeiçoamento</v>
      </c>
    </row>
    <row r="131" spans="1:9">
      <c r="A131" s="2">
        <v>2100</v>
      </c>
      <c r="B131" s="2" t="str">
        <f>VLOOKUP(A131,unidades_equipes_asu!A:B,2,0)</f>
        <v>Us 187 Usf Ilha de Deus</v>
      </c>
      <c r="C131" s="2">
        <v>1727389</v>
      </c>
      <c r="D131" s="1" t="s">
        <v>98</v>
      </c>
      <c r="E131" s="1" t="s">
        <v>204</v>
      </c>
      <c r="F131" s="4" t="s">
        <v>46</v>
      </c>
      <c r="G131" s="5">
        <f>SUMIFS(asu_monitora!C:C,asu_monitora!E:E,equipes_asu!F131,asu_monitora!A:A,equipes_asu!C131)</f>
        <v>12</v>
      </c>
      <c r="H131" s="5">
        <f>IF(G131=0,"",SUMIFS(asu_monitora!B:B,asu_monitora!E:E,equipes_asu!F131,asu_monitora!A:A,equipes_asu!C131))</f>
        <v>122</v>
      </c>
      <c r="I131" s="5" t="str">
        <f>IF(G131=0,"Sem avaliação",IF(H131&lt;=40,"Crítica",IF(H131&lt;=100,"Aperfeiçoamento",IF(H131&lt;=180,"Qualidade",IF(H131&lt;=200,"Excelência","Erro")))))</f>
        <v>Qualidade</v>
      </c>
    </row>
    <row r="132" spans="1:9">
      <c r="A132" s="2">
        <v>2127</v>
      </c>
      <c r="B132" s="2" t="str">
        <f>VLOOKUP(A132,unidades_equipes_asu!A:B,2,0)</f>
        <v>Us 216 Usf Apipucos</v>
      </c>
      <c r="C132" s="2">
        <v>153451</v>
      </c>
      <c r="D132" s="1" t="s">
        <v>77</v>
      </c>
      <c r="E132" s="1" t="s">
        <v>205</v>
      </c>
      <c r="F132" s="4" t="s">
        <v>46</v>
      </c>
      <c r="G132" s="5">
        <f>SUMIFS(asu_monitora!C:C,asu_monitora!E:E,equipes_asu!F132,asu_monitora!A:A,equipes_asu!C132)</f>
        <v>78</v>
      </c>
      <c r="H132" s="5">
        <f>IF(G132=0,"",SUMIFS(asu_monitora!B:B,asu_monitora!E:E,equipes_asu!F132,asu_monitora!A:A,equipes_asu!C132))</f>
        <v>104</v>
      </c>
      <c r="I132" s="5" t="str">
        <f>IF(G132=0,"Sem avaliação",IF(H132&lt;=40,"Crítica",IF(H132&lt;=100,"Aperfeiçoamento",IF(H132&lt;=180,"Qualidade",IF(H132&lt;=200,"Excelência","Erro")))))</f>
        <v>Qualidade</v>
      </c>
    </row>
    <row r="133" spans="1:9">
      <c r="A133" s="2">
        <v>2127</v>
      </c>
      <c r="B133" s="2" t="str">
        <f>VLOOKUP(A133,unidades_equipes_asu!A:B,2,0)</f>
        <v>Us 216 Usf Apipucos</v>
      </c>
      <c r="C133" s="2">
        <v>1755013</v>
      </c>
      <c r="D133" s="1" t="s">
        <v>98</v>
      </c>
      <c r="E133" s="1" t="s">
        <v>206</v>
      </c>
      <c r="F133" s="4" t="s">
        <v>46</v>
      </c>
      <c r="G133" s="5">
        <f>SUMIFS(asu_monitora!C:C,asu_monitora!E:E,equipes_asu!F133,asu_monitora!A:A,equipes_asu!C133)</f>
        <v>4</v>
      </c>
      <c r="H133" s="5">
        <f>IF(G133=0,"",SUMIFS(asu_monitora!B:B,asu_monitora!E:E,equipes_asu!F133,asu_monitora!A:A,equipes_asu!C133))</f>
        <v>200</v>
      </c>
      <c r="I133" s="5" t="str">
        <f>IF(G133=0,"Sem avaliação",IF(H133&lt;=40,"Crítica",IF(H133&lt;=100,"Aperfeiçoamento",IF(H133&lt;=180,"Qualidade",IF(H133&lt;=200,"Excelência","Erro")))))</f>
        <v>Excelência</v>
      </c>
    </row>
    <row r="134" spans="1:9">
      <c r="A134" s="2">
        <v>2127</v>
      </c>
      <c r="B134" s="2" t="str">
        <f>VLOOKUP(A134,unidades_equipes_asu!A:B,2,0)</f>
        <v>Us 216 Usf Apipucos</v>
      </c>
      <c r="C134" s="2">
        <v>2414805</v>
      </c>
      <c r="D134" s="1" t="s">
        <v>77</v>
      </c>
      <c r="E134" s="1" t="s">
        <v>207</v>
      </c>
      <c r="F134" s="4" t="s">
        <v>46</v>
      </c>
      <c r="G134" s="5">
        <f>SUMIFS(asu_monitora!C:C,asu_monitora!E:E,equipes_asu!F134,asu_monitora!A:A,equipes_asu!C134)</f>
        <v>0</v>
      </c>
      <c r="H134" s="5" t="str">
        <f>IF(G134=0,"",SUMIFS(asu_monitora!B:B,asu_monitora!E:E,equipes_asu!F134,asu_monitora!A:A,equipes_asu!C134))</f>
        <v/>
      </c>
      <c r="I134" s="5" t="str">
        <f>IF(G134=0,"Sem avaliação",IF(H134&lt;=40,"Crítica",IF(H134&lt;=100,"Aperfeiçoamento",IF(H134&lt;=180,"Qualidade",IF(H134&lt;=200,"Excelência","Erro")))))</f>
        <v>Sem avaliação</v>
      </c>
    </row>
    <row r="135" spans="1:9">
      <c r="A135" s="2">
        <v>2135</v>
      </c>
      <c r="B135" s="2" t="str">
        <f>VLOOKUP(A135,unidades_equipes_asu!A:B,2,0)</f>
        <v>Us 221 Usf Ilha de Joaneiro I e II</v>
      </c>
      <c r="C135" s="2">
        <v>153478</v>
      </c>
      <c r="D135" s="1" t="s">
        <v>77</v>
      </c>
      <c r="E135" s="1" t="s">
        <v>208</v>
      </c>
      <c r="F135" s="4" t="s">
        <v>46</v>
      </c>
      <c r="G135" s="5">
        <f>SUMIFS(asu_monitora!C:C,asu_monitora!E:E,equipes_asu!F135,asu_monitora!A:A,equipes_asu!C135)</f>
        <v>59</v>
      </c>
      <c r="H135" s="5">
        <f>IF(G135=0,"",SUMIFS(asu_monitora!B:B,asu_monitora!E:E,equipes_asu!F135,asu_monitora!A:A,equipes_asu!C135))</f>
        <v>80</v>
      </c>
      <c r="I135" s="5" t="str">
        <f>IF(G135=0,"Sem avaliação",IF(H135&lt;=40,"Crítica",IF(H135&lt;=100,"Aperfeiçoamento",IF(H135&lt;=180,"Qualidade",IF(H135&lt;=200,"Excelência","Erro")))))</f>
        <v>Aperfeiçoamento</v>
      </c>
    </row>
    <row r="136" spans="1:9">
      <c r="A136" s="2">
        <v>2135</v>
      </c>
      <c r="B136" s="2" t="str">
        <f>VLOOKUP(A136,unidades_equipes_asu!A:B,2,0)</f>
        <v>Us 221 Usf Ilha de Joaneiro I e II</v>
      </c>
      <c r="C136" s="2">
        <v>153486</v>
      </c>
      <c r="D136" s="1" t="s">
        <v>77</v>
      </c>
      <c r="E136" s="1" t="s">
        <v>209</v>
      </c>
      <c r="F136" s="4" t="s">
        <v>46</v>
      </c>
      <c r="G136" s="5">
        <f>SUMIFS(asu_monitora!C:C,asu_monitora!E:E,equipes_asu!F136,asu_monitora!A:A,equipes_asu!C136)</f>
        <v>38</v>
      </c>
      <c r="H136" s="5">
        <f>IF(G136=0,"",SUMIFS(asu_monitora!B:B,asu_monitora!E:E,equipes_asu!F136,asu_monitora!A:A,equipes_asu!C136))</f>
        <v>66</v>
      </c>
      <c r="I136" s="5" t="str">
        <f>IF(G136=0,"Sem avaliação",IF(H136&lt;=40,"Crítica",IF(H136&lt;=100,"Aperfeiçoamento",IF(H136&lt;=180,"Qualidade",IF(H136&lt;=200,"Excelência","Erro")))))</f>
        <v>Aperfeiçoamento</v>
      </c>
    </row>
    <row r="137" spans="1:9">
      <c r="A137" s="2">
        <v>2135</v>
      </c>
      <c r="B137" s="2" t="str">
        <f>VLOOKUP(A137,unidades_equipes_asu!A:B,2,0)</f>
        <v>Us 221 Usf Ilha de Joaneiro I e II</v>
      </c>
      <c r="C137" s="2">
        <v>1801279</v>
      </c>
      <c r="D137" s="1" t="s">
        <v>98</v>
      </c>
      <c r="E137" s="1" t="s">
        <v>210</v>
      </c>
      <c r="F137" s="4" t="s">
        <v>46</v>
      </c>
      <c r="G137" s="5">
        <f>SUMIFS(asu_monitora!C:C,asu_monitora!E:E,equipes_asu!F137,asu_monitora!A:A,equipes_asu!C137)</f>
        <v>0</v>
      </c>
      <c r="H137" s="5" t="str">
        <f>IF(G137=0,"",SUMIFS(asu_monitora!B:B,asu_monitora!E:E,equipes_asu!F137,asu_monitora!A:A,equipes_asu!C137))</f>
        <v/>
      </c>
      <c r="I137" s="5" t="str">
        <f>IF(G137=0,"Sem avaliação",IF(H137&lt;=40,"Crítica",IF(H137&lt;=100,"Aperfeiçoamento",IF(H137&lt;=180,"Qualidade",IF(H137&lt;=200,"Excelência","Erro")))))</f>
        <v>Sem avaliação</v>
      </c>
    </row>
    <row r="138" spans="1:9">
      <c r="A138" s="2">
        <v>2135</v>
      </c>
      <c r="B138" s="2" t="str">
        <f>VLOOKUP(A138,unidades_equipes_asu!A:B,2,0)</f>
        <v>Us 221 Usf Ilha de Joaneiro I e II</v>
      </c>
      <c r="C138" s="2">
        <v>2400375</v>
      </c>
      <c r="D138" s="1" t="s">
        <v>77</v>
      </c>
      <c r="E138" s="1" t="s">
        <v>211</v>
      </c>
      <c r="F138" s="4" t="s">
        <v>46</v>
      </c>
      <c r="G138" s="5">
        <f>SUMIFS(asu_monitora!C:C,asu_monitora!E:E,equipes_asu!F138,asu_monitora!A:A,equipes_asu!C138)</f>
        <v>0</v>
      </c>
      <c r="H138" s="5" t="str">
        <f>IF(G138=0,"",SUMIFS(asu_monitora!B:B,asu_monitora!E:E,equipes_asu!F138,asu_monitora!A:A,equipes_asu!C138))</f>
        <v/>
      </c>
      <c r="I138" s="5" t="str">
        <f>IF(G138=0,"Sem avaliação",IF(H138&lt;=40,"Crítica",IF(H138&lt;=100,"Aperfeiçoamento",IF(H138&lt;=180,"Qualidade",IF(H138&lt;=200,"Excelência","Erro")))))</f>
        <v>Sem avaliação</v>
      </c>
    </row>
    <row r="139" spans="1:9">
      <c r="A139" s="2">
        <v>20567</v>
      </c>
      <c r="B139" s="2" t="str">
        <f>VLOOKUP(A139,unidades_equipes_asu!A:B,2,0)</f>
        <v>Us 182 Usf Poço da Panela/Upinha Padre José Edwaldo Gomes</v>
      </c>
      <c r="C139" s="2">
        <v>153524</v>
      </c>
      <c r="D139" s="1" t="s">
        <v>77</v>
      </c>
      <c r="E139" s="1" t="s">
        <v>212</v>
      </c>
      <c r="F139" s="4" t="s">
        <v>46</v>
      </c>
      <c r="G139" s="5">
        <f>SUMIFS(asu_monitora!C:C,asu_monitora!E:E,equipes_asu!F139,asu_monitora!A:A,equipes_asu!C139)</f>
        <v>86</v>
      </c>
      <c r="H139" s="5">
        <f>IF(G139=0,"",SUMIFS(asu_monitora!B:B,asu_monitora!E:E,equipes_asu!F139,asu_monitora!A:A,equipes_asu!C139))</f>
        <v>144</v>
      </c>
      <c r="I139" s="5" t="str">
        <f>IF(G139=0,"Sem avaliação",IF(H139&lt;=40,"Crítica",IF(H139&lt;=100,"Aperfeiçoamento",IF(H139&lt;=180,"Qualidade",IF(H139&lt;=200,"Excelência","Erro")))))</f>
        <v>Qualidade</v>
      </c>
    </row>
    <row r="140" spans="1:9">
      <c r="A140" s="2">
        <v>20567</v>
      </c>
      <c r="B140" s="2" t="str">
        <f>VLOOKUP(A140,unidades_equipes_asu!A:B,2,0)</f>
        <v>Us 182 Usf Poço da Panela/Upinha Padre José Edwaldo Gomes</v>
      </c>
      <c r="C140" s="2">
        <v>153745</v>
      </c>
      <c r="D140" s="1" t="s">
        <v>77</v>
      </c>
      <c r="E140" s="1" t="s">
        <v>213</v>
      </c>
      <c r="F140" s="4" t="s">
        <v>46</v>
      </c>
      <c r="G140" s="5">
        <f>SUMIFS(asu_monitora!C:C,asu_monitora!E:E,equipes_asu!F140,asu_monitora!A:A,equipes_asu!C140)</f>
        <v>54</v>
      </c>
      <c r="H140" s="5">
        <f>IF(G140=0,"",SUMIFS(asu_monitora!B:B,asu_monitora!E:E,equipes_asu!F140,asu_monitora!A:A,equipes_asu!C140))</f>
        <v>154</v>
      </c>
      <c r="I140" s="5" t="str">
        <f>IF(G140=0,"Sem avaliação",IF(H140&lt;=40,"Crítica",IF(H140&lt;=100,"Aperfeiçoamento",IF(H140&lt;=180,"Qualidade",IF(H140&lt;=200,"Excelência","Erro")))))</f>
        <v>Qualidade</v>
      </c>
    </row>
    <row r="141" spans="1:9">
      <c r="A141" s="2">
        <v>20567</v>
      </c>
      <c r="B141" s="2" t="str">
        <f>VLOOKUP(A141,unidades_equipes_asu!A:B,2,0)</f>
        <v>Us 182 Usf Poço da Panela/Upinha Padre José Edwaldo Gomes</v>
      </c>
      <c r="C141" s="2">
        <v>1744062</v>
      </c>
      <c r="D141" s="1" t="s">
        <v>98</v>
      </c>
      <c r="E141" s="1" t="s">
        <v>214</v>
      </c>
      <c r="F141" s="4" t="s">
        <v>46</v>
      </c>
      <c r="G141" s="5">
        <f>SUMIFS(asu_monitora!C:C,asu_monitora!E:E,equipes_asu!F141,asu_monitora!A:A,equipes_asu!C141)</f>
        <v>6</v>
      </c>
      <c r="H141" s="5">
        <f>IF(G141=0,"",SUMIFS(asu_monitora!B:B,asu_monitora!E:E,equipes_asu!F141,asu_monitora!A:A,equipes_asu!C141))</f>
        <v>164</v>
      </c>
      <c r="I141" s="5" t="str">
        <f>IF(G141=0,"Sem avaliação",IF(H141&lt;=40,"Crítica",IF(H141&lt;=100,"Aperfeiçoamento",IF(H141&lt;=180,"Qualidade",IF(H141&lt;=200,"Excelência","Erro")))))</f>
        <v>Qualidade</v>
      </c>
    </row>
    <row r="142" spans="1:9">
      <c r="A142" s="2">
        <v>20567</v>
      </c>
      <c r="B142" s="2" t="str">
        <f>VLOOKUP(A142,unidades_equipes_asu!A:B,2,0)</f>
        <v>Us 182 Usf Poço da Panela/Upinha Padre José Edwaldo Gomes</v>
      </c>
      <c r="C142" s="2">
        <v>2269236</v>
      </c>
      <c r="D142" s="1" t="s">
        <v>98</v>
      </c>
      <c r="E142" s="1" t="s">
        <v>215</v>
      </c>
      <c r="F142" s="4" t="s">
        <v>46</v>
      </c>
      <c r="G142" s="5">
        <f>SUMIFS(asu_monitora!C:C,asu_monitora!E:E,equipes_asu!F142,asu_monitora!A:A,equipes_asu!C142)</f>
        <v>13</v>
      </c>
      <c r="H142" s="5">
        <f>IF(G142=0,"",SUMIFS(asu_monitora!B:B,asu_monitora!E:E,equipes_asu!F142,asu_monitora!A:A,equipes_asu!C142))</f>
        <v>192</v>
      </c>
      <c r="I142" s="5" t="str">
        <f>IF(G142=0,"Sem avaliação",IF(H142&lt;=40,"Crítica",IF(H142&lt;=100,"Aperfeiçoamento",IF(H142&lt;=180,"Qualidade",IF(H142&lt;=200,"Excelência","Erro")))))</f>
        <v>Excelência</v>
      </c>
    </row>
    <row r="143" spans="1:9">
      <c r="A143" s="2">
        <v>20567</v>
      </c>
      <c r="B143" s="2" t="str">
        <f>VLOOKUP(A143,unidades_equipes_asu!A:B,2,0)</f>
        <v>Us 182 Usf Poço da Panela/Upinha Padre José Edwaldo Gomes</v>
      </c>
      <c r="C143" s="2">
        <v>2400111</v>
      </c>
      <c r="D143" s="1" t="s">
        <v>77</v>
      </c>
      <c r="E143" s="1" t="s">
        <v>216</v>
      </c>
      <c r="F143" s="4" t="s">
        <v>46</v>
      </c>
      <c r="G143" s="5">
        <f>SUMIFS(asu_monitora!C:C,asu_monitora!E:E,equipes_asu!F143,asu_monitora!A:A,equipes_asu!C143)</f>
        <v>0</v>
      </c>
      <c r="H143" s="5" t="str">
        <f>IF(G143=0,"",SUMIFS(asu_monitora!B:B,asu_monitora!E:E,equipes_asu!F143,asu_monitora!A:A,equipes_asu!C143))</f>
        <v/>
      </c>
      <c r="I143" s="5" t="str">
        <f>IF(G143=0,"Sem avaliação",IF(H143&lt;=40,"Crítica",IF(H143&lt;=100,"Aperfeiçoamento",IF(H143&lt;=180,"Qualidade",IF(H143&lt;=200,"Excelência","Erro")))))</f>
        <v>Sem avaliação</v>
      </c>
    </row>
    <row r="144" spans="1:9">
      <c r="A144" s="2">
        <v>20567</v>
      </c>
      <c r="B144" s="2" t="str">
        <f>VLOOKUP(A144,unidades_equipes_asu!A:B,2,0)</f>
        <v>Us 182 Usf Poço da Panela/Upinha Padre José Edwaldo Gomes</v>
      </c>
      <c r="C144" s="2">
        <v>2421038</v>
      </c>
      <c r="D144" s="1" t="s">
        <v>77</v>
      </c>
      <c r="E144" s="1" t="s">
        <v>217</v>
      </c>
      <c r="F144" s="4" t="s">
        <v>46</v>
      </c>
      <c r="G144" s="5">
        <f>SUMIFS(asu_monitora!C:C,asu_monitora!E:E,equipes_asu!F144,asu_monitora!A:A,equipes_asu!C144)</f>
        <v>0</v>
      </c>
      <c r="H144" s="5" t="str">
        <f>IF(G144=0,"",SUMIFS(asu_monitora!B:B,asu_monitora!E:E,equipes_asu!F144,asu_monitora!A:A,equipes_asu!C144))</f>
        <v/>
      </c>
      <c r="I144" s="5" t="str">
        <f>IF(G144=0,"Sem avaliação",IF(H144&lt;=40,"Crítica",IF(H144&lt;=100,"Aperfeiçoamento",IF(H144&lt;=180,"Qualidade",IF(H144&lt;=200,"Excelência","Erro")))))</f>
        <v>Sem avaliação</v>
      </c>
    </row>
    <row r="145" spans="1:9">
      <c r="A145" s="2">
        <v>20648</v>
      </c>
      <c r="B145" s="2" t="str">
        <f>VLOOKUP(A145,unidades_equipes_asu!A:B,2,0)</f>
        <v>Us 222 Usf Córrego do Curió</v>
      </c>
      <c r="C145" s="2">
        <v>153532</v>
      </c>
      <c r="D145" s="1" t="s">
        <v>77</v>
      </c>
      <c r="E145" s="1" t="s">
        <v>218</v>
      </c>
      <c r="F145" s="4" t="s">
        <v>46</v>
      </c>
      <c r="G145" s="5">
        <f>SUMIFS(asu_monitora!C:C,asu_monitora!E:E,equipes_asu!F145,asu_monitora!A:A,equipes_asu!C145)</f>
        <v>39</v>
      </c>
      <c r="H145" s="5">
        <f>IF(G145=0,"",SUMIFS(asu_monitora!B:B,asu_monitora!E:E,equipes_asu!F145,asu_monitora!A:A,equipes_asu!C145))</f>
        <v>92</v>
      </c>
      <c r="I145" s="5" t="str">
        <f>IF(G145=0,"Sem avaliação",IF(H145&lt;=40,"Crítica",IF(H145&lt;=100,"Aperfeiçoamento",IF(H145&lt;=180,"Qualidade",IF(H145&lt;=200,"Excelência","Erro")))))</f>
        <v>Aperfeiçoamento</v>
      </c>
    </row>
    <row r="146" spans="1:9">
      <c r="A146" s="2">
        <v>22187</v>
      </c>
      <c r="B146" s="2" t="str">
        <f>VLOOKUP(A146,unidades_equipes_asu!A:B,2,0)</f>
        <v>Us 232 Usf Ilha Santa Terezinha</v>
      </c>
      <c r="C146" s="2">
        <v>153540</v>
      </c>
      <c r="D146" s="1" t="s">
        <v>77</v>
      </c>
      <c r="E146" s="1" t="s">
        <v>219</v>
      </c>
      <c r="F146" s="4" t="s">
        <v>46</v>
      </c>
      <c r="G146" s="5">
        <f>SUMIFS(asu_monitora!C:C,asu_monitora!E:E,equipes_asu!F146,asu_monitora!A:A,equipes_asu!C146)</f>
        <v>28</v>
      </c>
      <c r="H146" s="5">
        <f>IF(G146=0,"",SUMIFS(asu_monitora!B:B,asu_monitora!E:E,equipes_asu!F146,asu_monitora!A:A,equipes_asu!C146))</f>
        <v>50</v>
      </c>
      <c r="I146" s="5" t="str">
        <f>IF(G146=0,"Sem avaliação",IF(H146&lt;=40,"Crítica",IF(H146&lt;=100,"Aperfeiçoamento",IF(H146&lt;=180,"Qualidade",IF(H146&lt;=200,"Excelência","Erro")))))</f>
        <v>Aperfeiçoamento</v>
      </c>
    </row>
    <row r="147" spans="1:9">
      <c r="A147" s="2">
        <v>22187</v>
      </c>
      <c r="B147" s="2" t="str">
        <f>VLOOKUP(A147,unidades_equipes_asu!A:B,2,0)</f>
        <v>Us 232 Usf Ilha Santa Terezinha</v>
      </c>
      <c r="C147" s="2">
        <v>153559</v>
      </c>
      <c r="D147" s="1" t="s">
        <v>77</v>
      </c>
      <c r="E147" s="1" t="s">
        <v>220</v>
      </c>
      <c r="F147" s="4" t="s">
        <v>46</v>
      </c>
      <c r="G147" s="5">
        <f>SUMIFS(asu_monitora!C:C,asu_monitora!E:E,equipes_asu!F147,asu_monitora!A:A,equipes_asu!C147)</f>
        <v>39</v>
      </c>
      <c r="H147" s="5">
        <f>IF(G147=0,"",SUMIFS(asu_monitora!B:B,asu_monitora!E:E,equipes_asu!F147,asu_monitora!A:A,equipes_asu!C147))</f>
        <v>46</v>
      </c>
      <c r="I147" s="5" t="str">
        <f>IF(G147=0,"Sem avaliação",IF(H147&lt;=40,"Crítica",IF(H147&lt;=100,"Aperfeiçoamento",IF(H147&lt;=180,"Qualidade",IF(H147&lt;=200,"Excelência","Erro")))))</f>
        <v>Aperfeiçoamento</v>
      </c>
    </row>
    <row r="148" spans="1:9">
      <c r="A148" s="2">
        <v>22187</v>
      </c>
      <c r="B148" s="2" t="str">
        <f>VLOOKUP(A148,unidades_equipes_asu!A:B,2,0)</f>
        <v>Us 232 Usf Ilha Santa Terezinha</v>
      </c>
      <c r="C148" s="2">
        <v>1795066</v>
      </c>
      <c r="D148" s="1" t="s">
        <v>98</v>
      </c>
      <c r="E148" s="1" t="s">
        <v>221</v>
      </c>
      <c r="F148" s="4" t="s">
        <v>46</v>
      </c>
      <c r="G148" s="5">
        <f>SUMIFS(asu_monitora!C:C,asu_monitora!E:E,equipes_asu!F148,asu_monitora!A:A,equipes_asu!C148)</f>
        <v>3</v>
      </c>
      <c r="H148" s="5">
        <f>IF(G148=0,"",SUMIFS(asu_monitora!B:B,asu_monitora!E:E,equipes_asu!F148,asu_monitora!A:A,equipes_asu!C148))</f>
        <v>40</v>
      </c>
      <c r="I148" s="5" t="str">
        <f>IF(G148=0,"Sem avaliação",IF(H148&lt;=40,"Crítica",IF(H148&lt;=100,"Aperfeiçoamento",IF(H148&lt;=180,"Qualidade",IF(H148&lt;=200,"Excelência","Erro")))))</f>
        <v>Crítica</v>
      </c>
    </row>
    <row r="149" spans="1:9">
      <c r="A149" s="2">
        <v>22187</v>
      </c>
      <c r="B149" s="2" t="str">
        <f>VLOOKUP(A149,unidades_equipes_asu!A:B,2,0)</f>
        <v>Us 232 Usf Ilha Santa Terezinha</v>
      </c>
      <c r="C149" s="2">
        <v>2401290</v>
      </c>
      <c r="D149" s="1" t="s">
        <v>77</v>
      </c>
      <c r="E149" s="1" t="s">
        <v>222</v>
      </c>
      <c r="F149" s="4" t="s">
        <v>46</v>
      </c>
      <c r="G149" s="5">
        <f>SUMIFS(asu_monitora!C:C,asu_monitora!E:E,equipes_asu!F149,asu_monitora!A:A,equipes_asu!C149)</f>
        <v>0</v>
      </c>
      <c r="H149" s="5" t="str">
        <f>IF(G149=0,"",SUMIFS(asu_monitora!B:B,asu_monitora!E:E,equipes_asu!F149,asu_monitora!A:A,equipes_asu!C149))</f>
        <v/>
      </c>
      <c r="I149" s="5" t="str">
        <f>IF(G149=0,"Sem avaliação",IF(H149&lt;=40,"Crítica",IF(H149&lt;=100,"Aperfeiçoamento",IF(H149&lt;=180,"Qualidade",IF(H149&lt;=200,"Excelência","Erro")))))</f>
        <v>Sem avaliação</v>
      </c>
    </row>
    <row r="150" spans="1:9">
      <c r="A150" s="2">
        <v>22195</v>
      </c>
      <c r="B150" s="2" t="str">
        <f>VLOOKUP(A150,unidades_equipes_asu!A:B,2,0)</f>
        <v>Us 240 Usf Coelhos I</v>
      </c>
      <c r="C150" s="2">
        <v>153567</v>
      </c>
      <c r="D150" s="1" t="s">
        <v>77</v>
      </c>
      <c r="E150" s="1" t="s">
        <v>223</v>
      </c>
      <c r="F150" s="4" t="s">
        <v>46</v>
      </c>
      <c r="G150" s="5">
        <f>SUMIFS(asu_monitora!C:C,asu_monitora!E:E,equipes_asu!F150,asu_monitora!A:A,equipes_asu!C150)</f>
        <v>53</v>
      </c>
      <c r="H150" s="5">
        <f>IF(G150=0,"",SUMIFS(asu_monitora!B:B,asu_monitora!E:E,equipes_asu!F150,asu_monitora!A:A,equipes_asu!C150))</f>
        <v>134</v>
      </c>
      <c r="I150" s="5" t="str">
        <f>IF(G150=0,"Sem avaliação",IF(H150&lt;=40,"Crítica",IF(H150&lt;=100,"Aperfeiçoamento",IF(H150&lt;=180,"Qualidade",IF(H150&lt;=200,"Excelência","Erro")))))</f>
        <v>Qualidade</v>
      </c>
    </row>
    <row r="151" spans="1:9">
      <c r="A151" s="2">
        <v>22195</v>
      </c>
      <c r="B151" s="2" t="str">
        <f>VLOOKUP(A151,unidades_equipes_asu!A:B,2,0)</f>
        <v>Us 240 Usf Coelhos I</v>
      </c>
      <c r="C151" s="2">
        <v>1722034</v>
      </c>
      <c r="D151" s="1" t="s">
        <v>98</v>
      </c>
      <c r="E151" s="1" t="s">
        <v>224</v>
      </c>
      <c r="F151" s="4" t="s">
        <v>46</v>
      </c>
      <c r="G151" s="5">
        <f>SUMIFS(asu_monitora!C:C,asu_monitora!E:E,equipes_asu!F151,asu_monitora!A:A,equipes_asu!C151)</f>
        <v>2</v>
      </c>
      <c r="H151" s="5">
        <f>IF(G151=0,"",SUMIFS(asu_monitora!B:B,asu_monitora!E:E,equipes_asu!F151,asu_monitora!A:A,equipes_asu!C151))</f>
        <v>156</v>
      </c>
      <c r="I151" s="5" t="str">
        <f>IF(G151=0,"Sem avaliação",IF(H151&lt;=40,"Crítica",IF(H151&lt;=100,"Aperfeiçoamento",IF(H151&lt;=180,"Qualidade",IF(H151&lt;=200,"Excelência","Erro")))))</f>
        <v>Qualidade</v>
      </c>
    </row>
    <row r="152" spans="1:9">
      <c r="A152" s="2">
        <v>22195</v>
      </c>
      <c r="B152" s="2" t="str">
        <f>VLOOKUP(A152,unidades_equipes_asu!A:B,2,0)</f>
        <v>Us 240 Usf Coelhos I</v>
      </c>
      <c r="C152" s="2">
        <v>2401282</v>
      </c>
      <c r="D152" s="1" t="s">
        <v>77</v>
      </c>
      <c r="E152" s="1" t="s">
        <v>225</v>
      </c>
      <c r="F152" s="4" t="s">
        <v>46</v>
      </c>
      <c r="G152" s="5">
        <f>SUMIFS(asu_monitora!C:C,asu_monitora!E:E,equipes_asu!F152,asu_monitora!A:A,equipes_asu!C152)</f>
        <v>0</v>
      </c>
      <c r="H152" s="5" t="str">
        <f>IF(G152=0,"",SUMIFS(asu_monitora!B:B,asu_monitora!E:E,equipes_asu!F152,asu_monitora!A:A,equipes_asu!C152))</f>
        <v/>
      </c>
      <c r="I152" s="5" t="str">
        <f>IF(G152=0,"Sem avaliação",IF(H152&lt;=40,"Crítica",IF(H152&lt;=100,"Aperfeiçoamento",IF(H152&lt;=180,"Qualidade",IF(H152&lt;=200,"Excelência","Erro")))))</f>
        <v>Sem avaliação</v>
      </c>
    </row>
    <row r="153" spans="1:9">
      <c r="A153" s="2">
        <v>22209</v>
      </c>
      <c r="B153" s="2" t="str">
        <f>VLOOKUP(A153,unidades_equipes_asu!A:B,2,0)</f>
        <v>Us 241 Usf+ Coelhos II</v>
      </c>
      <c r="C153" s="2">
        <v>153575</v>
      </c>
      <c r="D153" s="1" t="s">
        <v>77</v>
      </c>
      <c r="E153" s="1" t="s">
        <v>226</v>
      </c>
      <c r="F153" s="4" t="s">
        <v>46</v>
      </c>
      <c r="G153" s="5">
        <f>SUMIFS(asu_monitora!C:C,asu_monitora!E:E,equipes_asu!F153,asu_monitora!A:A,equipes_asu!C153)</f>
        <v>58</v>
      </c>
      <c r="H153" s="5">
        <f>IF(G153=0,"",SUMIFS(asu_monitora!B:B,asu_monitora!E:E,equipes_asu!F153,asu_monitora!A:A,equipes_asu!C153))</f>
        <v>64</v>
      </c>
      <c r="I153" s="5" t="str">
        <f>IF(G153=0,"Sem avaliação",IF(H153&lt;=40,"Crítica",IF(H153&lt;=100,"Aperfeiçoamento",IF(H153&lt;=180,"Qualidade",IF(H153&lt;=200,"Excelência","Erro")))))</f>
        <v>Aperfeiçoamento</v>
      </c>
    </row>
    <row r="154" spans="1:9">
      <c r="A154" s="2">
        <v>22209</v>
      </c>
      <c r="B154" s="2" t="str">
        <f>VLOOKUP(A154,unidades_equipes_asu!A:B,2,0)</f>
        <v>Us 241 Usf+ Coelhos II</v>
      </c>
      <c r="C154" s="2">
        <v>1795481</v>
      </c>
      <c r="D154" s="1" t="s">
        <v>98</v>
      </c>
      <c r="E154" s="1" t="s">
        <v>227</v>
      </c>
      <c r="F154" s="4" t="s">
        <v>46</v>
      </c>
      <c r="G154" s="5">
        <f>SUMIFS(asu_monitora!C:C,asu_monitora!E:E,equipes_asu!F154,asu_monitora!A:A,equipes_asu!C154)</f>
        <v>3</v>
      </c>
      <c r="H154" s="5">
        <f>IF(G154=0,"",SUMIFS(asu_monitora!B:B,asu_monitora!E:E,equipes_asu!F154,asu_monitora!A:A,equipes_asu!C154))</f>
        <v>118</v>
      </c>
      <c r="I154" s="5" t="str">
        <f>IF(G154=0,"Sem avaliação",IF(H154&lt;=40,"Crítica",IF(H154&lt;=100,"Aperfeiçoamento",IF(H154&lt;=180,"Qualidade",IF(H154&lt;=200,"Excelência","Erro")))))</f>
        <v>Qualidade</v>
      </c>
    </row>
    <row r="155" spans="1:9">
      <c r="A155" s="2">
        <v>22209</v>
      </c>
      <c r="B155" s="2" t="str">
        <f>VLOOKUP(A155,unidades_equipes_asu!A:B,2,0)</f>
        <v>Us 241 Usf+ Coelhos II</v>
      </c>
      <c r="C155" s="2">
        <v>2401347</v>
      </c>
      <c r="D155" s="1" t="s">
        <v>77</v>
      </c>
      <c r="E155" s="1" t="s">
        <v>228</v>
      </c>
      <c r="F155" s="4" t="s">
        <v>46</v>
      </c>
      <c r="G155" s="5">
        <f>SUMIFS(asu_monitora!C:C,asu_monitora!E:E,equipes_asu!F155,asu_monitora!A:A,equipes_asu!C155)</f>
        <v>0</v>
      </c>
      <c r="H155" s="5" t="str">
        <f>IF(G155=0,"",SUMIFS(asu_monitora!B:B,asu_monitora!E:E,equipes_asu!F155,asu_monitora!A:A,equipes_asu!C155))</f>
        <v/>
      </c>
      <c r="I155" s="5" t="str">
        <f>IF(G155=0,"Sem avaliação",IF(H155&lt;=40,"Crítica",IF(H155&lt;=100,"Aperfeiçoamento",IF(H155&lt;=180,"Qualidade",IF(H155&lt;=200,"Excelência","Erro")))))</f>
        <v>Sem avaliação</v>
      </c>
    </row>
    <row r="156" spans="1:9">
      <c r="A156" s="2">
        <v>22217</v>
      </c>
      <c r="B156" s="2" t="str">
        <f>VLOOKUP(A156,unidades_equipes_asu!A:B,2,0)</f>
        <v>Us 242 Usf Santo Amaro I / Sítio do Céu</v>
      </c>
      <c r="C156" s="2">
        <v>153583</v>
      </c>
      <c r="D156" s="1" t="s">
        <v>77</v>
      </c>
      <c r="E156" s="1" t="s">
        <v>229</v>
      </c>
      <c r="F156" s="4" t="s">
        <v>46</v>
      </c>
      <c r="G156" s="5">
        <f>SUMIFS(asu_monitora!C:C,asu_monitora!E:E,equipes_asu!F156,asu_monitora!A:A,equipes_asu!C156)</f>
        <v>33</v>
      </c>
      <c r="H156" s="5">
        <f>IF(G156=0,"",SUMIFS(asu_monitora!B:B,asu_monitora!E:E,equipes_asu!F156,asu_monitora!A:A,equipes_asu!C156))</f>
        <v>52</v>
      </c>
      <c r="I156" s="5" t="str">
        <f>IF(G156=0,"Sem avaliação",IF(H156&lt;=40,"Crítica",IF(H156&lt;=100,"Aperfeiçoamento",IF(H156&lt;=180,"Qualidade",IF(H156&lt;=200,"Excelência","Erro")))))</f>
        <v>Aperfeiçoamento</v>
      </c>
    </row>
    <row r="157" spans="1:9">
      <c r="A157" s="2">
        <v>22217</v>
      </c>
      <c r="B157" s="2" t="str">
        <f>VLOOKUP(A157,unidades_equipes_asu!A:B,2,0)</f>
        <v>Us 242 Usf Santo Amaro I / Sítio do Céu</v>
      </c>
      <c r="C157" s="2">
        <v>2401339</v>
      </c>
      <c r="D157" s="1" t="s">
        <v>77</v>
      </c>
      <c r="E157" s="1" t="s">
        <v>230</v>
      </c>
      <c r="F157" s="4" t="s">
        <v>46</v>
      </c>
      <c r="G157" s="5">
        <f>SUMIFS(asu_monitora!C:C,asu_monitora!E:E,equipes_asu!F157,asu_monitora!A:A,equipes_asu!C157)</f>
        <v>0</v>
      </c>
      <c r="H157" s="5" t="str">
        <f>IF(G157=0,"",SUMIFS(asu_monitora!B:B,asu_monitora!E:E,equipes_asu!F157,asu_monitora!A:A,equipes_asu!C157))</f>
        <v/>
      </c>
      <c r="I157" s="5" t="str">
        <f>IF(G157=0,"Sem avaliação",IF(H157&lt;=40,"Crítica",IF(H157&lt;=100,"Aperfeiçoamento",IF(H157&lt;=180,"Qualidade",IF(H157&lt;=200,"Excelência","Erro")))))</f>
        <v>Sem avaliação</v>
      </c>
    </row>
    <row r="158" spans="1:9">
      <c r="A158" s="2">
        <v>22225</v>
      </c>
      <c r="B158" s="2" t="str">
        <f>VLOOKUP(A158,unidades_equipes_asu!A:B,2,0)</f>
        <v>Us 243 Usf Santo Amaro II</v>
      </c>
      <c r="C158" s="2">
        <v>153605</v>
      </c>
      <c r="D158" s="1" t="s">
        <v>77</v>
      </c>
      <c r="E158" s="1" t="s">
        <v>231</v>
      </c>
      <c r="F158" s="4" t="s">
        <v>46</v>
      </c>
      <c r="G158" s="5">
        <f>SUMIFS(asu_monitora!C:C,asu_monitora!E:E,equipes_asu!F158,asu_monitora!A:A,equipes_asu!C158)</f>
        <v>36</v>
      </c>
      <c r="H158" s="5">
        <f>IF(G158=0,"",SUMIFS(asu_monitora!B:B,asu_monitora!E:E,equipes_asu!F158,asu_monitora!A:A,equipes_asu!C158))</f>
        <v>66</v>
      </c>
      <c r="I158" s="5" t="str">
        <f>IF(G158=0,"Sem avaliação",IF(H158&lt;=40,"Crítica",IF(H158&lt;=100,"Aperfeiçoamento",IF(H158&lt;=180,"Qualidade",IF(H158&lt;=200,"Excelência","Erro")))))</f>
        <v>Aperfeiçoamento</v>
      </c>
    </row>
    <row r="159" spans="1:9">
      <c r="A159" s="2">
        <v>22225</v>
      </c>
      <c r="B159" s="2" t="str">
        <f>VLOOKUP(A159,unidades_equipes_asu!A:B,2,0)</f>
        <v>Us 243 Usf Santo Amaro II</v>
      </c>
      <c r="C159" s="2">
        <v>153613</v>
      </c>
      <c r="D159" s="1" t="s">
        <v>77</v>
      </c>
      <c r="E159" s="1" t="s">
        <v>232</v>
      </c>
      <c r="F159" s="4" t="s">
        <v>46</v>
      </c>
      <c r="G159" s="5">
        <f>SUMIFS(asu_monitora!C:C,asu_monitora!E:E,equipes_asu!F159,asu_monitora!A:A,equipes_asu!C159)</f>
        <v>37</v>
      </c>
      <c r="H159" s="5">
        <f>IF(G159=0,"",SUMIFS(asu_monitora!B:B,asu_monitora!E:E,equipes_asu!F159,asu_monitora!A:A,equipes_asu!C159))</f>
        <v>102</v>
      </c>
      <c r="I159" s="5" t="str">
        <f>IF(G159=0,"Sem avaliação",IF(H159&lt;=40,"Crítica",IF(H159&lt;=100,"Aperfeiçoamento",IF(H159&lt;=180,"Qualidade",IF(H159&lt;=200,"Excelência","Erro")))))</f>
        <v>Qualidade</v>
      </c>
    </row>
    <row r="160" spans="1:9">
      <c r="A160" s="2">
        <v>22225</v>
      </c>
      <c r="B160" s="2" t="str">
        <f>VLOOKUP(A160,unidades_equipes_asu!A:B,2,0)</f>
        <v>Us 243 Usf Santo Amaro II</v>
      </c>
      <c r="C160" s="2">
        <v>1886681</v>
      </c>
      <c r="D160" s="1" t="s">
        <v>98</v>
      </c>
      <c r="E160" s="1" t="s">
        <v>233</v>
      </c>
      <c r="F160" s="4" t="s">
        <v>46</v>
      </c>
      <c r="G160" s="5">
        <f>SUMIFS(asu_monitora!C:C,asu_monitora!E:E,equipes_asu!F160,asu_monitora!A:A,equipes_asu!C160)</f>
        <v>5</v>
      </c>
      <c r="H160" s="5">
        <f>IF(G160=0,"",SUMIFS(asu_monitora!B:B,asu_monitora!E:E,equipes_asu!F160,asu_monitora!A:A,equipes_asu!C160))</f>
        <v>160</v>
      </c>
      <c r="I160" s="5" t="str">
        <f>IF(G160=0,"Sem avaliação",IF(H160&lt;=40,"Crítica",IF(H160&lt;=100,"Aperfeiçoamento",IF(H160&lt;=180,"Qualidade",IF(H160&lt;=200,"Excelência","Erro")))))</f>
        <v>Qualidade</v>
      </c>
    </row>
    <row r="161" spans="1:9">
      <c r="A161" s="2">
        <v>22225</v>
      </c>
      <c r="B161" s="2" t="str">
        <f>VLOOKUP(A161,unidades_equipes_asu!A:B,2,0)</f>
        <v>Us 243 Usf Santo Amaro II</v>
      </c>
      <c r="C161" s="2">
        <v>2401320</v>
      </c>
      <c r="D161" s="1" t="s">
        <v>77</v>
      </c>
      <c r="E161" s="1" t="s">
        <v>234</v>
      </c>
      <c r="F161" s="4" t="s">
        <v>46</v>
      </c>
      <c r="G161" s="5">
        <f>SUMIFS(asu_monitora!C:C,asu_monitora!E:E,equipes_asu!F161,asu_monitora!A:A,equipes_asu!C161)</f>
        <v>0</v>
      </c>
      <c r="H161" s="5" t="str">
        <f>IF(G161=0,"",SUMIFS(asu_monitora!B:B,asu_monitora!E:E,equipes_asu!F161,asu_monitora!A:A,equipes_asu!C161))</f>
        <v/>
      </c>
      <c r="I161" s="5" t="str">
        <f>IF(G161=0,"Sem avaliação",IF(H161&lt;=40,"Crítica",IF(H161&lt;=100,"Aperfeiçoamento",IF(H161&lt;=180,"Qualidade",IF(H161&lt;=200,"Excelência","Erro")))))</f>
        <v>Sem avaliação</v>
      </c>
    </row>
    <row r="162" spans="1:9">
      <c r="A162" s="2">
        <v>22233</v>
      </c>
      <c r="B162" s="2" t="str">
        <f>VLOOKUP(A162,unidades_equipes_asu!A:B,2,0)</f>
        <v>Us 226 Usf+ Chão de Estrelas I e II</v>
      </c>
      <c r="C162" s="2">
        <v>152757</v>
      </c>
      <c r="D162" s="1" t="s">
        <v>77</v>
      </c>
      <c r="E162" s="1" t="s">
        <v>235</v>
      </c>
      <c r="F162" s="4" t="s">
        <v>46</v>
      </c>
      <c r="G162" s="5">
        <f>SUMIFS(asu_monitora!C:C,asu_monitora!E:E,equipes_asu!F162,asu_monitora!A:A,equipes_asu!C162)</f>
        <v>65</v>
      </c>
      <c r="H162" s="5">
        <f>IF(G162=0,"",SUMIFS(asu_monitora!B:B,asu_monitora!E:E,equipes_asu!F162,asu_monitora!A:A,equipes_asu!C162))</f>
        <v>100</v>
      </c>
      <c r="I162" s="5" t="str">
        <f>IF(G162=0,"Sem avaliação",IF(H162&lt;=40,"Crítica",IF(H162&lt;=100,"Aperfeiçoamento",IF(H162&lt;=180,"Qualidade",IF(H162&lt;=200,"Excelência","Erro")))))</f>
        <v>Aperfeiçoamento</v>
      </c>
    </row>
    <row r="163" spans="1:9">
      <c r="A163" s="2">
        <v>22233</v>
      </c>
      <c r="B163" s="2" t="str">
        <f>VLOOKUP(A163,unidades_equipes_asu!A:B,2,0)</f>
        <v>Us 226 Usf+ Chão de Estrelas I e II</v>
      </c>
      <c r="C163" s="2">
        <v>153621</v>
      </c>
      <c r="D163" s="1" t="s">
        <v>77</v>
      </c>
      <c r="E163" s="1" t="s">
        <v>236</v>
      </c>
      <c r="F163" s="4" t="s">
        <v>46</v>
      </c>
      <c r="G163" s="5">
        <f>SUMIFS(asu_monitora!C:C,asu_monitora!E:E,equipes_asu!F163,asu_monitora!A:A,equipes_asu!C163)</f>
        <v>34</v>
      </c>
      <c r="H163" s="5">
        <f>IF(G163=0,"",SUMIFS(asu_monitora!B:B,asu_monitora!E:E,equipes_asu!F163,asu_monitora!A:A,equipes_asu!C163))</f>
        <v>118</v>
      </c>
      <c r="I163" s="5" t="str">
        <f>IF(G163=0,"Sem avaliação",IF(H163&lt;=40,"Crítica",IF(H163&lt;=100,"Aperfeiçoamento",IF(H163&lt;=180,"Qualidade",IF(H163&lt;=200,"Excelência","Erro")))))</f>
        <v>Qualidade</v>
      </c>
    </row>
    <row r="164" spans="1:9">
      <c r="A164" s="2">
        <v>22233</v>
      </c>
      <c r="B164" s="2" t="str">
        <f>VLOOKUP(A164,unidades_equipes_asu!A:B,2,0)</f>
        <v>Us 226 Usf+ Chão de Estrelas I e II</v>
      </c>
      <c r="C164" s="2">
        <v>153648</v>
      </c>
      <c r="D164" s="1" t="s">
        <v>77</v>
      </c>
      <c r="E164" s="1" t="s">
        <v>237</v>
      </c>
      <c r="F164" s="4" t="s">
        <v>46</v>
      </c>
      <c r="G164" s="5">
        <f>SUMIFS(asu_monitora!C:C,asu_monitora!E:E,equipes_asu!F164,asu_monitora!A:A,equipes_asu!C164)</f>
        <v>35</v>
      </c>
      <c r="H164" s="5">
        <f>IF(G164=0,"",SUMIFS(asu_monitora!B:B,asu_monitora!E:E,equipes_asu!F164,asu_monitora!A:A,equipes_asu!C164))</f>
        <v>88</v>
      </c>
      <c r="I164" s="5" t="str">
        <f>IF(G164=0,"Sem avaliação",IF(H164&lt;=40,"Crítica",IF(H164&lt;=100,"Aperfeiçoamento",IF(H164&lt;=180,"Qualidade",IF(H164&lt;=200,"Excelência","Erro")))))</f>
        <v>Aperfeiçoamento</v>
      </c>
    </row>
    <row r="165" spans="1:9">
      <c r="A165" s="2">
        <v>22233</v>
      </c>
      <c r="B165" s="2" t="str">
        <f>VLOOKUP(A165,unidades_equipes_asu!A:B,2,0)</f>
        <v>Us 226 Usf+ Chão de Estrelas I e II</v>
      </c>
      <c r="C165" s="2">
        <v>1727958</v>
      </c>
      <c r="D165" s="1" t="s">
        <v>98</v>
      </c>
      <c r="E165" s="1" t="s">
        <v>238</v>
      </c>
      <c r="F165" s="4" t="s">
        <v>46</v>
      </c>
      <c r="G165" s="5">
        <f>SUMIFS(asu_monitora!C:C,asu_monitora!E:E,equipes_asu!F165,asu_monitora!A:A,equipes_asu!C165)</f>
        <v>0</v>
      </c>
      <c r="H165" s="5" t="str">
        <f>IF(G165=0,"",SUMIFS(asu_monitora!B:B,asu_monitora!E:E,equipes_asu!F165,asu_monitora!A:A,equipes_asu!C165))</f>
        <v/>
      </c>
      <c r="I165" s="5" t="str">
        <f>IF(G165=0,"Sem avaliação",IF(H165&lt;=40,"Crítica",IF(H165&lt;=100,"Aperfeiçoamento",IF(H165&lt;=180,"Qualidade",IF(H165&lt;=200,"Excelência","Erro")))))</f>
        <v>Sem avaliação</v>
      </c>
    </row>
    <row r="166" spans="1:9">
      <c r="A166" s="2">
        <v>22233</v>
      </c>
      <c r="B166" s="2" t="str">
        <f>VLOOKUP(A166,unidades_equipes_asu!A:B,2,0)</f>
        <v>Us 226 Usf+ Chão de Estrelas I e II</v>
      </c>
      <c r="C166" s="2">
        <v>1773585</v>
      </c>
      <c r="D166" s="1" t="s">
        <v>98</v>
      </c>
      <c r="E166" s="1" t="s">
        <v>239</v>
      </c>
      <c r="F166" s="4" t="s">
        <v>46</v>
      </c>
      <c r="G166" s="5">
        <f>SUMIFS(asu_monitora!C:C,asu_monitora!E:E,equipes_asu!F166,asu_monitora!A:A,equipes_asu!C166)</f>
        <v>8</v>
      </c>
      <c r="H166" s="5">
        <f>IF(G166=0,"",SUMIFS(asu_monitora!B:B,asu_monitora!E:E,equipes_asu!F166,asu_monitora!A:A,equipes_asu!C166))</f>
        <v>176</v>
      </c>
      <c r="I166" s="5" t="str">
        <f>IF(G166=0,"Sem avaliação",IF(H166&lt;=40,"Crítica",IF(H166&lt;=100,"Aperfeiçoamento",IF(H166&lt;=180,"Qualidade",IF(H166&lt;=200,"Excelência","Erro")))))</f>
        <v>Qualidade</v>
      </c>
    </row>
    <row r="167" spans="1:9">
      <c r="A167" s="2">
        <v>22233</v>
      </c>
      <c r="B167" s="2" t="str">
        <f>VLOOKUP(A167,unidades_equipes_asu!A:B,2,0)</f>
        <v>Us 226 Usf+ Chão de Estrelas I e II</v>
      </c>
      <c r="C167" s="2">
        <v>1799231</v>
      </c>
      <c r="D167" s="1" t="s">
        <v>98</v>
      </c>
      <c r="E167" s="1" t="s">
        <v>240</v>
      </c>
      <c r="F167" s="4" t="s">
        <v>46</v>
      </c>
      <c r="G167" s="5">
        <f>SUMIFS(asu_monitora!C:C,asu_monitora!E:E,equipes_asu!F167,asu_monitora!A:A,equipes_asu!C167)</f>
        <v>5</v>
      </c>
      <c r="H167" s="5">
        <f>IF(G167=0,"",SUMIFS(asu_monitora!B:B,asu_monitora!E:E,equipes_asu!F167,asu_monitora!A:A,equipes_asu!C167))</f>
        <v>192</v>
      </c>
      <c r="I167" s="5" t="str">
        <f>IF(G167=0,"Sem avaliação",IF(H167&lt;=40,"Crítica",IF(H167&lt;=100,"Aperfeiçoamento",IF(H167&lt;=180,"Qualidade",IF(H167&lt;=200,"Excelência","Erro")))))</f>
        <v>Excelência</v>
      </c>
    </row>
    <row r="168" spans="1:9">
      <c r="A168" s="2">
        <v>22233</v>
      </c>
      <c r="B168" s="2" t="str">
        <f>VLOOKUP(A168,unidades_equipes_asu!A:B,2,0)</f>
        <v>Us 226 Usf+ Chão de Estrelas I e II</v>
      </c>
      <c r="C168" s="2">
        <v>2400421</v>
      </c>
      <c r="D168" s="1" t="s">
        <v>77</v>
      </c>
      <c r="E168" s="1" t="s">
        <v>241</v>
      </c>
      <c r="F168" s="4" t="s">
        <v>46</v>
      </c>
      <c r="G168" s="5">
        <f>SUMIFS(asu_monitora!C:C,asu_monitora!E:E,equipes_asu!F168,asu_monitora!A:A,equipes_asu!C168)</f>
        <v>0</v>
      </c>
      <c r="H168" s="5" t="str">
        <f>IF(G168=0,"",SUMIFS(asu_monitora!B:B,asu_monitora!E:E,equipes_asu!F168,asu_monitora!A:A,equipes_asu!C168))</f>
        <v/>
      </c>
      <c r="I168" s="5" t="str">
        <f>IF(G168=0,"Sem avaliação",IF(H168&lt;=40,"Crítica",IF(H168&lt;=100,"Aperfeiçoamento",IF(H168&lt;=180,"Qualidade",IF(H168&lt;=200,"Excelência","Erro")))))</f>
        <v>Sem avaliação</v>
      </c>
    </row>
    <row r="169" spans="1:9">
      <c r="A169" s="2">
        <v>22233</v>
      </c>
      <c r="B169" s="2" t="str">
        <f>VLOOKUP(A169,unidades_equipes_asu!A:B,2,0)</f>
        <v>Us 226 Usf+ Chão de Estrelas I e II</v>
      </c>
      <c r="C169" s="2">
        <v>2417103</v>
      </c>
      <c r="D169" s="1" t="s">
        <v>77</v>
      </c>
      <c r="E169" s="1" t="s">
        <v>242</v>
      </c>
      <c r="F169" s="4" t="s">
        <v>46</v>
      </c>
      <c r="G169" s="5">
        <f>SUMIFS(asu_monitora!C:C,asu_monitora!E:E,equipes_asu!F169,asu_monitora!A:A,equipes_asu!C169)</f>
        <v>0</v>
      </c>
      <c r="H169" s="5" t="str">
        <f>IF(G169=0,"",SUMIFS(asu_monitora!B:B,asu_monitora!E:E,equipes_asu!F169,asu_monitora!A:A,equipes_asu!C169))</f>
        <v/>
      </c>
      <c r="I169" s="5" t="str">
        <f>IF(G169=0,"Sem avaliação",IF(H169&lt;=40,"Crítica",IF(H169&lt;=100,"Aperfeiçoamento",IF(H169&lt;=180,"Qualidade",IF(H169&lt;=200,"Excelência","Erro")))))</f>
        <v>Sem avaliação</v>
      </c>
    </row>
    <row r="170" spans="1:9">
      <c r="A170" s="2">
        <v>22233</v>
      </c>
      <c r="B170" s="2" t="str">
        <f>VLOOKUP(A170,unidades_equipes_asu!A:B,2,0)</f>
        <v>Us 226 Usf+ Chão de Estrelas I e II</v>
      </c>
      <c r="C170" s="2">
        <v>2417367</v>
      </c>
      <c r="D170" s="1" t="s">
        <v>77</v>
      </c>
      <c r="E170" s="1" t="s">
        <v>243</v>
      </c>
      <c r="F170" s="4" t="s">
        <v>46</v>
      </c>
      <c r="G170" s="5">
        <f>SUMIFS(asu_monitora!C:C,asu_monitora!E:E,equipes_asu!F170,asu_monitora!A:A,equipes_asu!C170)</f>
        <v>0</v>
      </c>
      <c r="H170" s="5" t="str">
        <f>IF(G170=0,"",SUMIFS(asu_monitora!B:B,asu_monitora!E:E,equipes_asu!F170,asu_monitora!A:A,equipes_asu!C170))</f>
        <v/>
      </c>
      <c r="I170" s="5" t="str">
        <f>IF(G170=0,"Sem avaliação",IF(H170&lt;=40,"Crítica",IF(H170&lt;=100,"Aperfeiçoamento",IF(H170&lt;=180,"Qualidade",IF(H170&lt;=200,"Excelência","Erro")))))</f>
        <v>Sem avaliação</v>
      </c>
    </row>
    <row r="171" spans="1:9">
      <c r="A171" s="2">
        <v>22268</v>
      </c>
      <c r="B171" s="2" t="str">
        <f>VLOOKUP(A171,unidades_equipes_asu!A:B,2,0)</f>
        <v>Us 244 Usf Professor Antônio Francisco Areias</v>
      </c>
      <c r="C171" s="2">
        <v>153664</v>
      </c>
      <c r="D171" s="1" t="s">
        <v>77</v>
      </c>
      <c r="E171" s="1" t="s">
        <v>244</v>
      </c>
      <c r="F171" s="4" t="s">
        <v>46</v>
      </c>
      <c r="G171" s="5">
        <f>SUMIFS(asu_monitora!C:C,asu_monitora!E:E,equipes_asu!F171,asu_monitora!A:A,equipes_asu!C171)</f>
        <v>109</v>
      </c>
      <c r="H171" s="5">
        <f>IF(G171=0,"",SUMIFS(asu_monitora!B:B,asu_monitora!E:E,equipes_asu!F171,asu_monitora!A:A,equipes_asu!C171))</f>
        <v>106</v>
      </c>
      <c r="I171" s="5" t="str">
        <f>IF(G171=0,"Sem avaliação",IF(H171&lt;=40,"Crítica",IF(H171&lt;=100,"Aperfeiçoamento",IF(H171&lt;=180,"Qualidade",IF(H171&lt;=200,"Excelência","Erro")))))</f>
        <v>Qualidade</v>
      </c>
    </row>
    <row r="172" spans="1:9">
      <c r="A172" s="2">
        <v>22268</v>
      </c>
      <c r="B172" s="2" t="str">
        <f>VLOOKUP(A172,unidades_equipes_asu!A:B,2,0)</f>
        <v>Us 244 Usf Professor Antônio Francisco Areias</v>
      </c>
      <c r="C172" s="2">
        <v>153672</v>
      </c>
      <c r="D172" s="1" t="s">
        <v>77</v>
      </c>
      <c r="E172" s="1" t="s">
        <v>245</v>
      </c>
      <c r="F172" s="4" t="s">
        <v>46</v>
      </c>
      <c r="G172" s="5">
        <f>SUMIFS(asu_monitora!C:C,asu_monitora!E:E,equipes_asu!F172,asu_monitora!A:A,equipes_asu!C172)</f>
        <v>40</v>
      </c>
      <c r="H172" s="5">
        <f>IF(G172=0,"",SUMIFS(asu_monitora!B:B,asu_monitora!E:E,equipes_asu!F172,asu_monitora!A:A,equipes_asu!C172))</f>
        <v>86</v>
      </c>
      <c r="I172" s="5" t="str">
        <f>IF(G172=0,"Sem avaliação",IF(H172&lt;=40,"Crítica",IF(H172&lt;=100,"Aperfeiçoamento",IF(H172&lt;=180,"Qualidade",IF(H172&lt;=200,"Excelência","Erro")))))</f>
        <v>Aperfeiçoamento</v>
      </c>
    </row>
    <row r="173" spans="1:9">
      <c r="A173" s="2">
        <v>22268</v>
      </c>
      <c r="B173" s="2" t="str">
        <f>VLOOKUP(A173,unidades_equipes_asu!A:B,2,0)</f>
        <v>Us 244 Usf Professor Antônio Francisco Areias</v>
      </c>
      <c r="C173" s="2">
        <v>1728113</v>
      </c>
      <c r="D173" s="1" t="s">
        <v>98</v>
      </c>
      <c r="E173" s="1" t="s">
        <v>246</v>
      </c>
      <c r="F173" s="4" t="s">
        <v>46</v>
      </c>
      <c r="G173" s="5">
        <f>SUMIFS(asu_monitora!C:C,asu_monitora!E:E,equipes_asu!F173,asu_monitora!A:A,equipes_asu!C173)</f>
        <v>18</v>
      </c>
      <c r="H173" s="5">
        <f>IF(G173=0,"",SUMIFS(asu_monitora!B:B,asu_monitora!E:E,equipes_asu!F173,asu_monitora!A:A,equipes_asu!C173))</f>
        <v>118</v>
      </c>
      <c r="I173" s="5" t="str">
        <f>IF(G173=0,"Sem avaliação",IF(H173&lt;=40,"Crítica",IF(H173&lt;=100,"Aperfeiçoamento",IF(H173&lt;=180,"Qualidade",IF(H173&lt;=200,"Excelência","Erro")))))</f>
        <v>Qualidade</v>
      </c>
    </row>
    <row r="174" spans="1:9">
      <c r="A174" s="2">
        <v>22276</v>
      </c>
      <c r="B174" s="2" t="str">
        <f>VLOOKUP(A174,unidades_equipes_asu!A:B,2,0)</f>
        <v>Us 231 Usf+ Córrego da Bica</v>
      </c>
      <c r="C174" s="2">
        <v>153699</v>
      </c>
      <c r="D174" s="1" t="s">
        <v>77</v>
      </c>
      <c r="E174" s="1" t="s">
        <v>247</v>
      </c>
      <c r="F174" s="4" t="s">
        <v>46</v>
      </c>
      <c r="G174" s="5">
        <f>SUMIFS(asu_monitora!C:C,asu_monitora!E:E,equipes_asu!F174,asu_monitora!A:A,equipes_asu!C174)</f>
        <v>7</v>
      </c>
      <c r="H174" s="5">
        <f>IF(G174=0,"",SUMIFS(asu_monitora!B:B,asu_monitora!E:E,equipes_asu!F174,asu_monitora!A:A,equipes_asu!C174))</f>
        <v>66</v>
      </c>
      <c r="I174" s="5" t="str">
        <f>IF(G174=0,"Sem avaliação",IF(H174&lt;=40,"Crítica",IF(H174&lt;=100,"Aperfeiçoamento",IF(H174&lt;=180,"Qualidade",IF(H174&lt;=200,"Excelência","Erro")))))</f>
        <v>Aperfeiçoamento</v>
      </c>
    </row>
    <row r="175" spans="1:9">
      <c r="A175" s="2">
        <v>22276</v>
      </c>
      <c r="B175" s="2" t="str">
        <f>VLOOKUP(A175,unidades_equipes_asu!A:B,2,0)</f>
        <v>Us 231 Usf+ Córrego da Bica</v>
      </c>
      <c r="C175" s="2">
        <v>153702</v>
      </c>
      <c r="D175" s="1" t="s">
        <v>77</v>
      </c>
      <c r="E175" s="1" t="s">
        <v>248</v>
      </c>
      <c r="F175" s="4" t="s">
        <v>46</v>
      </c>
      <c r="G175" s="5">
        <f>SUMIFS(asu_monitora!C:C,asu_monitora!E:E,equipes_asu!F175,asu_monitora!A:A,equipes_asu!C175)</f>
        <v>4</v>
      </c>
      <c r="H175" s="5">
        <f>IF(G175=0,"",SUMIFS(asu_monitora!B:B,asu_monitora!E:E,equipes_asu!F175,asu_monitora!A:A,equipes_asu!C175))</f>
        <v>42</v>
      </c>
      <c r="I175" s="5" t="str">
        <f>IF(G175=0,"Sem avaliação",IF(H175&lt;=40,"Crítica",IF(H175&lt;=100,"Aperfeiçoamento",IF(H175&lt;=180,"Qualidade",IF(H175&lt;=200,"Excelência","Erro")))))</f>
        <v>Aperfeiçoamento</v>
      </c>
    </row>
    <row r="176" spans="1:9">
      <c r="A176" s="2">
        <v>22276</v>
      </c>
      <c r="B176" s="2" t="str">
        <f>VLOOKUP(A176,unidades_equipes_asu!A:B,2,0)</f>
        <v>Us 231 Usf+ Córrego da Bica</v>
      </c>
      <c r="C176" s="2">
        <v>153710</v>
      </c>
      <c r="D176" s="1" t="s">
        <v>77</v>
      </c>
      <c r="E176" s="1" t="s">
        <v>249</v>
      </c>
      <c r="F176" s="4" t="s">
        <v>46</v>
      </c>
      <c r="G176" s="5">
        <f>SUMIFS(asu_monitora!C:C,asu_monitora!E:E,equipes_asu!F176,asu_monitora!A:A,equipes_asu!C176)</f>
        <v>20</v>
      </c>
      <c r="H176" s="5">
        <f>IF(G176=0,"",SUMIFS(asu_monitora!B:B,asu_monitora!E:E,equipes_asu!F176,asu_monitora!A:A,equipes_asu!C176))</f>
        <v>46</v>
      </c>
      <c r="I176" s="5" t="str">
        <f>IF(G176=0,"Sem avaliação",IF(H176&lt;=40,"Crítica",IF(H176&lt;=100,"Aperfeiçoamento",IF(H176&lt;=180,"Qualidade",IF(H176&lt;=200,"Excelência","Erro")))))</f>
        <v>Aperfeiçoamento</v>
      </c>
    </row>
    <row r="177" spans="1:9">
      <c r="A177" s="2">
        <v>22276</v>
      </c>
      <c r="B177" s="2" t="str">
        <f>VLOOKUP(A177,unidades_equipes_asu!A:B,2,0)</f>
        <v>Us 231 Usf+ Córrego da Bica</v>
      </c>
      <c r="C177" s="2">
        <v>153737</v>
      </c>
      <c r="D177" s="1" t="s">
        <v>77</v>
      </c>
      <c r="E177" s="1" t="s">
        <v>250</v>
      </c>
      <c r="F177" s="4" t="s">
        <v>46</v>
      </c>
      <c r="G177" s="5">
        <f>SUMIFS(asu_monitora!C:C,asu_monitora!E:E,equipes_asu!F177,asu_monitora!A:A,equipes_asu!C177)</f>
        <v>16</v>
      </c>
      <c r="H177" s="5">
        <f>IF(G177=0,"",SUMIFS(asu_monitora!B:B,asu_monitora!E:E,equipes_asu!F177,asu_monitora!A:A,equipes_asu!C177))</f>
        <v>40</v>
      </c>
      <c r="I177" s="5" t="str">
        <f>IF(G177=0,"Sem avaliação",IF(H177&lt;=40,"Crítica",IF(H177&lt;=100,"Aperfeiçoamento",IF(H177&lt;=180,"Qualidade",IF(H177&lt;=200,"Excelência","Erro")))))</f>
        <v>Crítica</v>
      </c>
    </row>
    <row r="178" spans="1:9">
      <c r="A178" s="2">
        <v>22276</v>
      </c>
      <c r="B178" s="2" t="str">
        <f>VLOOKUP(A178,unidades_equipes_asu!A:B,2,0)</f>
        <v>Us 231 Usf+ Córrego da Bica</v>
      </c>
      <c r="C178" s="2">
        <v>1887785</v>
      </c>
      <c r="D178" s="1" t="s">
        <v>98</v>
      </c>
      <c r="E178" s="1" t="s">
        <v>251</v>
      </c>
      <c r="F178" s="4" t="s">
        <v>46</v>
      </c>
      <c r="G178" s="5">
        <f>SUMIFS(asu_monitora!C:C,asu_monitora!E:E,equipes_asu!F178,asu_monitora!A:A,equipes_asu!C178)</f>
        <v>6</v>
      </c>
      <c r="H178" s="5">
        <f>IF(G178=0,"",SUMIFS(asu_monitora!B:B,asu_monitora!E:E,equipes_asu!F178,asu_monitora!A:A,equipes_asu!C178))</f>
        <v>90</v>
      </c>
      <c r="I178" s="5" t="str">
        <f>IF(G178=0,"Sem avaliação",IF(H178&lt;=40,"Crítica",IF(H178&lt;=100,"Aperfeiçoamento",IF(H178&lt;=180,"Qualidade",IF(H178&lt;=200,"Excelência","Erro")))))</f>
        <v>Aperfeiçoamento</v>
      </c>
    </row>
    <row r="179" spans="1:9">
      <c r="A179" s="2">
        <v>22276</v>
      </c>
      <c r="B179" s="2" t="str">
        <f>VLOOKUP(A179,unidades_equipes_asu!A:B,2,0)</f>
        <v>Us 231 Usf+ Córrego da Bica</v>
      </c>
      <c r="C179" s="2">
        <v>2425173</v>
      </c>
      <c r="D179" s="1" t="s">
        <v>77</v>
      </c>
      <c r="E179" s="1" t="s">
        <v>252</v>
      </c>
      <c r="F179" s="4" t="s">
        <v>46</v>
      </c>
      <c r="G179" s="5">
        <f>SUMIFS(asu_monitora!C:C,asu_monitora!E:E,equipes_asu!F179,asu_monitora!A:A,equipes_asu!C179)</f>
        <v>0</v>
      </c>
      <c r="H179" s="5" t="str">
        <f>IF(G179=0,"",SUMIFS(asu_monitora!B:B,asu_monitora!E:E,equipes_asu!F179,asu_monitora!A:A,equipes_asu!C179))</f>
        <v/>
      </c>
      <c r="I179" s="5" t="str">
        <f>IF(G179=0,"Sem avaliação",IF(H179&lt;=40,"Crítica",IF(H179&lt;=100,"Aperfeiçoamento",IF(H179&lt;=180,"Qualidade",IF(H179&lt;=200,"Excelência","Erro")))))</f>
        <v>Sem avaliação</v>
      </c>
    </row>
    <row r="180" spans="1:9">
      <c r="A180" s="2">
        <v>22292</v>
      </c>
      <c r="B180" s="2" t="str">
        <f>VLOOKUP(A180,unidades_equipes_asu!A:B,2,0)</f>
        <v>Us 251 Usf da Guabiraba</v>
      </c>
      <c r="C180" s="2">
        <v>153753</v>
      </c>
      <c r="D180" s="1" t="s">
        <v>77</v>
      </c>
      <c r="E180" s="1" t="s">
        <v>253</v>
      </c>
      <c r="F180" s="4" t="s">
        <v>46</v>
      </c>
      <c r="G180" s="5">
        <f>SUMIFS(asu_monitora!C:C,asu_monitora!E:E,equipes_asu!F180,asu_monitora!A:A,equipes_asu!C180)</f>
        <v>61</v>
      </c>
      <c r="H180" s="5">
        <f>IF(G180=0,"",SUMIFS(asu_monitora!B:B,asu_monitora!E:E,equipes_asu!F180,asu_monitora!A:A,equipes_asu!C180))</f>
        <v>90</v>
      </c>
      <c r="I180" s="5" t="str">
        <f>IF(G180=0,"Sem avaliação",IF(H180&lt;=40,"Crítica",IF(H180&lt;=100,"Aperfeiçoamento",IF(H180&lt;=180,"Qualidade",IF(H180&lt;=200,"Excelência","Erro")))))</f>
        <v>Aperfeiçoamento</v>
      </c>
    </row>
    <row r="181" spans="1:9">
      <c r="A181" s="2">
        <v>22292</v>
      </c>
      <c r="B181" s="2" t="str">
        <f>VLOOKUP(A181,unidades_equipes_asu!A:B,2,0)</f>
        <v>Us 251 Usf da Guabiraba</v>
      </c>
      <c r="C181" s="2">
        <v>153761</v>
      </c>
      <c r="D181" s="1" t="s">
        <v>77</v>
      </c>
      <c r="E181" s="1" t="s">
        <v>254</v>
      </c>
      <c r="F181" s="4" t="s">
        <v>46</v>
      </c>
      <c r="G181" s="5">
        <f>SUMIFS(asu_monitora!C:C,asu_monitora!E:E,equipes_asu!F181,asu_monitora!A:A,equipes_asu!C181)</f>
        <v>35</v>
      </c>
      <c r="H181" s="5">
        <f>IF(G181=0,"",SUMIFS(asu_monitora!B:B,asu_monitora!E:E,equipes_asu!F181,asu_monitora!A:A,equipes_asu!C181))</f>
        <v>68</v>
      </c>
      <c r="I181" s="5" t="str">
        <f>IF(G181=0,"Sem avaliação",IF(H181&lt;=40,"Crítica",IF(H181&lt;=100,"Aperfeiçoamento",IF(H181&lt;=180,"Qualidade",IF(H181&lt;=200,"Excelência","Erro")))))</f>
        <v>Aperfeiçoamento</v>
      </c>
    </row>
    <row r="182" spans="1:9">
      <c r="A182" s="2">
        <v>22292</v>
      </c>
      <c r="B182" s="2" t="str">
        <f>VLOOKUP(A182,unidades_equipes_asu!A:B,2,0)</f>
        <v>Us 251 Usf da Guabiraba</v>
      </c>
      <c r="C182" s="2">
        <v>1737465</v>
      </c>
      <c r="D182" s="1" t="s">
        <v>98</v>
      </c>
      <c r="E182" s="1" t="s">
        <v>255</v>
      </c>
      <c r="F182" s="4" t="s">
        <v>46</v>
      </c>
      <c r="G182" s="5">
        <f>SUMIFS(asu_monitora!C:C,asu_monitora!E:E,equipes_asu!F182,asu_monitora!A:A,equipes_asu!C182)</f>
        <v>18</v>
      </c>
      <c r="H182" s="5">
        <f>IF(G182=0,"",SUMIFS(asu_monitora!B:B,asu_monitora!E:E,equipes_asu!F182,asu_monitora!A:A,equipes_asu!C182))</f>
        <v>66</v>
      </c>
      <c r="I182" s="5" t="str">
        <f>IF(G182=0,"Sem avaliação",IF(H182&lt;=40,"Crítica",IF(H182&lt;=100,"Aperfeiçoamento",IF(H182&lt;=180,"Qualidade",IF(H182&lt;=200,"Excelência","Erro")))))</f>
        <v>Aperfeiçoamento</v>
      </c>
    </row>
    <row r="183" spans="1:9">
      <c r="A183" s="2">
        <v>22292</v>
      </c>
      <c r="B183" s="2" t="str">
        <f>VLOOKUP(A183,unidades_equipes_asu!A:B,2,0)</f>
        <v>Us 251 Usf da Guabiraba</v>
      </c>
      <c r="C183" s="2">
        <v>2400855</v>
      </c>
      <c r="D183" s="1" t="s">
        <v>77</v>
      </c>
      <c r="E183" s="1" t="s">
        <v>85</v>
      </c>
      <c r="F183" s="4" t="s">
        <v>46</v>
      </c>
      <c r="G183" s="5">
        <f>SUMIFS(asu_monitora!C:C,asu_monitora!E:E,equipes_asu!F183,asu_monitora!A:A,equipes_asu!C183)</f>
        <v>0</v>
      </c>
      <c r="H183" s="5" t="str">
        <f>IF(G183=0,"",SUMIFS(asu_monitora!B:B,asu_monitora!E:E,equipes_asu!F183,asu_monitora!A:A,equipes_asu!C183))</f>
        <v/>
      </c>
      <c r="I183" s="5" t="str">
        <f>IF(G183=0,"Sem avaliação",IF(H183&lt;=40,"Crítica",IF(H183&lt;=100,"Aperfeiçoamento",IF(H183&lt;=180,"Qualidade",IF(H183&lt;=200,"Excelência","Erro")))))</f>
        <v>Sem avaliação</v>
      </c>
    </row>
    <row r="184" spans="1:9">
      <c r="A184" s="2">
        <v>22306</v>
      </c>
      <c r="B184" s="2" t="str">
        <f>VLOOKUP(A184,unidades_equipes_asu!A:B,2,0)</f>
        <v>Us 225 Usf Skylab</v>
      </c>
      <c r="C184" s="2">
        <v>153788</v>
      </c>
      <c r="D184" s="1" t="s">
        <v>77</v>
      </c>
      <c r="E184" s="1" t="s">
        <v>256</v>
      </c>
      <c r="F184" s="4" t="s">
        <v>46</v>
      </c>
      <c r="G184" s="5">
        <f>SUMIFS(asu_monitora!C:C,asu_monitora!E:E,equipes_asu!F184,asu_monitora!A:A,equipes_asu!C184)</f>
        <v>37</v>
      </c>
      <c r="H184" s="5">
        <f>IF(G184=0,"",SUMIFS(asu_monitora!B:B,asu_monitora!E:E,equipes_asu!F184,asu_monitora!A:A,equipes_asu!C184))</f>
        <v>80</v>
      </c>
      <c r="I184" s="5" t="str">
        <f>IF(G184=0,"Sem avaliação",IF(H184&lt;=40,"Crítica",IF(H184&lt;=100,"Aperfeiçoamento",IF(H184&lt;=180,"Qualidade",IF(H184&lt;=200,"Excelência","Erro")))))</f>
        <v>Aperfeiçoamento</v>
      </c>
    </row>
    <row r="185" spans="1:9">
      <c r="A185" s="2">
        <v>22306</v>
      </c>
      <c r="B185" s="2" t="str">
        <f>VLOOKUP(A185,unidades_equipes_asu!A:B,2,0)</f>
        <v>Us 225 Usf Skylab</v>
      </c>
      <c r="C185" s="2">
        <v>153796</v>
      </c>
      <c r="D185" s="1" t="s">
        <v>77</v>
      </c>
      <c r="E185" s="1" t="s">
        <v>257</v>
      </c>
      <c r="F185" s="4" t="s">
        <v>46</v>
      </c>
      <c r="G185" s="5">
        <f>SUMIFS(asu_monitora!C:C,asu_monitora!E:E,equipes_asu!F185,asu_monitora!A:A,equipes_asu!C185)</f>
        <v>34</v>
      </c>
      <c r="H185" s="5">
        <f>IF(G185=0,"",SUMIFS(asu_monitora!B:B,asu_monitora!E:E,equipes_asu!F185,asu_monitora!A:A,equipes_asu!C185))</f>
        <v>84</v>
      </c>
      <c r="I185" s="5" t="str">
        <f>IF(G185=0,"Sem avaliação",IF(H185&lt;=40,"Crítica",IF(H185&lt;=100,"Aperfeiçoamento",IF(H185&lt;=180,"Qualidade",IF(H185&lt;=200,"Excelência","Erro")))))</f>
        <v>Aperfeiçoamento</v>
      </c>
    </row>
    <row r="186" spans="1:9">
      <c r="A186" s="2">
        <v>22306</v>
      </c>
      <c r="B186" s="2" t="str">
        <f>VLOOKUP(A186,unidades_equipes_asu!A:B,2,0)</f>
        <v>Us 225 Usf Skylab</v>
      </c>
      <c r="C186" s="2">
        <v>153818</v>
      </c>
      <c r="D186" s="1" t="s">
        <v>77</v>
      </c>
      <c r="E186" s="1" t="s">
        <v>258</v>
      </c>
      <c r="F186" s="4" t="s">
        <v>46</v>
      </c>
      <c r="G186" s="5">
        <f>SUMIFS(asu_monitora!C:C,asu_monitora!E:E,equipes_asu!F186,asu_monitora!A:A,equipes_asu!C186)</f>
        <v>52</v>
      </c>
      <c r="H186" s="5">
        <f>IF(G186=0,"",SUMIFS(asu_monitora!B:B,asu_monitora!E:E,equipes_asu!F186,asu_monitora!A:A,equipes_asu!C186))</f>
        <v>90</v>
      </c>
      <c r="I186" s="5" t="str">
        <f>IF(G186=0,"Sem avaliação",IF(H186&lt;=40,"Crítica",IF(H186&lt;=100,"Aperfeiçoamento",IF(H186&lt;=180,"Qualidade",IF(H186&lt;=200,"Excelência","Erro")))))</f>
        <v>Aperfeiçoamento</v>
      </c>
    </row>
    <row r="187" spans="1:9">
      <c r="A187" s="2">
        <v>22306</v>
      </c>
      <c r="B187" s="2" t="str">
        <f>VLOOKUP(A187,unidades_equipes_asu!A:B,2,0)</f>
        <v>Us 225 Usf Skylab</v>
      </c>
      <c r="C187" s="2">
        <v>1799401</v>
      </c>
      <c r="D187" s="1" t="s">
        <v>98</v>
      </c>
      <c r="E187" s="1" t="s">
        <v>259</v>
      </c>
      <c r="F187" s="4" t="s">
        <v>46</v>
      </c>
      <c r="G187" s="5">
        <f>SUMIFS(asu_monitora!C:C,asu_monitora!E:E,equipes_asu!F187,asu_monitora!A:A,equipes_asu!C187)</f>
        <v>12</v>
      </c>
      <c r="H187" s="5">
        <f>IF(G187=0,"",SUMIFS(asu_monitora!B:B,asu_monitora!E:E,equipes_asu!F187,asu_monitora!A:A,equipes_asu!C187))</f>
        <v>188</v>
      </c>
      <c r="I187" s="5" t="str">
        <f>IF(G187=0,"Sem avaliação",IF(H187&lt;=40,"Crítica",IF(H187&lt;=100,"Aperfeiçoamento",IF(H187&lt;=180,"Qualidade",IF(H187&lt;=200,"Excelência","Erro")))))</f>
        <v>Excelência</v>
      </c>
    </row>
    <row r="188" spans="1:9">
      <c r="A188" s="2">
        <v>22306</v>
      </c>
      <c r="B188" s="2" t="str">
        <f>VLOOKUP(A188,unidades_equipes_asu!A:B,2,0)</f>
        <v>Us 225 Usf Skylab</v>
      </c>
      <c r="C188" s="2">
        <v>1833154</v>
      </c>
      <c r="D188" s="1" t="s">
        <v>98</v>
      </c>
      <c r="E188" s="1" t="s">
        <v>260</v>
      </c>
      <c r="F188" s="4" t="s">
        <v>46</v>
      </c>
      <c r="G188" s="5">
        <f>SUMIFS(asu_monitora!C:C,asu_monitora!E:E,equipes_asu!F188,asu_monitora!A:A,equipes_asu!C188)</f>
        <v>12</v>
      </c>
      <c r="H188" s="5">
        <f>IF(G188=0,"",SUMIFS(asu_monitora!B:B,asu_monitora!E:E,equipes_asu!F188,asu_monitora!A:A,equipes_asu!C188))</f>
        <v>136</v>
      </c>
      <c r="I188" s="5" t="str">
        <f>IF(G188=0,"Sem avaliação",IF(H188&lt;=40,"Crítica",IF(H188&lt;=100,"Aperfeiçoamento",IF(H188&lt;=180,"Qualidade",IF(H188&lt;=200,"Excelência","Erro")))))</f>
        <v>Qualidade</v>
      </c>
    </row>
    <row r="189" spans="1:9">
      <c r="A189" s="2">
        <v>22306</v>
      </c>
      <c r="B189" s="2" t="str">
        <f>VLOOKUP(A189,unidades_equipes_asu!A:B,2,0)</f>
        <v>Us 225 Usf Skylab</v>
      </c>
      <c r="C189" s="2">
        <v>2402300</v>
      </c>
      <c r="D189" s="1" t="s">
        <v>77</v>
      </c>
      <c r="E189" s="1" t="s">
        <v>86</v>
      </c>
      <c r="F189" s="4" t="s">
        <v>46</v>
      </c>
      <c r="G189" s="5">
        <f>SUMIFS(asu_monitora!C:C,asu_monitora!E:E,equipes_asu!F189,asu_monitora!A:A,equipes_asu!C189)</f>
        <v>0</v>
      </c>
      <c r="H189" s="5" t="str">
        <f>IF(G189=0,"",SUMIFS(asu_monitora!B:B,asu_monitora!E:E,equipes_asu!F189,asu_monitora!A:A,equipes_asu!C189))</f>
        <v/>
      </c>
      <c r="I189" s="5" t="str">
        <f>IF(G189=0,"Sem avaliação",IF(H189&lt;=40,"Crítica",IF(H189&lt;=100,"Aperfeiçoamento",IF(H189&lt;=180,"Qualidade",IF(H189&lt;=200,"Excelência","Erro")))))</f>
        <v>Sem avaliação</v>
      </c>
    </row>
    <row r="190" spans="1:9">
      <c r="A190" s="2">
        <v>22314</v>
      </c>
      <c r="B190" s="2" t="str">
        <f>VLOOKUP(A190,unidades_equipes_asu!A:B,2,0)</f>
        <v>Us 248 Usf Barreiras</v>
      </c>
      <c r="C190" s="2">
        <v>153826</v>
      </c>
      <c r="D190" s="1" t="s">
        <v>77</v>
      </c>
      <c r="E190" s="1" t="s">
        <v>261</v>
      </c>
      <c r="F190" s="4" t="s">
        <v>46</v>
      </c>
      <c r="G190" s="5">
        <f>SUMIFS(asu_monitora!C:C,asu_monitora!E:E,equipes_asu!F190,asu_monitora!A:A,equipes_asu!C190)</f>
        <v>47</v>
      </c>
      <c r="H190" s="5">
        <f>IF(G190=0,"",SUMIFS(asu_monitora!B:B,asu_monitora!E:E,equipes_asu!F190,asu_monitora!A:A,equipes_asu!C190))</f>
        <v>70</v>
      </c>
      <c r="I190" s="5" t="str">
        <f>IF(G190=0,"Sem avaliação",IF(H190&lt;=40,"Crítica",IF(H190&lt;=100,"Aperfeiçoamento",IF(H190&lt;=180,"Qualidade",IF(H190&lt;=200,"Excelência","Erro")))))</f>
        <v>Aperfeiçoamento</v>
      </c>
    </row>
    <row r="191" spans="1:9">
      <c r="A191" s="2">
        <v>22314</v>
      </c>
      <c r="B191" s="2" t="str">
        <f>VLOOKUP(A191,unidades_equipes_asu!A:B,2,0)</f>
        <v>Us 248 Usf Barreiras</v>
      </c>
      <c r="C191" s="2">
        <v>1758837</v>
      </c>
      <c r="D191" s="1" t="s">
        <v>98</v>
      </c>
      <c r="E191" s="1" t="s">
        <v>262</v>
      </c>
      <c r="F191" s="4" t="s">
        <v>46</v>
      </c>
      <c r="G191" s="5">
        <f>SUMIFS(asu_monitora!C:C,asu_monitora!E:E,equipes_asu!F191,asu_monitora!A:A,equipes_asu!C191)</f>
        <v>12</v>
      </c>
      <c r="H191" s="5">
        <f>IF(G191=0,"",SUMIFS(asu_monitora!B:B,asu_monitora!E:E,equipes_asu!F191,asu_monitora!A:A,equipes_asu!C191))</f>
        <v>160</v>
      </c>
      <c r="I191" s="5" t="str">
        <f>IF(G191=0,"Sem avaliação",IF(H191&lt;=40,"Crítica",IF(H191&lt;=100,"Aperfeiçoamento",IF(H191&lt;=180,"Qualidade",IF(H191&lt;=200,"Excelência","Erro")))))</f>
        <v>Qualidade</v>
      </c>
    </row>
    <row r="192" spans="1:9">
      <c r="A192" s="2">
        <v>22314</v>
      </c>
      <c r="B192" s="2" t="str">
        <f>VLOOKUP(A192,unidades_equipes_asu!A:B,2,0)</f>
        <v>Us 248 Usf Barreiras</v>
      </c>
      <c r="C192" s="2">
        <v>2402548</v>
      </c>
      <c r="D192" s="1" t="s">
        <v>77</v>
      </c>
      <c r="E192" s="1" t="s">
        <v>84</v>
      </c>
      <c r="F192" s="4" t="s">
        <v>46</v>
      </c>
      <c r="G192" s="5">
        <f>SUMIFS(asu_monitora!C:C,asu_monitora!E:E,equipes_asu!F192,asu_monitora!A:A,equipes_asu!C192)</f>
        <v>0</v>
      </c>
      <c r="H192" s="5" t="str">
        <f>IF(G192=0,"",SUMIFS(asu_monitora!B:B,asu_monitora!E:E,equipes_asu!F192,asu_monitora!A:A,equipes_asu!C192))</f>
        <v/>
      </c>
      <c r="I192" s="5" t="str">
        <f>IF(G192=0,"Sem avaliação",IF(H192&lt;=40,"Crítica",IF(H192&lt;=100,"Aperfeiçoamento",IF(H192&lt;=180,"Qualidade",IF(H192&lt;=200,"Excelência","Erro")))))</f>
        <v>Sem avaliação</v>
      </c>
    </row>
    <row r="193" spans="1:9">
      <c r="A193" s="2">
        <v>22322</v>
      </c>
      <c r="B193" s="2" t="str">
        <f>VLOOKUP(A193,unidades_equipes_asu!A:B,2,0)</f>
        <v>Us 233 Usf Vietnã I e II</v>
      </c>
      <c r="C193" s="2">
        <v>153834</v>
      </c>
      <c r="D193" s="1" t="s">
        <v>77</v>
      </c>
      <c r="E193" s="1" t="s">
        <v>263</v>
      </c>
      <c r="F193" s="4" t="s">
        <v>46</v>
      </c>
      <c r="G193" s="5">
        <f>SUMIFS(asu_monitora!C:C,asu_monitora!E:E,equipes_asu!F193,asu_monitora!A:A,equipes_asu!C193)</f>
        <v>53</v>
      </c>
      <c r="H193" s="5">
        <f>IF(G193=0,"",SUMIFS(asu_monitora!B:B,asu_monitora!E:E,equipes_asu!F193,asu_monitora!A:A,equipes_asu!C193))</f>
        <v>62</v>
      </c>
      <c r="I193" s="5" t="str">
        <f>IF(G193=0,"Sem avaliação",IF(H193&lt;=40,"Crítica",IF(H193&lt;=100,"Aperfeiçoamento",IF(H193&lt;=180,"Qualidade",IF(H193&lt;=200,"Excelência","Erro")))))</f>
        <v>Aperfeiçoamento</v>
      </c>
    </row>
    <row r="194" spans="1:9">
      <c r="A194" s="2">
        <v>22322</v>
      </c>
      <c r="B194" s="2" t="str">
        <f>VLOOKUP(A194,unidades_equipes_asu!A:B,2,0)</f>
        <v>Us 233 Usf Vietnã I e II</v>
      </c>
      <c r="C194" s="2">
        <v>153842</v>
      </c>
      <c r="D194" s="1" t="s">
        <v>77</v>
      </c>
      <c r="E194" s="1" t="s">
        <v>264</v>
      </c>
      <c r="F194" s="4" t="s">
        <v>46</v>
      </c>
      <c r="G194" s="5">
        <f>SUMIFS(asu_monitora!C:C,asu_monitora!E:E,equipes_asu!F194,asu_monitora!A:A,equipes_asu!C194)</f>
        <v>53</v>
      </c>
      <c r="H194" s="5">
        <f>IF(G194=0,"",SUMIFS(asu_monitora!B:B,asu_monitora!E:E,equipes_asu!F194,asu_monitora!A:A,equipes_asu!C194))</f>
        <v>88</v>
      </c>
      <c r="I194" s="5" t="str">
        <f>IF(G194=0,"Sem avaliação",IF(H194&lt;=40,"Crítica",IF(H194&lt;=100,"Aperfeiçoamento",IF(H194&lt;=180,"Qualidade",IF(H194&lt;=200,"Excelência","Erro")))))</f>
        <v>Aperfeiçoamento</v>
      </c>
    </row>
    <row r="195" spans="1:9">
      <c r="A195" s="2">
        <v>22322</v>
      </c>
      <c r="B195" s="2" t="str">
        <f>VLOOKUP(A195,unidades_equipes_asu!A:B,2,0)</f>
        <v>Us 233 Usf Vietnã I e II</v>
      </c>
      <c r="C195" s="2">
        <v>1825186</v>
      </c>
      <c r="D195" s="1" t="s">
        <v>98</v>
      </c>
      <c r="E195" s="1" t="s">
        <v>265</v>
      </c>
      <c r="F195" s="4" t="s">
        <v>46</v>
      </c>
      <c r="G195" s="5">
        <f>SUMIFS(asu_monitora!C:C,asu_monitora!E:E,equipes_asu!F195,asu_monitora!A:A,equipes_asu!C195)</f>
        <v>13</v>
      </c>
      <c r="H195" s="5">
        <f>IF(G195=0,"",SUMIFS(asu_monitora!B:B,asu_monitora!E:E,equipes_asu!F195,asu_monitora!A:A,equipes_asu!C195))</f>
        <v>62</v>
      </c>
      <c r="I195" s="5" t="str">
        <f>IF(G195=0,"Sem avaliação",IF(H195&lt;=40,"Crítica",IF(H195&lt;=100,"Aperfeiçoamento",IF(H195&lt;=180,"Qualidade",IF(H195&lt;=200,"Excelência","Erro")))))</f>
        <v>Aperfeiçoamento</v>
      </c>
    </row>
    <row r="196" spans="1:9">
      <c r="A196" s="2">
        <v>22330</v>
      </c>
      <c r="B196" s="2" t="str">
        <f>VLOOKUP(A196,unidades_equipes_asu!A:B,2,0)</f>
        <v>Us 234 Usf Roda de Fogo / Cosirof</v>
      </c>
      <c r="C196" s="2">
        <v>153850</v>
      </c>
      <c r="D196" s="1" t="s">
        <v>77</v>
      </c>
      <c r="E196" s="1" t="s">
        <v>266</v>
      </c>
      <c r="F196" s="4" t="s">
        <v>46</v>
      </c>
      <c r="G196" s="5">
        <f>SUMIFS(asu_monitora!C:C,asu_monitora!E:E,equipes_asu!F196,asu_monitora!A:A,equipes_asu!C196)</f>
        <v>59</v>
      </c>
      <c r="H196" s="5">
        <f>IF(G196=0,"",SUMIFS(asu_monitora!B:B,asu_monitora!E:E,equipes_asu!F196,asu_monitora!A:A,equipes_asu!C196))</f>
        <v>40</v>
      </c>
      <c r="I196" s="5" t="str">
        <f>IF(G196=0,"Sem avaliação",IF(H196&lt;=40,"Crítica",IF(H196&lt;=100,"Aperfeiçoamento",IF(H196&lt;=180,"Qualidade",IF(H196&lt;=200,"Excelência","Erro")))))</f>
        <v>Crítica</v>
      </c>
    </row>
    <row r="197" spans="1:9">
      <c r="A197" s="2">
        <v>22330</v>
      </c>
      <c r="B197" s="2" t="str">
        <f>VLOOKUP(A197,unidades_equipes_asu!A:B,2,0)</f>
        <v>Us 234 Usf Roda de Fogo / Cosirof</v>
      </c>
      <c r="C197" s="2">
        <v>153869</v>
      </c>
      <c r="D197" s="1" t="s">
        <v>77</v>
      </c>
      <c r="E197" s="1" t="s">
        <v>267</v>
      </c>
      <c r="F197" s="4" t="s">
        <v>46</v>
      </c>
      <c r="G197" s="5">
        <f>SUMIFS(asu_monitora!C:C,asu_monitora!E:E,equipes_asu!F197,asu_monitora!A:A,equipes_asu!C197)</f>
        <v>48</v>
      </c>
      <c r="H197" s="5">
        <f>IF(G197=0,"",SUMIFS(asu_monitora!B:B,asu_monitora!E:E,equipes_asu!F197,asu_monitora!A:A,equipes_asu!C197))</f>
        <v>68</v>
      </c>
      <c r="I197" s="5" t="str">
        <f>IF(G197=0,"Sem avaliação",IF(H197&lt;=40,"Crítica",IF(H197&lt;=100,"Aperfeiçoamento",IF(H197&lt;=180,"Qualidade",IF(H197&lt;=200,"Excelência","Erro")))))</f>
        <v>Aperfeiçoamento</v>
      </c>
    </row>
    <row r="198" spans="1:9">
      <c r="A198" s="2">
        <v>22330</v>
      </c>
      <c r="B198" s="2" t="str">
        <f>VLOOKUP(A198,unidades_equipes_asu!A:B,2,0)</f>
        <v>Us 234 Usf Roda de Fogo / Cosirof</v>
      </c>
      <c r="C198" s="2">
        <v>1825259</v>
      </c>
      <c r="D198" s="1" t="s">
        <v>98</v>
      </c>
      <c r="E198" s="1" t="s">
        <v>268</v>
      </c>
      <c r="F198" s="4" t="s">
        <v>46</v>
      </c>
      <c r="G198" s="5">
        <f>SUMIFS(asu_monitora!C:C,asu_monitora!E:E,equipes_asu!F198,asu_monitora!A:A,equipes_asu!C198)</f>
        <v>10</v>
      </c>
      <c r="H198" s="5">
        <f>IF(G198=0,"",SUMIFS(asu_monitora!B:B,asu_monitora!E:E,equipes_asu!F198,asu_monitora!A:A,equipes_asu!C198))</f>
        <v>58</v>
      </c>
      <c r="I198" s="5" t="str">
        <f>IF(G198=0,"Sem avaliação",IF(H198&lt;=40,"Crítica",IF(H198&lt;=100,"Aperfeiçoamento",IF(H198&lt;=180,"Qualidade",IF(H198&lt;=200,"Excelência","Erro")))))</f>
        <v>Aperfeiçoamento</v>
      </c>
    </row>
    <row r="199" spans="1:9">
      <c r="A199" s="2">
        <v>22330</v>
      </c>
      <c r="B199" s="2" t="str">
        <f>VLOOKUP(A199,unidades_equipes_asu!A:B,2,0)</f>
        <v>Us 234 Usf Roda de Fogo / Cosirof</v>
      </c>
      <c r="C199" s="2">
        <v>2039087</v>
      </c>
      <c r="D199" s="1" t="s">
        <v>98</v>
      </c>
      <c r="E199" s="1" t="s">
        <v>269</v>
      </c>
      <c r="F199" s="4" t="s">
        <v>46</v>
      </c>
      <c r="G199" s="5">
        <f>SUMIFS(asu_monitora!C:C,asu_monitora!E:E,equipes_asu!F199,asu_monitora!A:A,equipes_asu!C199)</f>
        <v>13</v>
      </c>
      <c r="H199" s="5">
        <f>IF(G199=0,"",SUMIFS(asu_monitora!B:B,asu_monitora!E:E,equipes_asu!F199,asu_monitora!A:A,equipes_asu!C199))</f>
        <v>88</v>
      </c>
      <c r="I199" s="5" t="str">
        <f>IF(G199=0,"Sem avaliação",IF(H199&lt;=40,"Crítica",IF(H199&lt;=100,"Aperfeiçoamento",IF(H199&lt;=180,"Qualidade",IF(H199&lt;=200,"Excelência","Erro")))))</f>
        <v>Aperfeiçoamento</v>
      </c>
    </row>
    <row r="200" spans="1:9">
      <c r="A200" s="2">
        <v>22330</v>
      </c>
      <c r="B200" s="2" t="str">
        <f>VLOOKUP(A200,unidades_equipes_asu!A:B,2,0)</f>
        <v>Us 234 Usf Roda de Fogo / Cosirof</v>
      </c>
      <c r="C200" s="2">
        <v>2402424</v>
      </c>
      <c r="D200" s="1" t="s">
        <v>77</v>
      </c>
      <c r="E200" s="1" t="s">
        <v>86</v>
      </c>
      <c r="F200" s="4" t="s">
        <v>46</v>
      </c>
      <c r="G200" s="5">
        <f>SUMIFS(asu_monitora!C:C,asu_monitora!E:E,equipes_asu!F200,asu_monitora!A:A,equipes_asu!C200)</f>
        <v>0</v>
      </c>
      <c r="H200" s="5" t="str">
        <f>IF(G200=0,"",SUMIFS(asu_monitora!B:B,asu_monitora!E:E,equipes_asu!F200,asu_monitora!A:A,equipes_asu!C200))</f>
        <v/>
      </c>
      <c r="I200" s="5" t="str">
        <f>IF(G200=0,"Sem avaliação",IF(H200&lt;=40,"Crítica",IF(H200&lt;=100,"Aperfeiçoamento",IF(H200&lt;=180,"Qualidade",IF(H200&lt;=200,"Excelência","Erro")))))</f>
        <v>Sem avaliação</v>
      </c>
    </row>
    <row r="201" spans="1:9">
      <c r="A201" s="2">
        <v>22330</v>
      </c>
      <c r="B201" s="2" t="str">
        <f>VLOOKUP(A201,unidades_equipes_asu!A:B,2,0)</f>
        <v>Us 234 Usf Roda de Fogo / Cosirof</v>
      </c>
      <c r="C201" s="2">
        <v>2402440</v>
      </c>
      <c r="D201" s="1" t="s">
        <v>77</v>
      </c>
      <c r="E201" s="1" t="s">
        <v>85</v>
      </c>
      <c r="F201" s="4" t="s">
        <v>46</v>
      </c>
      <c r="G201" s="5">
        <f>SUMIFS(asu_monitora!C:C,asu_monitora!E:E,equipes_asu!F201,asu_monitora!A:A,equipes_asu!C201)</f>
        <v>0</v>
      </c>
      <c r="H201" s="5" t="str">
        <f>IF(G201=0,"",SUMIFS(asu_monitora!B:B,asu_monitora!E:E,equipes_asu!F201,asu_monitora!A:A,equipes_asu!C201))</f>
        <v/>
      </c>
      <c r="I201" s="5" t="str">
        <f>IF(G201=0,"Sem avaliação",IF(H201&lt;=40,"Crítica",IF(H201&lt;=100,"Aperfeiçoamento",IF(H201&lt;=180,"Qualidade",IF(H201&lt;=200,"Excelência","Erro")))))</f>
        <v>Sem avaliação</v>
      </c>
    </row>
    <row r="202" spans="1:9">
      <c r="A202" s="2">
        <v>22349</v>
      </c>
      <c r="B202" s="2" t="str">
        <f>VLOOKUP(A202,unidades_equipes_asu!A:B,2,0)</f>
        <v>Us 235 Usf Roda de Fogo / Sinos</v>
      </c>
      <c r="C202" s="2">
        <v>153877</v>
      </c>
      <c r="D202" s="1" t="s">
        <v>77</v>
      </c>
      <c r="E202" s="1" t="s">
        <v>270</v>
      </c>
      <c r="F202" s="4" t="s">
        <v>46</v>
      </c>
      <c r="G202" s="5">
        <f>SUMIFS(asu_monitora!C:C,asu_monitora!E:E,equipes_asu!F202,asu_monitora!A:A,equipes_asu!C202)</f>
        <v>50</v>
      </c>
      <c r="H202" s="5">
        <f>IF(G202=0,"",SUMIFS(asu_monitora!B:B,asu_monitora!E:E,equipes_asu!F202,asu_monitora!A:A,equipes_asu!C202))</f>
        <v>78</v>
      </c>
      <c r="I202" s="5" t="str">
        <f>IF(G202=0,"Sem avaliação",IF(H202&lt;=40,"Crítica",IF(H202&lt;=100,"Aperfeiçoamento",IF(H202&lt;=180,"Qualidade",IF(H202&lt;=200,"Excelência","Erro")))))</f>
        <v>Aperfeiçoamento</v>
      </c>
    </row>
    <row r="203" spans="1:9">
      <c r="A203" s="2">
        <v>22349</v>
      </c>
      <c r="B203" s="2" t="str">
        <f>VLOOKUP(A203,unidades_equipes_asu!A:B,2,0)</f>
        <v>Us 235 Usf Roda de Fogo / Sinos</v>
      </c>
      <c r="C203" s="2">
        <v>1791362</v>
      </c>
      <c r="D203" s="1" t="s">
        <v>98</v>
      </c>
      <c r="E203" s="1" t="s">
        <v>271</v>
      </c>
      <c r="F203" s="4" t="s">
        <v>46</v>
      </c>
      <c r="G203" s="5">
        <f>SUMIFS(asu_monitora!C:C,asu_monitora!E:E,equipes_asu!F203,asu_monitora!A:A,equipes_asu!C203)</f>
        <v>13</v>
      </c>
      <c r="H203" s="5">
        <f>IF(G203=0,"",SUMIFS(asu_monitora!B:B,asu_monitora!E:E,equipes_asu!F203,asu_monitora!A:A,equipes_asu!C203))</f>
        <v>40</v>
      </c>
      <c r="I203" s="5" t="str">
        <f>IF(G203=0,"Sem avaliação",IF(H203&lt;=40,"Crítica",IF(H203&lt;=100,"Aperfeiçoamento",IF(H203&lt;=180,"Qualidade",IF(H203&lt;=200,"Excelência","Erro")))))</f>
        <v>Crítica</v>
      </c>
    </row>
    <row r="204" spans="1:9">
      <c r="A204" s="2">
        <v>22357</v>
      </c>
      <c r="B204" s="2" t="str">
        <f>VLOOKUP(A204,unidades_equipes_asu!A:B,2,0)</f>
        <v>Us 236 Usf Roda de Fogo / Macaé</v>
      </c>
      <c r="C204" s="2">
        <v>153885</v>
      </c>
      <c r="D204" s="1" t="s">
        <v>77</v>
      </c>
      <c r="E204" s="1" t="s">
        <v>272</v>
      </c>
      <c r="F204" s="4" t="s">
        <v>46</v>
      </c>
      <c r="G204" s="5">
        <f>SUMIFS(asu_monitora!C:C,asu_monitora!E:E,equipes_asu!F204,asu_monitora!A:A,equipes_asu!C204)</f>
        <v>17</v>
      </c>
      <c r="H204" s="5">
        <f>IF(G204=0,"",SUMIFS(asu_monitora!B:B,asu_monitora!E:E,equipes_asu!F204,asu_monitora!A:A,equipes_asu!C204))</f>
        <v>42</v>
      </c>
      <c r="I204" s="5" t="str">
        <f>IF(G204=0,"Sem avaliação",IF(H204&lt;=40,"Crítica",IF(H204&lt;=100,"Aperfeiçoamento",IF(H204&lt;=180,"Qualidade",IF(H204&lt;=200,"Excelência","Erro")))))</f>
        <v>Aperfeiçoamento</v>
      </c>
    </row>
    <row r="205" spans="1:9">
      <c r="A205" s="2">
        <v>22357</v>
      </c>
      <c r="B205" s="2" t="str">
        <f>VLOOKUP(A205,unidades_equipes_asu!A:B,2,0)</f>
        <v>Us 236 Usf Roda de Fogo / Macaé</v>
      </c>
      <c r="C205" s="2">
        <v>2402416</v>
      </c>
      <c r="D205" s="1" t="s">
        <v>77</v>
      </c>
      <c r="E205" s="1" t="s">
        <v>84</v>
      </c>
      <c r="F205" s="4" t="s">
        <v>46</v>
      </c>
      <c r="G205" s="5">
        <f>SUMIFS(asu_monitora!C:C,asu_monitora!E:E,equipes_asu!F205,asu_monitora!A:A,equipes_asu!C205)</f>
        <v>0</v>
      </c>
      <c r="H205" s="5" t="str">
        <f>IF(G205=0,"",SUMIFS(asu_monitora!B:B,asu_monitora!E:E,equipes_asu!F205,asu_monitora!A:A,equipes_asu!C205))</f>
        <v/>
      </c>
      <c r="I205" s="5" t="str">
        <f>IF(G205=0,"Sem avaliação",IF(H205&lt;=40,"Crítica",IF(H205&lt;=100,"Aperfeiçoamento",IF(H205&lt;=180,"Qualidade",IF(H205&lt;=200,"Excelência","Erro")))))</f>
        <v>Sem avaliação</v>
      </c>
    </row>
    <row r="206" spans="1:9">
      <c r="A206" s="2">
        <v>22365</v>
      </c>
      <c r="B206" s="2" t="str">
        <f>VLOOKUP(A206,unidades_equipes_asu!A:B,2,0)</f>
        <v>Us 237 Usf Sítio das Palmeiras</v>
      </c>
      <c r="C206" s="2">
        <v>153893</v>
      </c>
      <c r="D206" s="1" t="s">
        <v>77</v>
      </c>
      <c r="E206" s="1" t="s">
        <v>273</v>
      </c>
      <c r="F206" s="4" t="s">
        <v>46</v>
      </c>
      <c r="G206" s="5">
        <f>SUMIFS(asu_monitora!C:C,asu_monitora!E:E,equipes_asu!F206,asu_monitora!A:A,equipes_asu!C206)</f>
        <v>75</v>
      </c>
      <c r="H206" s="5">
        <f>IF(G206=0,"",SUMIFS(asu_monitora!B:B,asu_monitora!E:E,equipes_asu!F206,asu_monitora!A:A,equipes_asu!C206))</f>
        <v>86</v>
      </c>
      <c r="I206" s="5" t="str">
        <f>IF(G206=0,"Sem avaliação",IF(H206&lt;=40,"Crítica",IF(H206&lt;=100,"Aperfeiçoamento",IF(H206&lt;=180,"Qualidade",IF(H206&lt;=200,"Excelência","Erro")))))</f>
        <v>Aperfeiçoamento</v>
      </c>
    </row>
    <row r="207" spans="1:9">
      <c r="A207" s="2">
        <v>22365</v>
      </c>
      <c r="B207" s="2" t="str">
        <f>VLOOKUP(A207,unidades_equipes_asu!A:B,2,0)</f>
        <v>Us 237 Usf Sítio das Palmeiras</v>
      </c>
      <c r="C207" s="2">
        <v>153907</v>
      </c>
      <c r="D207" s="1" t="s">
        <v>77</v>
      </c>
      <c r="E207" s="1" t="s">
        <v>274</v>
      </c>
      <c r="F207" s="4" t="s">
        <v>46</v>
      </c>
      <c r="G207" s="5">
        <f>SUMIFS(asu_monitora!C:C,asu_monitora!E:E,equipes_asu!F207,asu_monitora!A:A,equipes_asu!C207)</f>
        <v>95</v>
      </c>
      <c r="H207" s="5">
        <f>IF(G207=0,"",SUMIFS(asu_monitora!B:B,asu_monitora!E:E,equipes_asu!F207,asu_monitora!A:A,equipes_asu!C207))</f>
        <v>76</v>
      </c>
      <c r="I207" s="5" t="str">
        <f>IF(G207=0,"Sem avaliação",IF(H207&lt;=40,"Crítica",IF(H207&lt;=100,"Aperfeiçoamento",IF(H207&lt;=180,"Qualidade",IF(H207&lt;=200,"Excelência","Erro")))))</f>
        <v>Aperfeiçoamento</v>
      </c>
    </row>
    <row r="208" spans="1:9">
      <c r="A208" s="2">
        <v>22365</v>
      </c>
      <c r="B208" s="2" t="str">
        <f>VLOOKUP(A208,unidades_equipes_asu!A:B,2,0)</f>
        <v>Us 237 Usf Sítio das Palmeiras</v>
      </c>
      <c r="C208" s="2">
        <v>1757504</v>
      </c>
      <c r="D208" s="1" t="s">
        <v>98</v>
      </c>
      <c r="E208" s="1" t="s">
        <v>275</v>
      </c>
      <c r="F208" s="4" t="s">
        <v>46</v>
      </c>
      <c r="G208" s="5">
        <f>SUMIFS(asu_monitora!C:C,asu_monitora!E:E,equipes_asu!F208,asu_monitora!A:A,equipes_asu!C208)</f>
        <v>14</v>
      </c>
      <c r="H208" s="5">
        <f>IF(G208=0,"",SUMIFS(asu_monitora!B:B,asu_monitora!E:E,equipes_asu!F208,asu_monitora!A:A,equipes_asu!C208))</f>
        <v>106</v>
      </c>
      <c r="I208" s="5" t="str">
        <f>IF(G208=0,"Sem avaliação",IF(H208&lt;=40,"Crítica",IF(H208&lt;=100,"Aperfeiçoamento",IF(H208&lt;=180,"Qualidade",IF(H208&lt;=200,"Excelência","Erro")))))</f>
        <v>Qualidade</v>
      </c>
    </row>
    <row r="209" spans="1:9">
      <c r="A209" s="2">
        <v>22365</v>
      </c>
      <c r="B209" s="2" t="str">
        <f>VLOOKUP(A209,unidades_equipes_asu!A:B,2,0)</f>
        <v>Us 237 Usf Sítio das Palmeiras</v>
      </c>
      <c r="C209" s="2">
        <v>2402475</v>
      </c>
      <c r="D209" s="1" t="s">
        <v>77</v>
      </c>
      <c r="E209" s="1" t="s">
        <v>85</v>
      </c>
      <c r="F209" s="4" t="s">
        <v>46</v>
      </c>
      <c r="G209" s="5">
        <f>SUMIFS(asu_monitora!C:C,asu_monitora!E:E,equipes_asu!F209,asu_monitora!A:A,equipes_asu!C209)</f>
        <v>0</v>
      </c>
      <c r="H209" s="5" t="str">
        <f>IF(G209=0,"",SUMIFS(asu_monitora!B:B,asu_monitora!E:E,equipes_asu!F209,asu_monitora!A:A,equipes_asu!C209))</f>
        <v/>
      </c>
      <c r="I209" s="5" t="str">
        <f>IF(G209=0,"Sem avaliação",IF(H209&lt;=40,"Crítica",IF(H209&lt;=100,"Aperfeiçoamento",IF(H209&lt;=180,"Qualidade",IF(H209&lt;=200,"Excelência","Erro")))))</f>
        <v>Sem avaliação</v>
      </c>
    </row>
    <row r="210" spans="1:9">
      <c r="A210" s="2">
        <v>22373</v>
      </c>
      <c r="B210" s="2" t="str">
        <f>VLOOKUP(A210,unidades_equipes_asu!A:B,2,0)</f>
        <v>Us 224 Usf+ Caranguejo</v>
      </c>
      <c r="C210" s="2">
        <v>153915</v>
      </c>
      <c r="D210" s="1" t="s">
        <v>77</v>
      </c>
      <c r="E210" s="1" t="s">
        <v>276</v>
      </c>
      <c r="F210" s="4" t="s">
        <v>46</v>
      </c>
      <c r="G210" s="5">
        <f>SUMIFS(asu_monitora!C:C,asu_monitora!E:E,equipes_asu!F210,asu_monitora!A:A,equipes_asu!C210)</f>
        <v>43</v>
      </c>
      <c r="H210" s="5">
        <f>IF(G210=0,"",SUMIFS(asu_monitora!B:B,asu_monitora!E:E,equipes_asu!F210,asu_monitora!A:A,equipes_asu!C210))</f>
        <v>66</v>
      </c>
      <c r="I210" s="5" t="str">
        <f>IF(G210=0,"Sem avaliação",IF(H210&lt;=40,"Crítica",IF(H210&lt;=100,"Aperfeiçoamento",IF(H210&lt;=180,"Qualidade",IF(H210&lt;=200,"Excelência","Erro")))))</f>
        <v>Aperfeiçoamento</v>
      </c>
    </row>
    <row r="211" spans="1:9">
      <c r="A211" s="2">
        <v>22373</v>
      </c>
      <c r="B211" s="2" t="str">
        <f>VLOOKUP(A211,unidades_equipes_asu!A:B,2,0)</f>
        <v>Us 224 Usf+ Caranguejo</v>
      </c>
      <c r="C211" s="2">
        <v>153923</v>
      </c>
      <c r="D211" s="1" t="s">
        <v>77</v>
      </c>
      <c r="E211" s="1" t="s">
        <v>277</v>
      </c>
      <c r="F211" s="4" t="s">
        <v>46</v>
      </c>
      <c r="G211" s="5">
        <f>SUMIFS(asu_monitora!C:C,asu_monitora!E:E,equipes_asu!F211,asu_monitora!A:A,equipes_asu!C211)</f>
        <v>56</v>
      </c>
      <c r="H211" s="5">
        <f>IF(G211=0,"",SUMIFS(asu_monitora!B:B,asu_monitora!E:E,equipes_asu!F211,asu_monitora!A:A,equipes_asu!C211))</f>
        <v>98</v>
      </c>
      <c r="I211" s="5" t="str">
        <f>IF(G211=0,"Sem avaliação",IF(H211&lt;=40,"Crítica",IF(H211&lt;=100,"Aperfeiçoamento",IF(H211&lt;=180,"Qualidade",IF(H211&lt;=200,"Excelência","Erro")))))</f>
        <v>Aperfeiçoamento</v>
      </c>
    </row>
    <row r="212" spans="1:9">
      <c r="A212" s="2">
        <v>22373</v>
      </c>
      <c r="B212" s="2" t="str">
        <f>VLOOKUP(A212,unidades_equipes_asu!A:B,2,0)</f>
        <v>Us 224 Usf+ Caranguejo</v>
      </c>
      <c r="C212" s="2">
        <v>2039060</v>
      </c>
      <c r="D212" s="1" t="s">
        <v>98</v>
      </c>
      <c r="E212" s="1" t="s">
        <v>278</v>
      </c>
      <c r="F212" s="4" t="s">
        <v>46</v>
      </c>
      <c r="G212" s="5">
        <f>SUMIFS(asu_monitora!C:C,asu_monitora!E:E,equipes_asu!F212,asu_monitora!A:A,equipes_asu!C212)</f>
        <v>7</v>
      </c>
      <c r="H212" s="5">
        <f>IF(G212=0,"",SUMIFS(asu_monitora!B:B,asu_monitora!E:E,equipes_asu!F212,asu_monitora!A:A,equipes_asu!C212))</f>
        <v>36</v>
      </c>
      <c r="I212" s="5" t="str">
        <f>IF(G212=0,"Sem avaliação",IF(H212&lt;=40,"Crítica",IF(H212&lt;=100,"Aperfeiçoamento",IF(H212&lt;=180,"Qualidade",IF(H212&lt;=200,"Excelência","Erro")))))</f>
        <v>Crítica</v>
      </c>
    </row>
    <row r="213" spans="1:9">
      <c r="A213" s="2">
        <v>22373</v>
      </c>
      <c r="B213" s="2" t="str">
        <f>VLOOKUP(A213,unidades_equipes_asu!A:B,2,0)</f>
        <v>Us 224 Usf+ Caranguejo</v>
      </c>
      <c r="C213" s="2">
        <v>2402297</v>
      </c>
      <c r="D213" s="1" t="s">
        <v>77</v>
      </c>
      <c r="E213" s="1" t="s">
        <v>85</v>
      </c>
      <c r="F213" s="4" t="s">
        <v>46</v>
      </c>
      <c r="G213" s="5">
        <f>SUMIFS(asu_monitora!C:C,asu_monitora!E:E,equipes_asu!F213,asu_monitora!A:A,equipes_asu!C213)</f>
        <v>0</v>
      </c>
      <c r="H213" s="5" t="str">
        <f>IF(G213=0,"",SUMIFS(asu_monitora!B:B,asu_monitora!E:E,equipes_asu!F213,asu_monitora!A:A,equipes_asu!C213))</f>
        <v/>
      </c>
      <c r="I213" s="5" t="str">
        <f>IF(G213=0,"Sem avaliação",IF(H213&lt;=40,"Crítica",IF(H213&lt;=100,"Aperfeiçoamento",IF(H213&lt;=180,"Qualidade",IF(H213&lt;=200,"Excelência","Erro")))))</f>
        <v>Sem avaliação</v>
      </c>
    </row>
    <row r="214" spans="1:9">
      <c r="A214" s="2">
        <v>22373</v>
      </c>
      <c r="B214" s="2" t="str">
        <f>VLOOKUP(A214,unidades_equipes_asu!A:B,2,0)</f>
        <v>Us 224 Usf+ Caranguejo</v>
      </c>
      <c r="C214" s="2">
        <v>2426757</v>
      </c>
      <c r="D214" s="1" t="s">
        <v>77</v>
      </c>
      <c r="E214" s="1" t="s">
        <v>279</v>
      </c>
      <c r="F214" s="4" t="s">
        <v>46</v>
      </c>
      <c r="G214" s="5">
        <f>SUMIFS(asu_monitora!C:C,asu_monitora!E:E,equipes_asu!F214,asu_monitora!A:A,equipes_asu!C214)</f>
        <v>0</v>
      </c>
      <c r="H214" s="5" t="str">
        <f>IF(G214=0,"",SUMIFS(asu_monitora!B:B,asu_monitora!E:E,equipes_asu!F214,asu_monitora!A:A,equipes_asu!C214))</f>
        <v/>
      </c>
      <c r="I214" s="5" t="str">
        <f>IF(G214=0,"Sem avaliação",IF(H214&lt;=40,"Crítica",IF(H214&lt;=100,"Aperfeiçoamento",IF(H214&lt;=180,"Qualidade",IF(H214&lt;=200,"Excelência","Erro")))))</f>
        <v>Sem avaliação</v>
      </c>
    </row>
    <row r="215" spans="1:9">
      <c r="A215" s="2">
        <v>22381</v>
      </c>
      <c r="B215" s="2" t="str">
        <f>VLOOKUP(A215,unidades_equipes_asu!A:B,2,0)</f>
        <v>Us 247 Usf Rosa Selvagem</v>
      </c>
      <c r="C215" s="2">
        <v>153931</v>
      </c>
      <c r="D215" s="1" t="s">
        <v>77</v>
      </c>
      <c r="E215" s="1" t="s">
        <v>280</v>
      </c>
      <c r="F215" s="4" t="s">
        <v>46</v>
      </c>
      <c r="G215" s="5">
        <f>SUMIFS(asu_monitora!C:C,asu_monitora!E:E,equipes_asu!F215,asu_monitora!A:A,equipes_asu!C215)</f>
        <v>18</v>
      </c>
      <c r="H215" s="5">
        <f>IF(G215=0,"",SUMIFS(asu_monitora!B:B,asu_monitora!E:E,equipes_asu!F215,asu_monitora!A:A,equipes_asu!C215))</f>
        <v>50</v>
      </c>
      <c r="I215" s="5" t="str">
        <f>IF(G215=0,"Sem avaliação",IF(H215&lt;=40,"Crítica",IF(H215&lt;=100,"Aperfeiçoamento",IF(H215&lt;=180,"Qualidade",IF(H215&lt;=200,"Excelência","Erro")))))</f>
        <v>Aperfeiçoamento</v>
      </c>
    </row>
    <row r="216" spans="1:9">
      <c r="A216" s="2">
        <v>22381</v>
      </c>
      <c r="B216" s="2" t="str">
        <f>VLOOKUP(A216,unidades_equipes_asu!A:B,2,0)</f>
        <v>Us 247 Usf Rosa Selvagem</v>
      </c>
      <c r="C216" s="2">
        <v>153958</v>
      </c>
      <c r="D216" s="1" t="s">
        <v>77</v>
      </c>
      <c r="E216" s="1" t="s">
        <v>281</v>
      </c>
      <c r="F216" s="4" t="s">
        <v>46</v>
      </c>
      <c r="G216" s="5">
        <f>SUMIFS(asu_monitora!C:C,asu_monitora!E:E,equipes_asu!F216,asu_monitora!A:A,equipes_asu!C216)</f>
        <v>8</v>
      </c>
      <c r="H216" s="5">
        <f>IF(G216=0,"",SUMIFS(asu_monitora!B:B,asu_monitora!E:E,equipes_asu!F216,asu_monitora!A:A,equipes_asu!C216))</f>
        <v>40</v>
      </c>
      <c r="I216" s="5" t="str">
        <f>IF(G216=0,"Sem avaliação",IF(H216&lt;=40,"Crítica",IF(H216&lt;=100,"Aperfeiçoamento",IF(H216&lt;=180,"Qualidade",IF(H216&lt;=200,"Excelência","Erro")))))</f>
        <v>Crítica</v>
      </c>
    </row>
    <row r="217" spans="1:9">
      <c r="A217" s="2">
        <v>22381</v>
      </c>
      <c r="B217" s="2" t="str">
        <f>VLOOKUP(A217,unidades_equipes_asu!A:B,2,0)</f>
        <v>Us 247 Usf Rosa Selvagem</v>
      </c>
      <c r="C217" s="2">
        <v>1758624</v>
      </c>
      <c r="D217" s="1" t="s">
        <v>98</v>
      </c>
      <c r="E217" s="1" t="s">
        <v>282</v>
      </c>
      <c r="F217" s="4" t="s">
        <v>46</v>
      </c>
      <c r="G217" s="5">
        <f>SUMIFS(asu_monitora!C:C,asu_monitora!E:E,equipes_asu!F217,asu_monitora!A:A,equipes_asu!C217)</f>
        <v>0</v>
      </c>
      <c r="H217" s="5" t="str">
        <f>IF(G217=0,"",SUMIFS(asu_monitora!B:B,asu_monitora!E:E,equipes_asu!F217,asu_monitora!A:A,equipes_asu!C217))</f>
        <v/>
      </c>
      <c r="I217" s="5" t="str">
        <f>IF(G217=0,"Sem avaliação",IF(H217&lt;=40,"Crítica",IF(H217&lt;=100,"Aperfeiçoamento",IF(H217&lt;=180,"Qualidade",IF(H217&lt;=200,"Excelência","Erro")))))</f>
        <v>Sem avaliação</v>
      </c>
    </row>
    <row r="218" spans="1:9">
      <c r="A218" s="2">
        <v>22403</v>
      </c>
      <c r="B218" s="2" t="str">
        <f>VLOOKUP(A218,unidades_equipes_asu!A:B,2,0)</f>
        <v>Us 238 Usf+ Iraque</v>
      </c>
      <c r="C218" s="2">
        <v>153966</v>
      </c>
      <c r="D218" s="1" t="s">
        <v>77</v>
      </c>
      <c r="E218" s="1" t="s">
        <v>283</v>
      </c>
      <c r="F218" s="4" t="s">
        <v>46</v>
      </c>
      <c r="G218" s="5">
        <f>SUMIFS(asu_monitora!C:C,asu_monitora!E:E,equipes_asu!F218,asu_monitora!A:A,equipes_asu!C218)</f>
        <v>14</v>
      </c>
      <c r="H218" s="5">
        <f>IF(G218=0,"",SUMIFS(asu_monitora!B:B,asu_monitora!E:E,equipes_asu!F218,asu_monitora!A:A,equipes_asu!C218))</f>
        <v>120</v>
      </c>
      <c r="I218" s="5" t="str">
        <f>IF(G218=0,"Sem avaliação",IF(H218&lt;=40,"Crítica",IF(H218&lt;=100,"Aperfeiçoamento",IF(H218&lt;=180,"Qualidade",IF(H218&lt;=200,"Excelência","Erro")))))</f>
        <v>Qualidade</v>
      </c>
    </row>
    <row r="219" spans="1:9">
      <c r="A219" s="2">
        <v>22403</v>
      </c>
      <c r="B219" s="2" t="str">
        <f>VLOOKUP(A219,unidades_equipes_asu!A:B,2,0)</f>
        <v>Us 238 Usf+ Iraque</v>
      </c>
      <c r="C219" s="2">
        <v>153974</v>
      </c>
      <c r="D219" s="1" t="s">
        <v>77</v>
      </c>
      <c r="E219" s="1" t="s">
        <v>284</v>
      </c>
      <c r="F219" s="4" t="s">
        <v>46</v>
      </c>
      <c r="G219" s="5">
        <f>SUMIFS(asu_monitora!C:C,asu_monitora!E:E,equipes_asu!F219,asu_monitora!A:A,equipes_asu!C219)</f>
        <v>42</v>
      </c>
      <c r="H219" s="5">
        <f>IF(G219=0,"",SUMIFS(asu_monitora!B:B,asu_monitora!E:E,equipes_asu!F219,asu_monitora!A:A,equipes_asu!C219))</f>
        <v>40</v>
      </c>
      <c r="I219" s="5" t="str">
        <f>IF(G219=0,"Sem avaliação",IF(H219&lt;=40,"Crítica",IF(H219&lt;=100,"Aperfeiçoamento",IF(H219&lt;=180,"Qualidade",IF(H219&lt;=200,"Excelência","Erro")))))</f>
        <v>Crítica</v>
      </c>
    </row>
    <row r="220" spans="1:9">
      <c r="A220" s="2">
        <v>22403</v>
      </c>
      <c r="B220" s="2" t="str">
        <f>VLOOKUP(A220,unidades_equipes_asu!A:B,2,0)</f>
        <v>Us 238 Usf+ Iraque</v>
      </c>
      <c r="C220" s="2">
        <v>1773682</v>
      </c>
      <c r="D220" s="1" t="s">
        <v>98</v>
      </c>
      <c r="E220" s="1" t="s">
        <v>285</v>
      </c>
      <c r="F220" s="4" t="s">
        <v>46</v>
      </c>
      <c r="G220" s="5">
        <f>SUMIFS(asu_monitora!C:C,asu_monitora!E:E,equipes_asu!F220,asu_monitora!A:A,equipes_asu!C220)</f>
        <v>2</v>
      </c>
      <c r="H220" s="5">
        <f>IF(G220=0,"",SUMIFS(asu_monitora!B:B,asu_monitora!E:E,equipes_asu!F220,asu_monitora!A:A,equipes_asu!C220))</f>
        <v>52</v>
      </c>
      <c r="I220" s="5" t="str">
        <f>IF(G220=0,"Sem avaliação",IF(H220&lt;=40,"Crítica",IF(H220&lt;=100,"Aperfeiçoamento",IF(H220&lt;=180,"Qualidade",IF(H220&lt;=200,"Excelência","Erro")))))</f>
        <v>Aperfeiçoamento</v>
      </c>
    </row>
    <row r="221" spans="1:9">
      <c r="A221" s="2">
        <v>22403</v>
      </c>
      <c r="B221" s="2" t="str">
        <f>VLOOKUP(A221,unidades_equipes_asu!A:B,2,0)</f>
        <v>Us 238 Usf+ Iraque</v>
      </c>
      <c r="C221" s="2">
        <v>2399857</v>
      </c>
      <c r="D221" s="1" t="s">
        <v>77</v>
      </c>
      <c r="E221" s="1" t="s">
        <v>286</v>
      </c>
      <c r="F221" s="4" t="s">
        <v>46</v>
      </c>
      <c r="G221" s="5">
        <f>SUMIFS(asu_monitora!C:C,asu_monitora!E:E,equipes_asu!F221,asu_monitora!A:A,equipes_asu!C221)</f>
        <v>0</v>
      </c>
      <c r="H221" s="5" t="str">
        <f>IF(G221=0,"",SUMIFS(asu_monitora!B:B,asu_monitora!E:E,equipes_asu!F221,asu_monitora!A:A,equipes_asu!C221))</f>
        <v/>
      </c>
      <c r="I221" s="5" t="str">
        <f>IF(G221=0,"Sem avaliação",IF(H221&lt;=40,"Crítica",IF(H221&lt;=100,"Aperfeiçoamento",IF(H221&lt;=180,"Qualidade",IF(H221&lt;=200,"Excelência","Erro")))))</f>
        <v>Sem avaliação</v>
      </c>
    </row>
    <row r="222" spans="1:9">
      <c r="A222" s="2">
        <v>22403</v>
      </c>
      <c r="B222" s="2" t="str">
        <f>VLOOKUP(A222,unidades_equipes_asu!A:B,2,0)</f>
        <v>Us 238 Usf+ Iraque</v>
      </c>
      <c r="C222" s="2">
        <v>2399865</v>
      </c>
      <c r="D222" s="1" t="s">
        <v>98</v>
      </c>
      <c r="E222" s="1" t="s">
        <v>287</v>
      </c>
      <c r="F222" s="4" t="s">
        <v>46</v>
      </c>
      <c r="G222" s="5">
        <f>SUMIFS(asu_monitora!C:C,asu_monitora!E:E,equipes_asu!F222,asu_monitora!A:A,equipes_asu!C222)</f>
        <v>0</v>
      </c>
      <c r="H222" s="5" t="str">
        <f>IF(G222=0,"",SUMIFS(asu_monitora!B:B,asu_monitora!E:E,equipes_asu!F222,asu_monitora!A:A,equipes_asu!C222))</f>
        <v/>
      </c>
      <c r="I222" s="5" t="str">
        <f>IF(G222=0,"Sem avaliação",IF(H222&lt;=40,"Crítica",IF(H222&lt;=100,"Aperfeiçoamento",IF(H222&lt;=180,"Qualidade",IF(H222&lt;=200,"Excelência","Erro")))))</f>
        <v>Sem avaliação</v>
      </c>
    </row>
    <row r="223" spans="1:9">
      <c r="A223" s="2">
        <v>22403</v>
      </c>
      <c r="B223" s="2" t="str">
        <f>VLOOKUP(A223,unidades_equipes_asu!A:B,2,0)</f>
        <v>Us 238 Usf+ Iraque</v>
      </c>
      <c r="C223" s="2">
        <v>2425769</v>
      </c>
      <c r="D223" s="1" t="s">
        <v>98</v>
      </c>
      <c r="E223" s="1" t="s">
        <v>288</v>
      </c>
      <c r="F223" s="4" t="s">
        <v>46</v>
      </c>
      <c r="G223" s="5">
        <f>SUMIFS(asu_monitora!C:C,asu_monitora!E:E,equipes_asu!F223,asu_monitora!A:A,equipes_asu!C223)</f>
        <v>0</v>
      </c>
      <c r="H223" s="5" t="str">
        <f>IF(G223=0,"",SUMIFS(asu_monitora!B:B,asu_monitora!E:E,equipes_asu!F223,asu_monitora!A:A,equipes_asu!C223))</f>
        <v/>
      </c>
      <c r="I223" s="5" t="str">
        <f>IF(G223=0,"Sem avaliação",IF(H223&lt;=40,"Crítica",IF(H223&lt;=100,"Aperfeiçoamento",IF(H223&lt;=180,"Qualidade",IF(H223&lt;=200,"Excelência","Erro")))))</f>
        <v>Sem avaliação</v>
      </c>
    </row>
    <row r="224" spans="1:9">
      <c r="A224" s="2">
        <v>22403</v>
      </c>
      <c r="B224" s="2" t="str">
        <f>VLOOKUP(A224,unidades_equipes_asu!A:B,2,0)</f>
        <v>Us 238 Usf+ Iraque</v>
      </c>
      <c r="C224" s="2">
        <v>2426250</v>
      </c>
      <c r="D224" s="1" t="s">
        <v>98</v>
      </c>
      <c r="E224" s="1" t="s">
        <v>289</v>
      </c>
      <c r="F224" s="4" t="s">
        <v>46</v>
      </c>
      <c r="G224" s="5">
        <f>SUMIFS(asu_monitora!C:C,asu_monitora!E:E,equipes_asu!F224,asu_monitora!A:A,equipes_asu!C224)</f>
        <v>0</v>
      </c>
      <c r="H224" s="5" t="str">
        <f>IF(G224=0,"",SUMIFS(asu_monitora!B:B,asu_monitora!E:E,equipes_asu!F224,asu_monitora!A:A,equipes_asu!C224))</f>
        <v/>
      </c>
      <c r="I224" s="5" t="str">
        <f>IF(G224=0,"Sem avaliação",IF(H224&lt;=40,"Crítica",IF(H224&lt;=100,"Aperfeiçoamento",IF(H224&lt;=180,"Qualidade",IF(H224&lt;=200,"Excelência","Erro")))))</f>
        <v>Sem avaliação</v>
      </c>
    </row>
    <row r="225" spans="1:9">
      <c r="A225" s="2">
        <v>22411</v>
      </c>
      <c r="B225" s="2" t="str">
        <f>VLOOKUP(A225,unidades_equipes_asu!A:B,2,0)</f>
        <v>Us 239 Usf Coqueiral I e II</v>
      </c>
      <c r="C225" s="2">
        <v>153982</v>
      </c>
      <c r="D225" s="1" t="s">
        <v>77</v>
      </c>
      <c r="E225" s="1" t="s">
        <v>290</v>
      </c>
      <c r="F225" s="4" t="s">
        <v>46</v>
      </c>
      <c r="G225" s="5">
        <f>SUMIFS(asu_monitora!C:C,asu_monitora!E:E,equipes_asu!F225,asu_monitora!A:A,equipes_asu!C225)</f>
        <v>34</v>
      </c>
      <c r="H225" s="5">
        <f>IF(G225=0,"",SUMIFS(asu_monitora!B:B,asu_monitora!E:E,equipes_asu!F225,asu_monitora!A:A,equipes_asu!C225))</f>
        <v>110</v>
      </c>
      <c r="I225" s="5" t="str">
        <f>IF(G225=0,"Sem avaliação",IF(H225&lt;=40,"Crítica",IF(H225&lt;=100,"Aperfeiçoamento",IF(H225&lt;=180,"Qualidade",IF(H225&lt;=200,"Excelência","Erro")))))</f>
        <v>Qualidade</v>
      </c>
    </row>
    <row r="226" spans="1:9">
      <c r="A226" s="2">
        <v>22411</v>
      </c>
      <c r="B226" s="2" t="str">
        <f>VLOOKUP(A226,unidades_equipes_asu!A:B,2,0)</f>
        <v>Us 239 Usf Coqueiral I e II</v>
      </c>
      <c r="C226" s="2">
        <v>153990</v>
      </c>
      <c r="D226" s="1" t="s">
        <v>77</v>
      </c>
      <c r="E226" s="1" t="s">
        <v>291</v>
      </c>
      <c r="F226" s="4" t="s">
        <v>46</v>
      </c>
      <c r="G226" s="5">
        <f>SUMIFS(asu_monitora!C:C,asu_monitora!E:E,equipes_asu!F226,asu_monitora!A:A,equipes_asu!C226)</f>
        <v>65</v>
      </c>
      <c r="H226" s="5">
        <f>IF(G226=0,"",SUMIFS(asu_monitora!B:B,asu_monitora!E:E,equipes_asu!F226,asu_monitora!A:A,equipes_asu!C226))</f>
        <v>110</v>
      </c>
      <c r="I226" s="5" t="str">
        <f>IF(G226=0,"Sem avaliação",IF(H226&lt;=40,"Crítica",IF(H226&lt;=100,"Aperfeiçoamento",IF(H226&lt;=180,"Qualidade",IF(H226&lt;=200,"Excelência","Erro")))))</f>
        <v>Qualidade</v>
      </c>
    </row>
    <row r="227" spans="1:9">
      <c r="A227" s="2">
        <v>22411</v>
      </c>
      <c r="B227" s="2" t="str">
        <f>VLOOKUP(A227,unidades_equipes_asu!A:B,2,0)</f>
        <v>Us 239 Usf Coqueiral I e II</v>
      </c>
      <c r="C227" s="2">
        <v>1833251</v>
      </c>
      <c r="D227" s="1" t="s">
        <v>98</v>
      </c>
      <c r="E227" s="1" t="s">
        <v>292</v>
      </c>
      <c r="F227" s="4" t="s">
        <v>46</v>
      </c>
      <c r="G227" s="5">
        <f>SUMIFS(asu_monitora!C:C,asu_monitora!E:E,equipes_asu!F227,asu_monitora!A:A,equipes_asu!C227)</f>
        <v>7</v>
      </c>
      <c r="H227" s="5">
        <f>IF(G227=0,"",SUMIFS(asu_monitora!B:B,asu_monitora!E:E,equipes_asu!F227,asu_monitora!A:A,equipes_asu!C227))</f>
        <v>64</v>
      </c>
      <c r="I227" s="5" t="str">
        <f>IF(G227=0,"Sem avaliação",IF(H227&lt;=40,"Crítica",IF(H227&lt;=100,"Aperfeiçoamento",IF(H227&lt;=180,"Qualidade",IF(H227&lt;=200,"Excelência","Erro")))))</f>
        <v>Aperfeiçoamento</v>
      </c>
    </row>
    <row r="228" spans="1:9">
      <c r="A228" s="2">
        <v>22438</v>
      </c>
      <c r="B228" s="2" t="str">
        <f>VLOOKUP(A228,unidades_equipes_asu!A:B,2,0)</f>
        <v>Us 245 Usf+ Planeta dos Macacos II</v>
      </c>
      <c r="C228" s="2">
        <v>154008</v>
      </c>
      <c r="D228" s="1" t="s">
        <v>77</v>
      </c>
      <c r="E228" s="1" t="s">
        <v>293</v>
      </c>
      <c r="F228" s="4" t="s">
        <v>46</v>
      </c>
      <c r="G228" s="5">
        <f>SUMIFS(asu_monitora!C:C,asu_monitora!E:E,equipes_asu!F228,asu_monitora!A:A,equipes_asu!C228)</f>
        <v>48</v>
      </c>
      <c r="H228" s="5">
        <f>IF(G228=0,"",SUMIFS(asu_monitora!B:B,asu_monitora!E:E,equipes_asu!F228,asu_monitora!A:A,equipes_asu!C228))</f>
        <v>60</v>
      </c>
      <c r="I228" s="5" t="str">
        <f>IF(G228=0,"Sem avaliação",IF(H228&lt;=40,"Crítica",IF(H228&lt;=100,"Aperfeiçoamento",IF(H228&lt;=180,"Qualidade",IF(H228&lt;=200,"Excelência","Erro")))))</f>
        <v>Aperfeiçoamento</v>
      </c>
    </row>
    <row r="229" spans="1:9">
      <c r="A229" s="2">
        <v>22438</v>
      </c>
      <c r="B229" s="2" t="str">
        <f>VLOOKUP(A229,unidades_equipes_asu!A:B,2,0)</f>
        <v>Us 245 Usf+ Planeta dos Macacos II</v>
      </c>
      <c r="C229" s="2">
        <v>1833243</v>
      </c>
      <c r="D229" s="1" t="s">
        <v>98</v>
      </c>
      <c r="E229" s="1" t="s">
        <v>294</v>
      </c>
      <c r="F229" s="4" t="s">
        <v>46</v>
      </c>
      <c r="G229" s="5">
        <f>SUMIFS(asu_monitora!C:C,asu_monitora!E:E,equipes_asu!F229,asu_monitora!A:A,equipes_asu!C229)</f>
        <v>11</v>
      </c>
      <c r="H229" s="5">
        <f>IF(G229=0,"",SUMIFS(asu_monitora!B:B,asu_monitora!E:E,equipes_asu!F229,asu_monitora!A:A,equipes_asu!C229))</f>
        <v>110</v>
      </c>
      <c r="I229" s="5" t="str">
        <f>IF(G229=0,"Sem avaliação",IF(H229&lt;=40,"Crítica",IF(H229&lt;=100,"Aperfeiçoamento",IF(H229&lt;=180,"Qualidade",IF(H229&lt;=200,"Excelência","Erro")))))</f>
        <v>Qualidade</v>
      </c>
    </row>
    <row r="230" spans="1:9">
      <c r="A230" s="2">
        <v>22438</v>
      </c>
      <c r="B230" s="2" t="str">
        <f>VLOOKUP(A230,unidades_equipes_asu!A:B,2,0)</f>
        <v>Us 245 Usf+ Planeta dos Macacos II</v>
      </c>
      <c r="C230" s="2">
        <v>2399830</v>
      </c>
      <c r="D230" s="1" t="s">
        <v>77</v>
      </c>
      <c r="E230" s="1" t="s">
        <v>295</v>
      </c>
      <c r="F230" s="4" t="s">
        <v>46</v>
      </c>
      <c r="G230" s="5">
        <f>SUMIFS(asu_monitora!C:C,asu_monitora!E:E,equipes_asu!F230,asu_monitora!A:A,equipes_asu!C230)</f>
        <v>0</v>
      </c>
      <c r="H230" s="5" t="str">
        <f>IF(G230=0,"",SUMIFS(asu_monitora!B:B,asu_monitora!E:E,equipes_asu!F230,asu_monitora!A:A,equipes_asu!C230))</f>
        <v/>
      </c>
      <c r="I230" s="5" t="str">
        <f>IF(G230=0,"Sem avaliação",IF(H230&lt;=40,"Crítica",IF(H230&lt;=100,"Aperfeiçoamento",IF(H230&lt;=180,"Qualidade",IF(H230&lt;=200,"Excelência","Erro")))))</f>
        <v>Sem avaliação</v>
      </c>
    </row>
    <row r="231" spans="1:9">
      <c r="A231" s="2">
        <v>22438</v>
      </c>
      <c r="B231" s="2" t="str">
        <f>VLOOKUP(A231,unidades_equipes_asu!A:B,2,0)</f>
        <v>Us 245 Usf+ Planeta dos Macacos II</v>
      </c>
      <c r="C231" s="2">
        <v>2399849</v>
      </c>
      <c r="D231" s="1" t="s">
        <v>98</v>
      </c>
      <c r="E231" s="1" t="s">
        <v>296</v>
      </c>
      <c r="F231" s="4" t="s">
        <v>46</v>
      </c>
      <c r="G231" s="5">
        <f>SUMIFS(asu_monitora!C:C,asu_monitora!E:E,equipes_asu!F231,asu_monitora!A:A,equipes_asu!C231)</f>
        <v>0</v>
      </c>
      <c r="H231" s="5" t="str">
        <f>IF(G231=0,"",SUMIFS(asu_monitora!B:B,asu_monitora!E:E,equipes_asu!F231,asu_monitora!A:A,equipes_asu!C231))</f>
        <v/>
      </c>
      <c r="I231" s="5" t="str">
        <f>IF(G231=0,"Sem avaliação",IF(H231&lt;=40,"Crítica",IF(H231&lt;=100,"Aperfeiçoamento",IF(H231&lt;=180,"Qualidade",IF(H231&lt;=200,"Excelência","Erro")))))</f>
        <v>Sem avaliação</v>
      </c>
    </row>
    <row r="232" spans="1:9">
      <c r="A232" s="2">
        <v>22454</v>
      </c>
      <c r="B232" s="2" t="str">
        <f>VLOOKUP(A232,unidades_equipes_asu!A:B,2,0)</f>
        <v>Us 228 Usf+ Ur 04/05</v>
      </c>
      <c r="C232" s="2">
        <v>154016</v>
      </c>
      <c r="D232" s="1" t="s">
        <v>77</v>
      </c>
      <c r="E232" s="1" t="s">
        <v>297</v>
      </c>
      <c r="F232" s="4" t="s">
        <v>46</v>
      </c>
      <c r="G232" s="5">
        <f>SUMIFS(asu_monitora!C:C,asu_monitora!E:E,equipes_asu!F232,asu_monitora!A:A,equipes_asu!C232)</f>
        <v>46</v>
      </c>
      <c r="H232" s="5">
        <f>IF(G232=0,"",SUMIFS(asu_monitora!B:B,asu_monitora!E:E,equipes_asu!F232,asu_monitora!A:A,equipes_asu!C232))</f>
        <v>106</v>
      </c>
      <c r="I232" s="5" t="str">
        <f>IF(G232=0,"Sem avaliação",IF(H232&lt;=40,"Crítica",IF(H232&lt;=100,"Aperfeiçoamento",IF(H232&lt;=180,"Qualidade",IF(H232&lt;=200,"Excelência","Erro")))))</f>
        <v>Qualidade</v>
      </c>
    </row>
    <row r="233" spans="1:9">
      <c r="A233" s="2">
        <v>22454</v>
      </c>
      <c r="B233" s="2" t="str">
        <f>VLOOKUP(A233,unidades_equipes_asu!A:B,2,0)</f>
        <v>Us 228 Usf+ Ur 04/05</v>
      </c>
      <c r="C233" s="2">
        <v>154032</v>
      </c>
      <c r="D233" s="1" t="s">
        <v>77</v>
      </c>
      <c r="E233" s="1" t="s">
        <v>298</v>
      </c>
      <c r="F233" s="4" t="s">
        <v>46</v>
      </c>
      <c r="G233" s="5">
        <f>SUMIFS(asu_monitora!C:C,asu_monitora!E:E,equipes_asu!F233,asu_monitora!A:A,equipes_asu!C233)</f>
        <v>36</v>
      </c>
      <c r="H233" s="5">
        <f>IF(G233=0,"",SUMIFS(asu_monitora!B:B,asu_monitora!E:E,equipes_asu!F233,asu_monitora!A:A,equipes_asu!C233))</f>
        <v>60</v>
      </c>
      <c r="I233" s="5" t="str">
        <f>IF(G233=0,"Sem avaliação",IF(H233&lt;=40,"Crítica",IF(H233&lt;=100,"Aperfeiçoamento",IF(H233&lt;=180,"Qualidade",IF(H233&lt;=200,"Excelência","Erro")))))</f>
        <v>Aperfeiçoamento</v>
      </c>
    </row>
    <row r="234" spans="1:9">
      <c r="A234" s="2">
        <v>22454</v>
      </c>
      <c r="B234" s="2" t="str">
        <f>VLOOKUP(A234,unidades_equipes_asu!A:B,2,0)</f>
        <v>Us 228 Usf+ Ur 04/05</v>
      </c>
      <c r="C234" s="2">
        <v>154040</v>
      </c>
      <c r="D234" s="1" t="s">
        <v>77</v>
      </c>
      <c r="E234" s="1" t="s">
        <v>299</v>
      </c>
      <c r="F234" s="4" t="s">
        <v>46</v>
      </c>
      <c r="G234" s="5">
        <f>SUMIFS(asu_monitora!C:C,asu_monitora!E:E,equipes_asu!F234,asu_monitora!A:A,equipes_asu!C234)</f>
        <v>43</v>
      </c>
      <c r="H234" s="5">
        <f>IF(G234=0,"",SUMIFS(asu_monitora!B:B,asu_monitora!E:E,equipes_asu!F234,asu_monitora!A:A,equipes_asu!C234))</f>
        <v>42</v>
      </c>
      <c r="I234" s="5" t="str">
        <f>IF(G234=0,"Sem avaliação",IF(H234&lt;=40,"Crítica",IF(H234&lt;=100,"Aperfeiçoamento",IF(H234&lt;=180,"Qualidade",IF(H234&lt;=200,"Excelência","Erro")))))</f>
        <v>Aperfeiçoamento</v>
      </c>
    </row>
    <row r="235" spans="1:9">
      <c r="A235" s="2">
        <v>22454</v>
      </c>
      <c r="B235" s="2" t="str">
        <f>VLOOKUP(A235,unidades_equipes_asu!A:B,2,0)</f>
        <v>Us 228 Usf+ Ur 04/05</v>
      </c>
      <c r="C235" s="2">
        <v>1773720</v>
      </c>
      <c r="D235" s="1" t="s">
        <v>98</v>
      </c>
      <c r="E235" s="1" t="s">
        <v>300</v>
      </c>
      <c r="F235" s="4" t="s">
        <v>46</v>
      </c>
      <c r="G235" s="5">
        <f>SUMIFS(asu_monitora!C:C,asu_monitora!E:E,equipes_asu!F235,asu_monitora!A:A,equipes_asu!C235)</f>
        <v>0</v>
      </c>
      <c r="H235" s="5" t="str">
        <f>IF(G235=0,"",SUMIFS(asu_monitora!B:B,asu_monitora!E:E,equipes_asu!F235,asu_monitora!A:A,equipes_asu!C235))</f>
        <v/>
      </c>
      <c r="I235" s="5" t="str">
        <f>IF(G235=0,"Sem avaliação",IF(H235&lt;=40,"Crítica",IF(H235&lt;=100,"Aperfeiçoamento",IF(H235&lt;=180,"Qualidade",IF(H235&lt;=200,"Excelência","Erro")))))</f>
        <v>Sem avaliação</v>
      </c>
    </row>
    <row r="236" spans="1:9">
      <c r="A236" s="2">
        <v>22454</v>
      </c>
      <c r="B236" s="2" t="str">
        <f>VLOOKUP(A236,unidades_equipes_asu!A:B,2,0)</f>
        <v>Us 228 Usf+ Ur 04/05</v>
      </c>
      <c r="C236" s="2">
        <v>1794345</v>
      </c>
      <c r="D236" s="1" t="s">
        <v>98</v>
      </c>
      <c r="E236" s="1" t="s">
        <v>301</v>
      </c>
      <c r="F236" s="4" t="s">
        <v>46</v>
      </c>
      <c r="G236" s="5">
        <f>SUMIFS(asu_monitora!C:C,asu_monitora!E:E,equipes_asu!F236,asu_monitora!A:A,equipes_asu!C236)</f>
        <v>3</v>
      </c>
      <c r="H236" s="5">
        <f>IF(G236=0,"",SUMIFS(asu_monitora!B:B,asu_monitora!E:E,equipes_asu!F236,asu_monitora!A:A,equipes_asu!C236))</f>
        <v>150</v>
      </c>
      <c r="I236" s="5" t="str">
        <f>IF(G236=0,"Sem avaliação",IF(H236&lt;=40,"Crítica",IF(H236&lt;=100,"Aperfeiçoamento",IF(H236&lt;=180,"Qualidade",IF(H236&lt;=200,"Excelência","Erro")))))</f>
        <v>Qualidade</v>
      </c>
    </row>
    <row r="237" spans="1:9">
      <c r="A237" s="2">
        <v>22454</v>
      </c>
      <c r="B237" s="2" t="str">
        <f>VLOOKUP(A237,unidades_equipes_asu!A:B,2,0)</f>
        <v>Us 228 Usf+ Ur 04/05</v>
      </c>
      <c r="C237" s="2">
        <v>2272172</v>
      </c>
      <c r="D237" s="1" t="s">
        <v>98</v>
      </c>
      <c r="E237" s="1" t="s">
        <v>302</v>
      </c>
      <c r="F237" s="4" t="s">
        <v>46</v>
      </c>
      <c r="G237" s="5">
        <f>SUMIFS(asu_monitora!C:C,asu_monitora!E:E,equipes_asu!F237,asu_monitora!A:A,equipes_asu!C237)</f>
        <v>14</v>
      </c>
      <c r="H237" s="5">
        <f>IF(G237=0,"",SUMIFS(asu_monitora!B:B,asu_monitora!E:E,equipes_asu!F237,asu_monitora!A:A,equipes_asu!C237))</f>
        <v>90</v>
      </c>
      <c r="I237" s="5" t="str">
        <f>IF(G237=0,"Sem avaliação",IF(H237&lt;=40,"Crítica",IF(H237&lt;=100,"Aperfeiçoamento",IF(H237&lt;=180,"Qualidade",IF(H237&lt;=200,"Excelência","Erro")))))</f>
        <v>Aperfeiçoamento</v>
      </c>
    </row>
    <row r="238" spans="1:9">
      <c r="A238" s="2">
        <v>22454</v>
      </c>
      <c r="B238" s="2" t="str">
        <f>VLOOKUP(A238,unidades_equipes_asu!A:B,2,0)</f>
        <v>Us 228 Usf+ Ur 04/05</v>
      </c>
      <c r="C238" s="2">
        <v>2399245</v>
      </c>
      <c r="D238" s="1" t="s">
        <v>77</v>
      </c>
      <c r="E238" s="1" t="s">
        <v>303</v>
      </c>
      <c r="F238" s="4" t="s">
        <v>46</v>
      </c>
      <c r="G238" s="5">
        <f>SUMIFS(asu_monitora!C:C,asu_monitora!E:E,equipes_asu!F238,asu_monitora!A:A,equipes_asu!C238)</f>
        <v>0</v>
      </c>
      <c r="H238" s="5" t="str">
        <f>IF(G238=0,"",SUMIFS(asu_monitora!B:B,asu_monitora!E:E,equipes_asu!F238,asu_monitora!A:A,equipes_asu!C238))</f>
        <v/>
      </c>
      <c r="I238" s="5" t="str">
        <f>IF(G238=0,"Sem avaliação",IF(H238&lt;=40,"Crítica",IF(H238&lt;=100,"Aperfeiçoamento",IF(H238&lt;=180,"Qualidade",IF(H238&lt;=200,"Excelência","Erro")))))</f>
        <v>Sem avaliação</v>
      </c>
    </row>
    <row r="239" spans="1:9">
      <c r="A239" s="2">
        <v>22454</v>
      </c>
      <c r="B239" s="2" t="str">
        <f>VLOOKUP(A239,unidades_equipes_asu!A:B,2,0)</f>
        <v>Us 228 Usf+ Ur 04/05</v>
      </c>
      <c r="C239" s="2">
        <v>2399253</v>
      </c>
      <c r="D239" s="1" t="s">
        <v>77</v>
      </c>
      <c r="E239" s="1" t="s">
        <v>304</v>
      </c>
      <c r="F239" s="4" t="s">
        <v>46</v>
      </c>
      <c r="G239" s="5">
        <f>SUMIFS(asu_monitora!C:C,asu_monitora!E:E,equipes_asu!F239,asu_monitora!A:A,equipes_asu!C239)</f>
        <v>0</v>
      </c>
      <c r="H239" s="5" t="str">
        <f>IF(G239=0,"",SUMIFS(asu_monitora!B:B,asu_monitora!E:E,equipes_asu!F239,asu_monitora!A:A,equipes_asu!C239))</f>
        <v/>
      </c>
      <c r="I239" s="5" t="str">
        <f>IF(G239=0,"Sem avaliação",IF(H239&lt;=40,"Crítica",IF(H239&lt;=100,"Aperfeiçoamento",IF(H239&lt;=180,"Qualidade",IF(H239&lt;=200,"Excelência","Erro")))))</f>
        <v>Sem avaliação</v>
      </c>
    </row>
    <row r="240" spans="1:9">
      <c r="A240" s="2">
        <v>22454</v>
      </c>
      <c r="B240" s="2" t="str">
        <f>VLOOKUP(A240,unidades_equipes_asu!A:B,2,0)</f>
        <v>Us 228 Usf+ Ur 04/05</v>
      </c>
      <c r="C240" s="2">
        <v>2399261</v>
      </c>
      <c r="D240" s="1" t="s">
        <v>77</v>
      </c>
      <c r="E240" s="1" t="s">
        <v>305</v>
      </c>
      <c r="F240" s="4" t="s">
        <v>46</v>
      </c>
      <c r="G240" s="5">
        <f>SUMIFS(asu_monitora!C:C,asu_monitora!E:E,equipes_asu!F240,asu_monitora!A:A,equipes_asu!C240)</f>
        <v>0</v>
      </c>
      <c r="H240" s="5" t="str">
        <f>IF(G240=0,"",SUMIFS(asu_monitora!B:B,asu_monitora!E:E,equipes_asu!F240,asu_monitora!A:A,equipes_asu!C240))</f>
        <v/>
      </c>
      <c r="I240" s="5" t="str">
        <f>IF(G240=0,"Sem avaliação",IF(H240&lt;=40,"Crítica",IF(H240&lt;=100,"Aperfeiçoamento",IF(H240&lt;=180,"Qualidade",IF(H240&lt;=200,"Excelência","Erro")))))</f>
        <v>Sem avaliação</v>
      </c>
    </row>
    <row r="241" spans="1:9">
      <c r="A241" s="2">
        <v>22454</v>
      </c>
      <c r="B241" s="2" t="str">
        <f>VLOOKUP(A241,unidades_equipes_asu!A:B,2,0)</f>
        <v>Us 228 Usf+ Ur 04/05</v>
      </c>
      <c r="C241" s="2">
        <v>2400693</v>
      </c>
      <c r="D241" s="1" t="s">
        <v>98</v>
      </c>
      <c r="E241" s="1" t="s">
        <v>306</v>
      </c>
      <c r="F241" s="4" t="s">
        <v>46</v>
      </c>
      <c r="G241" s="5">
        <f>SUMIFS(asu_monitora!C:C,asu_monitora!E:E,equipes_asu!F241,asu_monitora!A:A,equipes_asu!C241)</f>
        <v>0</v>
      </c>
      <c r="H241" s="5" t="str">
        <f>IF(G241=0,"",SUMIFS(asu_monitora!B:B,asu_monitora!E:E,equipes_asu!F241,asu_monitora!A:A,equipes_asu!C241))</f>
        <v/>
      </c>
      <c r="I241" s="5" t="str">
        <f>IF(G241=0,"Sem avaliação",IF(H241&lt;=40,"Crítica",IF(H241&lt;=100,"Aperfeiçoamento",IF(H241&lt;=180,"Qualidade",IF(H241&lt;=200,"Excelência","Erro")))))</f>
        <v>Sem avaliação</v>
      </c>
    </row>
    <row r="242" spans="1:9">
      <c r="A242" s="2">
        <v>22454</v>
      </c>
      <c r="B242" s="2" t="str">
        <f>VLOOKUP(A242,unidades_equipes_asu!A:B,2,0)</f>
        <v>Us 228 Usf+ Ur 04/05</v>
      </c>
      <c r="C242" s="2">
        <v>2425726</v>
      </c>
      <c r="D242" s="1" t="s">
        <v>98</v>
      </c>
      <c r="E242" s="1" t="s">
        <v>307</v>
      </c>
      <c r="F242" s="4" t="s">
        <v>46</v>
      </c>
      <c r="G242" s="5">
        <f>SUMIFS(asu_monitora!C:C,asu_monitora!E:E,equipes_asu!F242,asu_monitora!A:A,equipes_asu!C242)</f>
        <v>0</v>
      </c>
      <c r="H242" s="5" t="str">
        <f>IF(G242=0,"",SUMIFS(asu_monitora!B:B,asu_monitora!E:E,equipes_asu!F242,asu_monitora!A:A,equipes_asu!C242))</f>
        <v/>
      </c>
      <c r="I242" s="5" t="str">
        <f>IF(G242=0,"Sem avaliação",IF(H242&lt;=40,"Crítica",IF(H242&lt;=100,"Aperfeiçoamento",IF(H242&lt;=180,"Qualidade",IF(H242&lt;=200,"Excelência","Erro")))))</f>
        <v>Sem avaliação</v>
      </c>
    </row>
    <row r="243" spans="1:9">
      <c r="A243" s="2">
        <v>22454</v>
      </c>
      <c r="B243" s="2" t="str">
        <f>VLOOKUP(A243,unidades_equipes_asu!A:B,2,0)</f>
        <v>Us 228 Usf+ Ur 04/05</v>
      </c>
      <c r="C243" s="2">
        <v>2425750</v>
      </c>
      <c r="D243" s="1" t="s">
        <v>98</v>
      </c>
      <c r="E243" s="1" t="s">
        <v>308</v>
      </c>
      <c r="F243" s="4" t="s">
        <v>46</v>
      </c>
      <c r="G243" s="5">
        <f>SUMIFS(asu_monitora!C:C,asu_monitora!E:E,equipes_asu!F243,asu_monitora!A:A,equipes_asu!C243)</f>
        <v>0</v>
      </c>
      <c r="H243" s="5" t="str">
        <f>IF(G243=0,"",SUMIFS(asu_monitora!B:B,asu_monitora!E:E,equipes_asu!F243,asu_monitora!A:A,equipes_asu!C243))</f>
        <v/>
      </c>
      <c r="I243" s="5" t="str">
        <f>IF(G243=0,"Sem avaliação",IF(H243&lt;=40,"Crítica",IF(H243&lt;=100,"Aperfeiçoamento",IF(H243&lt;=180,"Qualidade",IF(H243&lt;=200,"Excelência","Erro")))))</f>
        <v>Sem avaliação</v>
      </c>
    </row>
    <row r="244" spans="1:9">
      <c r="A244" s="2">
        <v>22462</v>
      </c>
      <c r="B244" s="2" t="str">
        <f>VLOOKUP(A244,unidades_equipes_asu!A:B,2,0)</f>
        <v>Us 229 Usf+ Ur 10 - Hilda Rodrigues da Silva</v>
      </c>
      <c r="C244" s="2">
        <v>154059</v>
      </c>
      <c r="D244" s="1" t="s">
        <v>77</v>
      </c>
      <c r="E244" s="1" t="s">
        <v>309</v>
      </c>
      <c r="F244" s="4" t="s">
        <v>46</v>
      </c>
      <c r="G244" s="5">
        <f>SUMIFS(asu_monitora!C:C,asu_monitora!E:E,equipes_asu!F244,asu_monitora!A:A,equipes_asu!C244)</f>
        <v>88</v>
      </c>
      <c r="H244" s="5">
        <f>IF(G244=0,"",SUMIFS(asu_monitora!B:B,asu_monitora!E:E,equipes_asu!F244,asu_monitora!A:A,equipes_asu!C244))</f>
        <v>52</v>
      </c>
      <c r="I244" s="5" t="str">
        <f>IF(G244=0,"Sem avaliação",IF(H244&lt;=40,"Crítica",IF(H244&lt;=100,"Aperfeiçoamento",IF(H244&lt;=180,"Qualidade",IF(H244&lt;=200,"Excelência","Erro")))))</f>
        <v>Aperfeiçoamento</v>
      </c>
    </row>
    <row r="245" spans="1:9">
      <c r="A245" s="2">
        <v>22462</v>
      </c>
      <c r="B245" s="2" t="str">
        <f>VLOOKUP(A245,unidades_equipes_asu!A:B,2,0)</f>
        <v>Us 229 Usf+ Ur 10 - Hilda Rodrigues da Silva</v>
      </c>
      <c r="C245" s="2">
        <v>154067</v>
      </c>
      <c r="D245" s="1" t="s">
        <v>77</v>
      </c>
      <c r="E245" s="1" t="s">
        <v>310</v>
      </c>
      <c r="F245" s="4" t="s">
        <v>46</v>
      </c>
      <c r="G245" s="5">
        <f>SUMIFS(asu_monitora!C:C,asu_monitora!E:E,equipes_asu!F245,asu_monitora!A:A,equipes_asu!C245)</f>
        <v>53</v>
      </c>
      <c r="H245" s="5">
        <f>IF(G245=0,"",SUMIFS(asu_monitora!B:B,asu_monitora!E:E,equipes_asu!F245,asu_monitora!A:A,equipes_asu!C245))</f>
        <v>42</v>
      </c>
      <c r="I245" s="5" t="str">
        <f>IF(G245=0,"Sem avaliação",IF(H245&lt;=40,"Crítica",IF(H245&lt;=100,"Aperfeiçoamento",IF(H245&lt;=180,"Qualidade",IF(H245&lt;=200,"Excelência","Erro")))))</f>
        <v>Aperfeiçoamento</v>
      </c>
    </row>
    <row r="246" spans="1:9">
      <c r="A246" s="2">
        <v>22462</v>
      </c>
      <c r="B246" s="2" t="str">
        <f>VLOOKUP(A246,unidades_equipes_asu!A:B,2,0)</f>
        <v>Us 229 Usf+ Ur 10 - Hilda Rodrigues da Silva</v>
      </c>
      <c r="C246" s="2">
        <v>1789678</v>
      </c>
      <c r="D246" s="1" t="s">
        <v>98</v>
      </c>
      <c r="E246" s="1" t="s">
        <v>311</v>
      </c>
      <c r="F246" s="4" t="s">
        <v>46</v>
      </c>
      <c r="G246" s="5">
        <f>SUMIFS(asu_monitora!C:C,asu_monitora!E:E,equipes_asu!F246,asu_monitora!A:A,equipes_asu!C246)</f>
        <v>7</v>
      </c>
      <c r="H246" s="5">
        <f>IF(G246=0,"",SUMIFS(asu_monitora!B:B,asu_monitora!E:E,equipes_asu!F246,asu_monitora!A:A,equipes_asu!C246))</f>
        <v>52</v>
      </c>
      <c r="I246" s="5" t="str">
        <f>IF(G246=0,"Sem avaliação",IF(H246&lt;=40,"Crítica",IF(H246&lt;=100,"Aperfeiçoamento",IF(H246&lt;=180,"Qualidade",IF(H246&lt;=200,"Excelência","Erro")))))</f>
        <v>Aperfeiçoamento</v>
      </c>
    </row>
    <row r="247" spans="1:9">
      <c r="A247" s="2">
        <v>22462</v>
      </c>
      <c r="B247" s="2" t="str">
        <f>VLOOKUP(A247,unidades_equipes_asu!A:B,2,0)</f>
        <v>Us 229 Usf+ Ur 10 - Hilda Rodrigues da Silva</v>
      </c>
      <c r="C247" s="2">
        <v>2400731</v>
      </c>
      <c r="D247" s="1" t="s">
        <v>98</v>
      </c>
      <c r="E247" s="1" t="s">
        <v>312</v>
      </c>
      <c r="F247" s="4" t="s">
        <v>46</v>
      </c>
      <c r="G247" s="5">
        <f>SUMIFS(asu_monitora!C:C,asu_monitora!E:E,equipes_asu!F247,asu_monitora!A:A,equipes_asu!C247)</f>
        <v>0</v>
      </c>
      <c r="H247" s="5" t="str">
        <f>IF(G247=0,"",SUMIFS(asu_monitora!B:B,asu_monitora!E:E,equipes_asu!F247,asu_monitora!A:A,equipes_asu!C247))</f>
        <v/>
      </c>
      <c r="I247" s="5" t="str">
        <f>IF(G247=0,"Sem avaliação",IF(H247&lt;=40,"Crítica",IF(H247&lt;=100,"Aperfeiçoamento",IF(H247&lt;=180,"Qualidade",IF(H247&lt;=200,"Excelência","Erro")))))</f>
        <v>Sem avaliação</v>
      </c>
    </row>
    <row r="248" spans="1:9">
      <c r="A248" s="2">
        <v>22470</v>
      </c>
      <c r="B248" s="2" t="str">
        <f>VLOOKUP(A248,unidades_equipes_asu!A:B,2,0)</f>
        <v>Us 230 Usf+ Lagoa Encantada</v>
      </c>
      <c r="C248" s="2">
        <v>154075</v>
      </c>
      <c r="D248" s="1" t="s">
        <v>77</v>
      </c>
      <c r="E248" s="1" t="s">
        <v>313</v>
      </c>
      <c r="F248" s="4" t="s">
        <v>46</v>
      </c>
      <c r="G248" s="5">
        <f>SUMIFS(asu_monitora!C:C,asu_monitora!E:E,equipes_asu!F248,asu_monitora!A:A,equipes_asu!C248)</f>
        <v>60</v>
      </c>
      <c r="H248" s="5">
        <f>IF(G248=0,"",SUMIFS(asu_monitora!B:B,asu_monitora!E:E,equipes_asu!F248,asu_monitora!A:A,equipes_asu!C248))</f>
        <v>106</v>
      </c>
      <c r="I248" s="5" t="str">
        <f>IF(G248=0,"Sem avaliação",IF(H248&lt;=40,"Crítica",IF(H248&lt;=100,"Aperfeiçoamento",IF(H248&lt;=180,"Qualidade",IF(H248&lt;=200,"Excelência","Erro")))))</f>
        <v>Qualidade</v>
      </c>
    </row>
    <row r="249" spans="1:9">
      <c r="A249" s="2">
        <v>22470</v>
      </c>
      <c r="B249" s="2" t="str">
        <f>VLOOKUP(A249,unidades_equipes_asu!A:B,2,0)</f>
        <v>Us 230 Usf+ Lagoa Encantada</v>
      </c>
      <c r="C249" s="2">
        <v>154083</v>
      </c>
      <c r="D249" s="1" t="s">
        <v>77</v>
      </c>
      <c r="E249" s="1" t="s">
        <v>314</v>
      </c>
      <c r="F249" s="4" t="s">
        <v>46</v>
      </c>
      <c r="G249" s="5">
        <f>SUMIFS(asu_monitora!C:C,asu_monitora!E:E,equipes_asu!F249,asu_monitora!A:A,equipes_asu!C249)</f>
        <v>44</v>
      </c>
      <c r="H249" s="5">
        <f>IF(G249=0,"",SUMIFS(asu_monitora!B:B,asu_monitora!E:E,equipes_asu!F249,asu_monitora!A:A,equipes_asu!C249))</f>
        <v>64</v>
      </c>
      <c r="I249" s="5" t="str">
        <f>IF(G249=0,"Sem avaliação",IF(H249&lt;=40,"Crítica",IF(H249&lt;=100,"Aperfeiçoamento",IF(H249&lt;=180,"Qualidade",IF(H249&lt;=200,"Excelência","Erro")))))</f>
        <v>Aperfeiçoamento</v>
      </c>
    </row>
    <row r="250" spans="1:9">
      <c r="A250" s="2">
        <v>22470</v>
      </c>
      <c r="B250" s="2" t="str">
        <f>VLOOKUP(A250,unidades_equipes_asu!A:B,2,0)</f>
        <v>Us 230 Usf+ Lagoa Encantada</v>
      </c>
      <c r="C250" s="2">
        <v>154091</v>
      </c>
      <c r="D250" s="1" t="s">
        <v>77</v>
      </c>
      <c r="E250" s="1" t="s">
        <v>315</v>
      </c>
      <c r="F250" s="4" t="s">
        <v>46</v>
      </c>
      <c r="G250" s="5">
        <f>SUMIFS(asu_monitora!C:C,asu_monitora!E:E,equipes_asu!F250,asu_monitora!A:A,equipes_asu!C250)</f>
        <v>62</v>
      </c>
      <c r="H250" s="5">
        <f>IF(G250=0,"",SUMIFS(asu_monitora!B:B,asu_monitora!E:E,equipes_asu!F250,asu_monitora!A:A,equipes_asu!C250))</f>
        <v>54</v>
      </c>
      <c r="I250" s="5" t="str">
        <f>IF(G250=0,"Sem avaliação",IF(H250&lt;=40,"Crítica",IF(H250&lt;=100,"Aperfeiçoamento",IF(H250&lt;=180,"Qualidade",IF(H250&lt;=200,"Excelência","Erro")))))</f>
        <v>Aperfeiçoamento</v>
      </c>
    </row>
    <row r="251" spans="1:9">
      <c r="A251" s="2">
        <v>22470</v>
      </c>
      <c r="B251" s="2" t="str">
        <f>VLOOKUP(A251,unidades_equipes_asu!A:B,2,0)</f>
        <v>Us 230 Usf+ Lagoa Encantada</v>
      </c>
      <c r="C251" s="2">
        <v>1857541</v>
      </c>
      <c r="D251" s="1" t="s">
        <v>98</v>
      </c>
      <c r="E251" s="1" t="s">
        <v>316</v>
      </c>
      <c r="F251" s="4" t="s">
        <v>46</v>
      </c>
      <c r="G251" s="5">
        <f>SUMIFS(asu_monitora!C:C,asu_monitora!E:E,equipes_asu!F251,asu_monitora!A:A,equipes_asu!C251)</f>
        <v>0</v>
      </c>
      <c r="H251" s="5" t="str">
        <f>IF(G251=0,"",SUMIFS(asu_monitora!B:B,asu_monitora!E:E,equipes_asu!F251,asu_monitora!A:A,equipes_asu!C251))</f>
        <v/>
      </c>
      <c r="I251" s="5" t="str">
        <f>IF(G251=0,"Sem avaliação",IF(H251&lt;=40,"Crítica",IF(H251&lt;=100,"Aperfeiçoamento",IF(H251&lt;=180,"Qualidade",IF(H251&lt;=200,"Excelência","Erro")))))</f>
        <v>Sem avaliação</v>
      </c>
    </row>
    <row r="252" spans="1:9">
      <c r="A252" s="2">
        <v>22470</v>
      </c>
      <c r="B252" s="2" t="str">
        <f>VLOOKUP(A252,unidades_equipes_asu!A:B,2,0)</f>
        <v>Us 230 Usf+ Lagoa Encantada</v>
      </c>
      <c r="C252" s="2">
        <v>2302357</v>
      </c>
      <c r="D252" s="1" t="s">
        <v>98</v>
      </c>
      <c r="E252" s="1" t="s">
        <v>317</v>
      </c>
      <c r="F252" s="4" t="s">
        <v>46</v>
      </c>
      <c r="G252" s="5">
        <f>SUMIFS(asu_monitora!C:C,asu_monitora!E:E,equipes_asu!F252,asu_monitora!A:A,equipes_asu!C252)</f>
        <v>0</v>
      </c>
      <c r="H252" s="5" t="str">
        <f>IF(G252=0,"",SUMIFS(asu_monitora!B:B,asu_monitora!E:E,equipes_asu!F252,asu_monitora!A:A,equipes_asu!C252))</f>
        <v/>
      </c>
      <c r="I252" s="5" t="str">
        <f>IF(G252=0,"Sem avaliação",IF(H252&lt;=40,"Crítica",IF(H252&lt;=100,"Aperfeiçoamento",IF(H252&lt;=180,"Qualidade",IF(H252&lt;=200,"Excelência","Erro")))))</f>
        <v>Sem avaliação</v>
      </c>
    </row>
    <row r="253" spans="1:9">
      <c r="A253" s="2">
        <v>22470</v>
      </c>
      <c r="B253" s="2" t="str">
        <f>VLOOKUP(A253,unidades_equipes_asu!A:B,2,0)</f>
        <v>Us 230 Usf+ Lagoa Encantada</v>
      </c>
      <c r="C253" s="2">
        <v>2436876</v>
      </c>
      <c r="D253" s="1" t="s">
        <v>98</v>
      </c>
      <c r="E253" s="1" t="s">
        <v>318</v>
      </c>
      <c r="F253" s="4" t="s">
        <v>46</v>
      </c>
      <c r="G253" s="5">
        <f>SUMIFS(asu_monitora!C:C,asu_monitora!E:E,equipes_asu!F253,asu_monitora!A:A,equipes_asu!C253)</f>
        <v>0</v>
      </c>
      <c r="H253" s="5" t="str">
        <f>IF(G253=0,"",SUMIFS(asu_monitora!B:B,asu_monitora!E:E,equipes_asu!F253,asu_monitora!A:A,equipes_asu!C253))</f>
        <v/>
      </c>
      <c r="I253" s="5" t="str">
        <f>IF(G253=0,"Sem avaliação",IF(H253&lt;=40,"Crítica",IF(H253&lt;=100,"Aperfeiçoamento",IF(H253&lt;=180,"Qualidade",IF(H253&lt;=200,"Excelência","Erro")))))</f>
        <v>Sem avaliação</v>
      </c>
    </row>
    <row r="254" spans="1:9">
      <c r="A254" s="2">
        <v>22489</v>
      </c>
      <c r="B254" s="2" t="str">
        <f>VLOOKUP(A254,unidades_equipes_asu!A:B,2,0)</f>
        <v>Us 250 Usf Ur 12 / Ur 5 3 Etapa</v>
      </c>
      <c r="C254" s="2">
        <v>154105</v>
      </c>
      <c r="D254" s="1" t="s">
        <v>77</v>
      </c>
      <c r="E254" s="1" t="s">
        <v>319</v>
      </c>
      <c r="F254" s="4" t="s">
        <v>46</v>
      </c>
      <c r="G254" s="5">
        <f>SUMIFS(asu_monitora!C:C,asu_monitora!E:E,equipes_asu!F254,asu_monitora!A:A,equipes_asu!C254)</f>
        <v>66</v>
      </c>
      <c r="H254" s="5">
        <f>IF(G254=0,"",SUMIFS(asu_monitora!B:B,asu_monitora!E:E,equipes_asu!F254,asu_monitora!A:A,equipes_asu!C254))</f>
        <v>106</v>
      </c>
      <c r="I254" s="5" t="str">
        <f>IF(G254=0,"Sem avaliação",IF(H254&lt;=40,"Crítica",IF(H254&lt;=100,"Aperfeiçoamento",IF(H254&lt;=180,"Qualidade",IF(H254&lt;=200,"Excelência","Erro")))))</f>
        <v>Qualidade</v>
      </c>
    </row>
    <row r="255" spans="1:9">
      <c r="A255" s="2">
        <v>22489</v>
      </c>
      <c r="B255" s="2" t="str">
        <f>VLOOKUP(A255,unidades_equipes_asu!A:B,2,0)</f>
        <v>Us 250 Usf Ur 12 / Ur 5 3 Etapa</v>
      </c>
      <c r="C255" s="2">
        <v>154113</v>
      </c>
      <c r="D255" s="1" t="s">
        <v>77</v>
      </c>
      <c r="E255" s="1" t="s">
        <v>320</v>
      </c>
      <c r="F255" s="4" t="s">
        <v>46</v>
      </c>
      <c r="G255" s="5">
        <f>SUMIFS(asu_monitora!C:C,asu_monitora!E:E,equipes_asu!F255,asu_monitora!A:A,equipes_asu!C255)</f>
        <v>53</v>
      </c>
      <c r="H255" s="5">
        <f>IF(G255=0,"",SUMIFS(asu_monitora!B:B,asu_monitora!E:E,equipes_asu!F255,asu_monitora!A:A,equipes_asu!C255))</f>
        <v>92</v>
      </c>
      <c r="I255" s="5" t="str">
        <f>IF(G255=0,"Sem avaliação",IF(H255&lt;=40,"Crítica",IF(H255&lt;=100,"Aperfeiçoamento",IF(H255&lt;=180,"Qualidade",IF(H255&lt;=200,"Excelência","Erro")))))</f>
        <v>Aperfeiçoamento</v>
      </c>
    </row>
    <row r="256" spans="1:9">
      <c r="A256" s="2">
        <v>22489</v>
      </c>
      <c r="B256" s="2" t="str">
        <f>VLOOKUP(A256,unidades_equipes_asu!A:B,2,0)</f>
        <v>Us 250 Usf Ur 12 / Ur 5 3 Etapa</v>
      </c>
      <c r="C256" s="2">
        <v>2272156</v>
      </c>
      <c r="D256" s="1" t="s">
        <v>98</v>
      </c>
      <c r="E256" s="1" t="s">
        <v>321</v>
      </c>
      <c r="F256" s="4" t="s">
        <v>46</v>
      </c>
      <c r="G256" s="5">
        <f>SUMIFS(asu_monitora!C:C,asu_monitora!E:E,equipes_asu!F256,asu_monitora!A:A,equipes_asu!C256)</f>
        <v>18</v>
      </c>
      <c r="H256" s="5">
        <f>IF(G256=0,"",SUMIFS(asu_monitora!B:B,asu_monitora!E:E,equipes_asu!F256,asu_monitora!A:A,equipes_asu!C256))</f>
        <v>80</v>
      </c>
      <c r="I256" s="5" t="str">
        <f>IF(G256=0,"Sem avaliação",IF(H256&lt;=40,"Crítica",IF(H256&lt;=100,"Aperfeiçoamento",IF(H256&lt;=180,"Qualidade",IF(H256&lt;=200,"Excelência","Erro")))))</f>
        <v>Aperfeiçoamento</v>
      </c>
    </row>
    <row r="257" spans="1:9">
      <c r="A257" s="2">
        <v>24503</v>
      </c>
      <c r="B257" s="2" t="str">
        <f>VLOOKUP(A257,unidades_equipes_asu!A:B,2,0)</f>
        <v>Us 252 Usf Engenho do Meio</v>
      </c>
      <c r="C257" s="2">
        <v>154121</v>
      </c>
      <c r="D257" s="1" t="s">
        <v>77</v>
      </c>
      <c r="E257" s="1" t="s">
        <v>322</v>
      </c>
      <c r="F257" s="4" t="s">
        <v>46</v>
      </c>
      <c r="G257" s="5">
        <f>SUMIFS(asu_monitora!C:C,asu_monitora!E:E,equipes_asu!F257,asu_monitora!A:A,equipes_asu!C257)</f>
        <v>77</v>
      </c>
      <c r="H257" s="5">
        <f>IF(G257=0,"",SUMIFS(asu_monitora!B:B,asu_monitora!E:E,equipes_asu!F257,asu_monitora!A:A,equipes_asu!C257))</f>
        <v>58</v>
      </c>
      <c r="I257" s="5" t="str">
        <f>IF(G257=0,"Sem avaliação",IF(H257&lt;=40,"Crítica",IF(H257&lt;=100,"Aperfeiçoamento",IF(H257&lt;=180,"Qualidade",IF(H257&lt;=200,"Excelência","Erro")))))</f>
        <v>Aperfeiçoamento</v>
      </c>
    </row>
    <row r="258" spans="1:9">
      <c r="A258" s="2">
        <v>24503</v>
      </c>
      <c r="B258" s="2" t="str">
        <f>VLOOKUP(A258,unidades_equipes_asu!A:B,2,0)</f>
        <v>Us 252 Usf Engenho do Meio</v>
      </c>
      <c r="C258" s="2">
        <v>154148</v>
      </c>
      <c r="D258" s="1" t="s">
        <v>77</v>
      </c>
      <c r="E258" s="1" t="s">
        <v>323</v>
      </c>
      <c r="F258" s="4" t="s">
        <v>46</v>
      </c>
      <c r="G258" s="5">
        <f>SUMIFS(asu_monitora!C:C,asu_monitora!E:E,equipes_asu!F258,asu_monitora!A:A,equipes_asu!C258)</f>
        <v>50</v>
      </c>
      <c r="H258" s="5">
        <f>IF(G258=0,"",SUMIFS(asu_monitora!B:B,asu_monitora!E:E,equipes_asu!F258,asu_monitora!A:A,equipes_asu!C258))</f>
        <v>104</v>
      </c>
      <c r="I258" s="5" t="str">
        <f>IF(G258=0,"Sem avaliação",IF(H258&lt;=40,"Crítica",IF(H258&lt;=100,"Aperfeiçoamento",IF(H258&lt;=180,"Qualidade",IF(H258&lt;=200,"Excelência","Erro")))))</f>
        <v>Qualidade</v>
      </c>
    </row>
    <row r="259" spans="1:9">
      <c r="A259" s="2">
        <v>24503</v>
      </c>
      <c r="B259" s="2" t="str">
        <f>VLOOKUP(A259,unidades_equipes_asu!A:B,2,0)</f>
        <v>Us 252 Usf Engenho do Meio</v>
      </c>
      <c r="C259" s="2">
        <v>1825399</v>
      </c>
      <c r="D259" s="1" t="s">
        <v>98</v>
      </c>
      <c r="E259" s="1" t="s">
        <v>324</v>
      </c>
      <c r="F259" s="4" t="s">
        <v>46</v>
      </c>
      <c r="G259" s="5">
        <f>SUMIFS(asu_monitora!C:C,asu_monitora!E:E,equipes_asu!F259,asu_monitora!A:A,equipes_asu!C259)</f>
        <v>0</v>
      </c>
      <c r="H259" s="5" t="str">
        <f>IF(G259=0,"",SUMIFS(asu_monitora!B:B,asu_monitora!E:E,equipes_asu!F259,asu_monitora!A:A,equipes_asu!C259))</f>
        <v/>
      </c>
      <c r="I259" s="5" t="str">
        <f>IF(G259=0,"Sem avaliação",IF(H259&lt;=40,"Crítica",IF(H259&lt;=100,"Aperfeiçoamento",IF(H259&lt;=180,"Qualidade",IF(H259&lt;=200,"Excelência","Erro")))))</f>
        <v>Sem avaliação</v>
      </c>
    </row>
    <row r="260" spans="1:9">
      <c r="A260" s="2">
        <v>24503</v>
      </c>
      <c r="B260" s="2" t="str">
        <f>VLOOKUP(A260,unidades_equipes_asu!A:B,2,0)</f>
        <v>Us 252 Usf Engenho do Meio</v>
      </c>
      <c r="C260" s="2">
        <v>1975560</v>
      </c>
      <c r="D260" s="1" t="s">
        <v>98</v>
      </c>
      <c r="E260" s="1" t="s">
        <v>325</v>
      </c>
      <c r="F260" s="4" t="s">
        <v>46</v>
      </c>
      <c r="G260" s="5">
        <f>SUMIFS(asu_monitora!C:C,asu_monitora!E:E,equipes_asu!F260,asu_monitora!A:A,equipes_asu!C260)</f>
        <v>18</v>
      </c>
      <c r="H260" s="5">
        <f>IF(G260=0,"",SUMIFS(asu_monitora!B:B,asu_monitora!E:E,equipes_asu!F260,asu_monitora!A:A,equipes_asu!C260))</f>
        <v>40</v>
      </c>
      <c r="I260" s="5" t="str">
        <f>IF(G260=0,"Sem avaliação",IF(H260&lt;=40,"Crítica",IF(H260&lt;=100,"Aperfeiçoamento",IF(H260&lt;=180,"Qualidade",IF(H260&lt;=200,"Excelência","Erro")))))</f>
        <v>Crítica</v>
      </c>
    </row>
    <row r="261" spans="1:9">
      <c r="A261" s="2">
        <v>24503</v>
      </c>
      <c r="B261" s="2" t="str">
        <f>VLOOKUP(A261,unidades_equipes_asu!A:B,2,0)</f>
        <v>Us 252 Usf Engenho do Meio</v>
      </c>
      <c r="C261" s="2">
        <v>2402386</v>
      </c>
      <c r="D261" s="1" t="s">
        <v>77</v>
      </c>
      <c r="E261" s="1" t="s">
        <v>86</v>
      </c>
      <c r="F261" s="4" t="s">
        <v>46</v>
      </c>
      <c r="G261" s="5">
        <f>SUMIFS(asu_monitora!C:C,asu_monitora!E:E,equipes_asu!F261,asu_monitora!A:A,equipes_asu!C261)</f>
        <v>0</v>
      </c>
      <c r="H261" s="5" t="str">
        <f>IF(G261=0,"",SUMIFS(asu_monitora!B:B,asu_monitora!E:E,equipes_asu!F261,asu_monitora!A:A,equipes_asu!C261))</f>
        <v/>
      </c>
      <c r="I261" s="5" t="str">
        <f>IF(G261=0,"Sem avaliação",IF(H261&lt;=40,"Crítica",IF(H261&lt;=100,"Aperfeiçoamento",IF(H261&lt;=180,"Qualidade",IF(H261&lt;=200,"Excelência","Erro")))))</f>
        <v>Sem avaliação</v>
      </c>
    </row>
    <row r="262" spans="1:9">
      <c r="A262" s="2">
        <v>24503</v>
      </c>
      <c r="B262" s="2" t="str">
        <f>VLOOKUP(A262,unidades_equipes_asu!A:B,2,0)</f>
        <v>Us 252 Usf Engenho do Meio</v>
      </c>
      <c r="C262" s="2">
        <v>2402408</v>
      </c>
      <c r="D262" s="1" t="s">
        <v>77</v>
      </c>
      <c r="E262" s="1" t="s">
        <v>85</v>
      </c>
      <c r="F262" s="4" t="s">
        <v>46</v>
      </c>
      <c r="G262" s="5">
        <f>SUMIFS(asu_monitora!C:C,asu_monitora!E:E,equipes_asu!F262,asu_monitora!A:A,equipes_asu!C262)</f>
        <v>0</v>
      </c>
      <c r="H262" s="5" t="str">
        <f>IF(G262=0,"",SUMIFS(asu_monitora!B:B,asu_monitora!E:E,equipes_asu!F262,asu_monitora!A:A,equipes_asu!C262))</f>
        <v/>
      </c>
      <c r="I262" s="5" t="str">
        <f>IF(G262=0,"Sem avaliação",IF(H262&lt;=40,"Crítica",IF(H262&lt;=100,"Aperfeiçoamento",IF(H262&lt;=180,"Qualidade",IF(H262&lt;=200,"Excelência","Erro")))))</f>
        <v>Sem avaliação</v>
      </c>
    </row>
    <row r="263" spans="1:9">
      <c r="A263" s="2">
        <v>24511</v>
      </c>
      <c r="B263" s="2" t="str">
        <f>VLOOKUP(A263,unidades_equipes_asu!A:B,2,0)</f>
        <v>Us 254 Usf Brasilit</v>
      </c>
      <c r="C263" s="2">
        <v>154156</v>
      </c>
      <c r="D263" s="1" t="s">
        <v>77</v>
      </c>
      <c r="E263" s="1" t="s">
        <v>326</v>
      </c>
      <c r="F263" s="4" t="s">
        <v>46</v>
      </c>
      <c r="G263" s="5">
        <f>SUMIFS(asu_monitora!C:C,asu_monitora!E:E,equipes_asu!F263,asu_monitora!A:A,equipes_asu!C263)</f>
        <v>61</v>
      </c>
      <c r="H263" s="5">
        <f>IF(G263=0,"",SUMIFS(asu_monitora!B:B,asu_monitora!E:E,equipes_asu!F263,asu_monitora!A:A,equipes_asu!C263))</f>
        <v>80</v>
      </c>
      <c r="I263" s="5" t="str">
        <f>IF(G263=0,"Sem avaliação",IF(H263&lt;=40,"Crítica",IF(H263&lt;=100,"Aperfeiçoamento",IF(H263&lt;=180,"Qualidade",IF(H263&lt;=200,"Excelência","Erro")))))</f>
        <v>Aperfeiçoamento</v>
      </c>
    </row>
    <row r="264" spans="1:9">
      <c r="A264" s="2">
        <v>24511</v>
      </c>
      <c r="B264" s="2" t="str">
        <f>VLOOKUP(A264,unidades_equipes_asu!A:B,2,0)</f>
        <v>Us 254 Usf Brasilit</v>
      </c>
      <c r="C264" s="2">
        <v>154164</v>
      </c>
      <c r="D264" s="1" t="s">
        <v>77</v>
      </c>
      <c r="E264" s="1" t="s">
        <v>327</v>
      </c>
      <c r="F264" s="4" t="s">
        <v>46</v>
      </c>
      <c r="G264" s="5">
        <f>SUMIFS(asu_monitora!C:C,asu_monitora!E:E,equipes_asu!F264,asu_monitora!A:A,equipes_asu!C264)</f>
        <v>44</v>
      </c>
      <c r="H264" s="5">
        <f>IF(G264=0,"",SUMIFS(asu_monitora!B:B,asu_monitora!E:E,equipes_asu!F264,asu_monitora!A:A,equipes_asu!C264))</f>
        <v>60</v>
      </c>
      <c r="I264" s="5" t="str">
        <f>IF(G264=0,"Sem avaliação",IF(H264&lt;=40,"Crítica",IF(H264&lt;=100,"Aperfeiçoamento",IF(H264&lt;=180,"Qualidade",IF(H264&lt;=200,"Excelência","Erro")))))</f>
        <v>Aperfeiçoamento</v>
      </c>
    </row>
    <row r="265" spans="1:9">
      <c r="A265" s="2">
        <v>24511</v>
      </c>
      <c r="B265" s="2" t="str">
        <f>VLOOKUP(A265,unidades_equipes_asu!A:B,2,0)</f>
        <v>Us 254 Usf Brasilit</v>
      </c>
      <c r="C265" s="2">
        <v>1757709</v>
      </c>
      <c r="D265" s="1" t="s">
        <v>98</v>
      </c>
      <c r="E265" s="1" t="s">
        <v>328</v>
      </c>
      <c r="F265" s="4" t="s">
        <v>46</v>
      </c>
      <c r="G265" s="5">
        <f>SUMIFS(asu_monitora!C:C,asu_monitora!E:E,equipes_asu!F265,asu_monitora!A:A,equipes_asu!C265)</f>
        <v>8</v>
      </c>
      <c r="H265" s="5">
        <f>IF(G265=0,"",SUMIFS(asu_monitora!B:B,asu_monitora!E:E,equipes_asu!F265,asu_monitora!A:A,equipes_asu!C265))</f>
        <v>52</v>
      </c>
      <c r="I265" s="5" t="str">
        <f>IF(G265=0,"Sem avaliação",IF(H265&lt;=40,"Crítica",IF(H265&lt;=100,"Aperfeiçoamento",IF(H265&lt;=180,"Qualidade",IF(H265&lt;=200,"Excelência","Erro")))))</f>
        <v>Aperfeiçoamento</v>
      </c>
    </row>
    <row r="266" spans="1:9">
      <c r="A266" s="2">
        <v>24511</v>
      </c>
      <c r="B266" s="2" t="str">
        <f>VLOOKUP(A266,unidades_equipes_asu!A:B,2,0)</f>
        <v>Us 254 Usf Brasilit</v>
      </c>
      <c r="C266" s="2">
        <v>2402556</v>
      </c>
      <c r="D266" s="1" t="s">
        <v>77</v>
      </c>
      <c r="E266" s="1" t="s">
        <v>85</v>
      </c>
      <c r="F266" s="4" t="s">
        <v>46</v>
      </c>
      <c r="G266" s="5">
        <f>SUMIFS(asu_monitora!C:C,asu_monitora!E:E,equipes_asu!F266,asu_monitora!A:A,equipes_asu!C266)</f>
        <v>0</v>
      </c>
      <c r="H266" s="5" t="str">
        <f>IF(G266=0,"",SUMIFS(asu_monitora!B:B,asu_monitora!E:E,equipes_asu!F266,asu_monitora!A:A,equipes_asu!C266))</f>
        <v/>
      </c>
      <c r="I266" s="5" t="str">
        <f>IF(G266=0,"Sem avaliação",IF(H266&lt;=40,"Crítica",IF(H266&lt;=100,"Aperfeiçoamento",IF(H266&lt;=180,"Qualidade",IF(H266&lt;=200,"Excelência","Erro")))))</f>
        <v>Sem avaliação</v>
      </c>
    </row>
    <row r="267" spans="1:9">
      <c r="A267" s="2">
        <v>24538</v>
      </c>
      <c r="B267" s="2" t="str">
        <f>VLOOKUP(A267,unidades_equipes_asu!A:B,2,0)</f>
        <v>Us 255 Usf+ Vila Arraes</v>
      </c>
      <c r="C267" s="2">
        <v>154172</v>
      </c>
      <c r="D267" s="1" t="s">
        <v>77</v>
      </c>
      <c r="E267" s="1" t="s">
        <v>329</v>
      </c>
      <c r="F267" s="4" t="s">
        <v>46</v>
      </c>
      <c r="G267" s="5">
        <f>SUMIFS(asu_monitora!C:C,asu_monitora!E:E,equipes_asu!F267,asu_monitora!A:A,equipes_asu!C267)</f>
        <v>117</v>
      </c>
      <c r="H267" s="5">
        <f>IF(G267=0,"",SUMIFS(asu_monitora!B:B,asu_monitora!E:E,equipes_asu!F267,asu_monitora!A:A,equipes_asu!C267))</f>
        <v>72</v>
      </c>
      <c r="I267" s="5" t="str">
        <f>IF(G267=0,"Sem avaliação",IF(H267&lt;=40,"Crítica",IF(H267&lt;=100,"Aperfeiçoamento",IF(H267&lt;=180,"Qualidade",IF(H267&lt;=200,"Excelência","Erro")))))</f>
        <v>Aperfeiçoamento</v>
      </c>
    </row>
    <row r="268" spans="1:9">
      <c r="A268" s="2">
        <v>24538</v>
      </c>
      <c r="B268" s="2" t="str">
        <f>VLOOKUP(A268,unidades_equipes_asu!A:B,2,0)</f>
        <v>Us 255 Usf+ Vila Arraes</v>
      </c>
      <c r="C268" s="2">
        <v>154180</v>
      </c>
      <c r="D268" s="1" t="s">
        <v>77</v>
      </c>
      <c r="E268" s="1" t="s">
        <v>330</v>
      </c>
      <c r="F268" s="4" t="s">
        <v>46</v>
      </c>
      <c r="G268" s="5">
        <f>SUMIFS(asu_monitora!C:C,asu_monitora!E:E,equipes_asu!F268,asu_monitora!A:A,equipes_asu!C268)</f>
        <v>166</v>
      </c>
      <c r="H268" s="5">
        <f>IF(G268=0,"",SUMIFS(asu_monitora!B:B,asu_monitora!E:E,equipes_asu!F268,asu_monitora!A:A,equipes_asu!C268))</f>
        <v>94</v>
      </c>
      <c r="I268" s="5" t="str">
        <f>IF(G268=0,"Sem avaliação",IF(H268&lt;=40,"Crítica",IF(H268&lt;=100,"Aperfeiçoamento",IF(H268&lt;=180,"Qualidade",IF(H268&lt;=200,"Excelência","Erro")))))</f>
        <v>Aperfeiçoamento</v>
      </c>
    </row>
    <row r="269" spans="1:9">
      <c r="A269" s="2">
        <v>24538</v>
      </c>
      <c r="B269" s="2" t="str">
        <f>VLOOKUP(A269,unidades_equipes_asu!A:B,2,0)</f>
        <v>Us 255 Usf+ Vila Arraes</v>
      </c>
      <c r="C269" s="2">
        <v>1710583</v>
      </c>
      <c r="D269" s="1" t="s">
        <v>77</v>
      </c>
      <c r="E269" s="1" t="s">
        <v>331</v>
      </c>
      <c r="F269" s="4" t="s">
        <v>46</v>
      </c>
      <c r="G269" s="5">
        <f>SUMIFS(asu_monitora!C:C,asu_monitora!E:E,equipes_asu!F269,asu_monitora!A:A,equipes_asu!C269)</f>
        <v>50</v>
      </c>
      <c r="H269" s="5">
        <f>IF(G269=0,"",SUMIFS(asu_monitora!B:B,asu_monitora!E:E,equipes_asu!F269,asu_monitora!A:A,equipes_asu!C269))</f>
        <v>88</v>
      </c>
      <c r="I269" s="5" t="str">
        <f>IF(G269=0,"Sem avaliação",IF(H269&lt;=40,"Crítica",IF(H269&lt;=100,"Aperfeiçoamento",IF(H269&lt;=180,"Qualidade",IF(H269&lt;=200,"Excelência","Erro")))))</f>
        <v>Aperfeiçoamento</v>
      </c>
    </row>
    <row r="270" spans="1:9">
      <c r="A270" s="2">
        <v>24538</v>
      </c>
      <c r="B270" s="2" t="str">
        <f>VLOOKUP(A270,unidades_equipes_asu!A:B,2,0)</f>
        <v>Us 255 Usf+ Vila Arraes</v>
      </c>
      <c r="C270" s="2">
        <v>1757881</v>
      </c>
      <c r="D270" s="1" t="s">
        <v>98</v>
      </c>
      <c r="E270" s="1" t="s">
        <v>332</v>
      </c>
      <c r="F270" s="4" t="s">
        <v>46</v>
      </c>
      <c r="G270" s="5">
        <f>SUMIFS(asu_monitora!C:C,asu_monitora!E:E,equipes_asu!F270,asu_monitora!A:A,equipes_asu!C270)</f>
        <v>0</v>
      </c>
      <c r="H270" s="5" t="str">
        <f>IF(G270=0,"",SUMIFS(asu_monitora!B:B,asu_monitora!E:E,equipes_asu!F270,asu_monitora!A:A,equipes_asu!C270))</f>
        <v/>
      </c>
      <c r="I270" s="5" t="str">
        <f>IF(G270=0,"Sem avaliação",IF(H270&lt;=40,"Crítica",IF(H270&lt;=100,"Aperfeiçoamento",IF(H270&lt;=180,"Qualidade",IF(H270&lt;=200,"Excelência","Erro")))))</f>
        <v>Sem avaliação</v>
      </c>
    </row>
    <row r="271" spans="1:9">
      <c r="A271" s="2">
        <v>24538</v>
      </c>
      <c r="B271" s="2" t="str">
        <f>VLOOKUP(A271,unidades_equipes_asu!A:B,2,0)</f>
        <v>Us 255 Usf+ Vila Arraes</v>
      </c>
      <c r="C271" s="2">
        <v>2110997</v>
      </c>
      <c r="D271" s="1" t="s">
        <v>98</v>
      </c>
      <c r="E271" s="1" t="s">
        <v>333</v>
      </c>
      <c r="F271" s="4" t="s">
        <v>46</v>
      </c>
      <c r="G271" s="5">
        <f>SUMIFS(asu_monitora!C:C,asu_monitora!E:E,equipes_asu!F271,asu_monitora!A:A,equipes_asu!C271)</f>
        <v>11</v>
      </c>
      <c r="H271" s="5">
        <f>IF(G271=0,"",SUMIFS(asu_monitora!B:B,asu_monitora!E:E,equipes_asu!F271,asu_monitora!A:A,equipes_asu!C271))</f>
        <v>124</v>
      </c>
      <c r="I271" s="5" t="str">
        <f>IF(G271=0,"Sem avaliação",IF(H271&lt;=40,"Crítica",IF(H271&lt;=100,"Aperfeiçoamento",IF(H271&lt;=180,"Qualidade",IF(H271&lt;=200,"Excelência","Erro")))))</f>
        <v>Qualidade</v>
      </c>
    </row>
    <row r="272" spans="1:9">
      <c r="A272" s="2">
        <v>24538</v>
      </c>
      <c r="B272" s="2" t="str">
        <f>VLOOKUP(A272,unidades_equipes_asu!A:B,2,0)</f>
        <v>Us 255 Usf+ Vila Arraes</v>
      </c>
      <c r="C272" s="2">
        <v>2291614</v>
      </c>
      <c r="D272" s="1" t="s">
        <v>98</v>
      </c>
      <c r="E272" s="1" t="s">
        <v>334</v>
      </c>
      <c r="F272" s="4" t="s">
        <v>46</v>
      </c>
      <c r="G272" s="5">
        <f>SUMIFS(asu_monitora!C:C,asu_monitora!E:E,equipes_asu!F272,asu_monitora!A:A,equipes_asu!C272)</f>
        <v>0</v>
      </c>
      <c r="H272" s="5" t="str">
        <f>IF(G272=0,"",SUMIFS(asu_monitora!B:B,asu_monitora!E:E,equipes_asu!F272,asu_monitora!A:A,equipes_asu!C272))</f>
        <v/>
      </c>
      <c r="I272" s="5" t="str">
        <f>IF(G272=0,"Sem avaliação",IF(H272&lt;=40,"Crítica",IF(H272&lt;=100,"Aperfeiçoamento",IF(H272&lt;=180,"Qualidade",IF(H272&lt;=200,"Excelência","Erro")))))</f>
        <v>Sem avaliação</v>
      </c>
    </row>
    <row r="273" spans="1:9">
      <c r="A273" s="2">
        <v>24538</v>
      </c>
      <c r="B273" s="2" t="str">
        <f>VLOOKUP(A273,unidades_equipes_asu!A:B,2,0)</f>
        <v>Us 255 Usf+ Vila Arraes</v>
      </c>
      <c r="C273" s="2">
        <v>2402572</v>
      </c>
      <c r="D273" s="1" t="s">
        <v>77</v>
      </c>
      <c r="E273" s="1" t="s">
        <v>335</v>
      </c>
      <c r="F273" s="4" t="s">
        <v>46</v>
      </c>
      <c r="G273" s="5">
        <f>SUMIFS(asu_monitora!C:C,asu_monitora!E:E,equipes_asu!F273,asu_monitora!A:A,equipes_asu!C273)</f>
        <v>0</v>
      </c>
      <c r="H273" s="5" t="str">
        <f>IF(G273=0,"",SUMIFS(asu_monitora!B:B,asu_monitora!E:E,equipes_asu!F273,asu_monitora!A:A,equipes_asu!C273))</f>
        <v/>
      </c>
      <c r="I273" s="5" t="str">
        <f>IF(G273=0,"Sem avaliação",IF(H273&lt;=40,"Crítica",IF(H273&lt;=100,"Aperfeiçoamento",IF(H273&lt;=180,"Qualidade",IF(H273&lt;=200,"Excelência","Erro")))))</f>
        <v>Sem avaliação</v>
      </c>
    </row>
    <row r="274" spans="1:9">
      <c r="A274" s="2">
        <v>24538</v>
      </c>
      <c r="B274" s="2" t="str">
        <f>VLOOKUP(A274,unidades_equipes_asu!A:B,2,0)</f>
        <v>Us 255 Usf+ Vila Arraes</v>
      </c>
      <c r="C274" s="2">
        <v>2405946</v>
      </c>
      <c r="D274" s="1" t="s">
        <v>77</v>
      </c>
      <c r="E274" s="1" t="s">
        <v>336</v>
      </c>
      <c r="F274" s="4" t="s">
        <v>46</v>
      </c>
      <c r="G274" s="5">
        <f>SUMIFS(asu_monitora!C:C,asu_monitora!E:E,equipes_asu!F274,asu_monitora!A:A,equipes_asu!C274)</f>
        <v>0</v>
      </c>
      <c r="H274" s="5" t="str">
        <f>IF(G274=0,"",SUMIFS(asu_monitora!B:B,asu_monitora!E:E,equipes_asu!F274,asu_monitora!A:A,equipes_asu!C274))</f>
        <v/>
      </c>
      <c r="I274" s="5" t="str">
        <f>IF(G274=0,"Sem avaliação",IF(H274&lt;=40,"Crítica",IF(H274&lt;=100,"Aperfeiçoamento",IF(H274&lt;=180,"Qualidade",IF(H274&lt;=200,"Excelência","Erro")))))</f>
        <v>Sem avaliação</v>
      </c>
    </row>
    <row r="275" spans="1:9">
      <c r="A275" s="2">
        <v>24538</v>
      </c>
      <c r="B275" s="2" t="str">
        <f>VLOOKUP(A275,unidades_equipes_asu!A:B,2,0)</f>
        <v>Us 255 Usf+ Vila Arraes</v>
      </c>
      <c r="C275" s="2">
        <v>2435748</v>
      </c>
      <c r="D275" s="1" t="s">
        <v>77</v>
      </c>
      <c r="E275" s="1" t="s">
        <v>337</v>
      </c>
      <c r="F275" s="4" t="s">
        <v>46</v>
      </c>
      <c r="G275" s="5">
        <f>SUMIFS(asu_monitora!C:C,asu_monitora!E:E,equipes_asu!F275,asu_monitora!A:A,equipes_asu!C275)</f>
        <v>0</v>
      </c>
      <c r="H275" s="5" t="str">
        <f>IF(G275=0,"",SUMIFS(asu_monitora!B:B,asu_monitora!E:E,equipes_asu!F275,asu_monitora!A:A,equipes_asu!C275))</f>
        <v/>
      </c>
      <c r="I275" s="5" t="str">
        <f>IF(G275=0,"Sem avaliação",IF(H275&lt;=40,"Crítica",IF(H275&lt;=100,"Aperfeiçoamento",IF(H275&lt;=180,"Qualidade",IF(H275&lt;=200,"Excelência","Erro")))))</f>
        <v>Sem avaliação</v>
      </c>
    </row>
    <row r="276" spans="1:9">
      <c r="A276" s="2">
        <v>24538</v>
      </c>
      <c r="B276" s="2" t="str">
        <f>VLOOKUP(A276,unidades_equipes_asu!A:B,2,0)</f>
        <v>Us 255 Usf+ Vila Arraes</v>
      </c>
      <c r="C276" s="2">
        <v>2435756</v>
      </c>
      <c r="D276" s="1" t="s">
        <v>77</v>
      </c>
      <c r="E276" s="1" t="s">
        <v>338</v>
      </c>
      <c r="F276" s="4" t="s">
        <v>46</v>
      </c>
      <c r="G276" s="5">
        <f>SUMIFS(asu_monitora!C:C,asu_monitora!E:E,equipes_asu!F276,asu_monitora!A:A,equipes_asu!C276)</f>
        <v>0</v>
      </c>
      <c r="H276" s="5" t="str">
        <f>IF(G276=0,"",SUMIFS(asu_monitora!B:B,asu_monitora!E:E,equipes_asu!F276,asu_monitora!A:A,equipes_asu!C276))</f>
        <v/>
      </c>
      <c r="I276" s="5" t="str">
        <f>IF(G276=0,"Sem avaliação",IF(H276&lt;=40,"Crítica",IF(H276&lt;=100,"Aperfeiçoamento",IF(H276&lt;=180,"Qualidade",IF(H276&lt;=200,"Excelência","Erro")))))</f>
        <v>Sem avaliação</v>
      </c>
    </row>
    <row r="277" spans="1:9">
      <c r="A277" s="2">
        <v>24538</v>
      </c>
      <c r="B277" s="2" t="str">
        <f>VLOOKUP(A277,unidades_equipes_asu!A:B,2,0)</f>
        <v>Us 255 Usf+ Vila Arraes</v>
      </c>
      <c r="C277" s="2">
        <v>2435764</v>
      </c>
      <c r="D277" s="1" t="s">
        <v>77</v>
      </c>
      <c r="E277" s="1" t="s">
        <v>339</v>
      </c>
      <c r="F277" s="4" t="s">
        <v>46</v>
      </c>
      <c r="G277" s="5">
        <f>SUMIFS(asu_monitora!C:C,asu_monitora!E:E,equipes_asu!F277,asu_monitora!A:A,equipes_asu!C277)</f>
        <v>0</v>
      </c>
      <c r="H277" s="5" t="str">
        <f>IF(G277=0,"",SUMIFS(asu_monitora!B:B,asu_monitora!E:E,equipes_asu!F277,asu_monitora!A:A,equipes_asu!C277))</f>
        <v/>
      </c>
      <c r="I277" s="5" t="str">
        <f>IF(G277=0,"Sem avaliação",IF(H277&lt;=40,"Crítica",IF(H277&lt;=100,"Aperfeiçoamento",IF(H277&lt;=180,"Qualidade",IF(H277&lt;=200,"Excelência","Erro")))))</f>
        <v>Sem avaliação</v>
      </c>
    </row>
    <row r="278" spans="1:9">
      <c r="A278" s="2">
        <v>26204</v>
      </c>
      <c r="B278" s="2" t="str">
        <f>VLOOKUP(A278,unidades_equipes_asu!A:B,2,0)</f>
        <v>Us 256 Usf Passarinho Baixo</v>
      </c>
      <c r="C278" s="2">
        <v>154199</v>
      </c>
      <c r="D278" s="1" t="s">
        <v>77</v>
      </c>
      <c r="E278" s="1" t="s">
        <v>340</v>
      </c>
      <c r="F278" s="4" t="s">
        <v>46</v>
      </c>
      <c r="G278" s="5">
        <f>SUMIFS(asu_monitora!C:C,asu_monitora!E:E,equipes_asu!F278,asu_monitora!A:A,equipes_asu!C278)</f>
        <v>32</v>
      </c>
      <c r="H278" s="5">
        <f>IF(G278=0,"",SUMIFS(asu_monitora!B:B,asu_monitora!E:E,equipes_asu!F278,asu_monitora!A:A,equipes_asu!C278))</f>
        <v>68</v>
      </c>
      <c r="I278" s="5" t="str">
        <f>IF(G278=0,"Sem avaliação",IF(H278&lt;=40,"Crítica",IF(H278&lt;=100,"Aperfeiçoamento",IF(H278&lt;=180,"Qualidade",IF(H278&lt;=200,"Excelência","Erro")))))</f>
        <v>Aperfeiçoamento</v>
      </c>
    </row>
    <row r="279" spans="1:9">
      <c r="A279" s="2">
        <v>26212</v>
      </c>
      <c r="B279" s="2" t="str">
        <f>VLOOKUP(A279,unidades_equipes_asu!A:B,2,0)</f>
        <v>Us 259 Usf Sítio São Bráz</v>
      </c>
      <c r="C279" s="2">
        <v>154202</v>
      </c>
      <c r="D279" s="1" t="s">
        <v>77</v>
      </c>
      <c r="E279" s="1" t="s">
        <v>341</v>
      </c>
      <c r="F279" s="4" t="s">
        <v>46</v>
      </c>
      <c r="G279" s="5">
        <f>SUMIFS(asu_monitora!C:C,asu_monitora!E:E,equipes_asu!F279,asu_monitora!A:A,equipes_asu!C279)</f>
        <v>85</v>
      </c>
      <c r="H279" s="5">
        <f>IF(G279=0,"",SUMIFS(asu_monitora!B:B,asu_monitora!E:E,equipes_asu!F279,asu_monitora!A:A,equipes_asu!C279))</f>
        <v>124</v>
      </c>
      <c r="I279" s="5" t="str">
        <f>IF(G279=0,"Sem avaliação",IF(H279&lt;=40,"Crítica",IF(H279&lt;=100,"Aperfeiçoamento",IF(H279&lt;=180,"Qualidade",IF(H279&lt;=200,"Excelência","Erro")))))</f>
        <v>Qualidade</v>
      </c>
    </row>
    <row r="280" spans="1:9">
      <c r="A280" s="2">
        <v>26212</v>
      </c>
      <c r="B280" s="2" t="str">
        <f>VLOOKUP(A280,unidades_equipes_asu!A:B,2,0)</f>
        <v>Us 259 Usf Sítio São Bráz</v>
      </c>
      <c r="C280" s="2">
        <v>1745166</v>
      </c>
      <c r="D280" s="1" t="s">
        <v>98</v>
      </c>
      <c r="E280" s="1" t="s">
        <v>342</v>
      </c>
      <c r="F280" s="4" t="s">
        <v>46</v>
      </c>
      <c r="G280" s="5">
        <f>SUMIFS(asu_monitora!C:C,asu_monitora!E:E,equipes_asu!F280,asu_monitora!A:A,equipes_asu!C280)</f>
        <v>12</v>
      </c>
      <c r="H280" s="5">
        <f>IF(G280=0,"",SUMIFS(asu_monitora!B:B,asu_monitora!E:E,equipes_asu!F280,asu_monitora!A:A,equipes_asu!C280))</f>
        <v>132</v>
      </c>
      <c r="I280" s="5" t="str">
        <f>IF(G280=0,"Sem avaliação",IF(H280&lt;=40,"Crítica",IF(H280&lt;=100,"Aperfeiçoamento",IF(H280&lt;=180,"Qualidade",IF(H280&lt;=200,"Excelência","Erro")))))</f>
        <v>Qualidade</v>
      </c>
    </row>
    <row r="281" spans="1:9">
      <c r="A281" s="2">
        <v>26212</v>
      </c>
      <c r="B281" s="2" t="str">
        <f>VLOOKUP(A281,unidades_equipes_asu!A:B,2,0)</f>
        <v>Us 259 Usf Sítio São Bráz</v>
      </c>
      <c r="C281" s="2">
        <v>2429527</v>
      </c>
      <c r="D281" s="1" t="s">
        <v>77</v>
      </c>
      <c r="E281" s="1" t="s">
        <v>343</v>
      </c>
      <c r="F281" s="4" t="s">
        <v>46</v>
      </c>
      <c r="G281" s="5">
        <f>SUMIFS(asu_monitora!C:C,asu_monitora!E:E,equipes_asu!F281,asu_monitora!A:A,equipes_asu!C281)</f>
        <v>0</v>
      </c>
      <c r="H281" s="5" t="str">
        <f>IF(G281=0,"",SUMIFS(asu_monitora!B:B,asu_monitora!E:E,equipes_asu!F281,asu_monitora!A:A,equipes_asu!C281))</f>
        <v/>
      </c>
      <c r="I281" s="5" t="str">
        <f>IF(G281=0,"Sem avaliação",IF(H281&lt;=40,"Crítica",IF(H281&lt;=100,"Aperfeiçoamento",IF(H281&lt;=180,"Qualidade",IF(H281&lt;=200,"Excelência","Erro")))))</f>
        <v>Sem avaliação</v>
      </c>
    </row>
    <row r="282" spans="1:9">
      <c r="A282" s="2">
        <v>26220</v>
      </c>
      <c r="B282" s="2" t="str">
        <f>VLOOKUP(A282,unidades_equipes_asu!A:B,2,0)</f>
        <v>Us 260 Usf Córrego da Fortuna</v>
      </c>
      <c r="C282" s="2">
        <v>154210</v>
      </c>
      <c r="D282" s="1" t="s">
        <v>77</v>
      </c>
      <c r="E282" s="1" t="s">
        <v>344</v>
      </c>
      <c r="F282" s="4" t="s">
        <v>46</v>
      </c>
      <c r="G282" s="5">
        <f>SUMIFS(asu_monitora!C:C,asu_monitora!E:E,equipes_asu!F282,asu_monitora!A:A,equipes_asu!C282)</f>
        <v>73</v>
      </c>
      <c r="H282" s="5">
        <f>IF(G282=0,"",SUMIFS(asu_monitora!B:B,asu_monitora!E:E,equipes_asu!F282,asu_monitora!A:A,equipes_asu!C282))</f>
        <v>112</v>
      </c>
      <c r="I282" s="5" t="str">
        <f>IF(G282=0,"Sem avaliação",IF(H282&lt;=40,"Crítica",IF(H282&lt;=100,"Aperfeiçoamento",IF(H282&lt;=180,"Qualidade",IF(H282&lt;=200,"Excelência","Erro")))))</f>
        <v>Qualidade</v>
      </c>
    </row>
    <row r="283" spans="1:9">
      <c r="A283" s="2">
        <v>26220</v>
      </c>
      <c r="B283" s="2" t="str">
        <f>VLOOKUP(A283,unidades_equipes_asu!A:B,2,0)</f>
        <v>Us 260 Usf Córrego da Fortuna</v>
      </c>
      <c r="C283" s="2">
        <v>1745069</v>
      </c>
      <c r="D283" s="1" t="s">
        <v>98</v>
      </c>
      <c r="E283" s="1" t="s">
        <v>345</v>
      </c>
      <c r="F283" s="4" t="s">
        <v>46</v>
      </c>
      <c r="G283" s="5">
        <f>SUMIFS(asu_monitora!C:C,asu_monitora!E:E,equipes_asu!F283,asu_monitora!A:A,equipes_asu!C283)</f>
        <v>22</v>
      </c>
      <c r="H283" s="5">
        <f>IF(G283=0,"",SUMIFS(asu_monitora!B:B,asu_monitora!E:E,equipes_asu!F283,asu_monitora!A:A,equipes_asu!C283))</f>
        <v>80</v>
      </c>
      <c r="I283" s="5" t="str">
        <f>IF(G283=0,"Sem avaliação",IF(H283&lt;=40,"Crítica",IF(H283&lt;=100,"Aperfeiçoamento",IF(H283&lt;=180,"Qualidade",IF(H283&lt;=200,"Excelência","Erro")))))</f>
        <v>Aperfeiçoamento</v>
      </c>
    </row>
    <row r="284" spans="1:9">
      <c r="A284" s="2">
        <v>26220</v>
      </c>
      <c r="B284" s="2" t="str">
        <f>VLOOKUP(A284,unidades_equipes_asu!A:B,2,0)</f>
        <v>Us 260 Usf Córrego da Fortuna</v>
      </c>
      <c r="C284" s="2">
        <v>2400138</v>
      </c>
      <c r="D284" s="1" t="s">
        <v>77</v>
      </c>
      <c r="E284" s="1" t="s">
        <v>346</v>
      </c>
      <c r="F284" s="4" t="s">
        <v>46</v>
      </c>
      <c r="G284" s="5">
        <f>SUMIFS(asu_monitora!C:C,asu_monitora!E:E,equipes_asu!F284,asu_monitora!A:A,equipes_asu!C284)</f>
        <v>0</v>
      </c>
      <c r="H284" s="5" t="str">
        <f>IF(G284=0,"",SUMIFS(asu_monitora!B:B,asu_monitora!E:E,equipes_asu!F284,asu_monitora!A:A,equipes_asu!C284))</f>
        <v/>
      </c>
      <c r="I284" s="5" t="str">
        <f>IF(G284=0,"Sem avaliação",IF(H284&lt;=40,"Crítica",IF(H284&lt;=100,"Aperfeiçoamento",IF(H284&lt;=180,"Qualidade",IF(H284&lt;=200,"Excelência","Erro")))))</f>
        <v>Sem avaliação</v>
      </c>
    </row>
    <row r="285" spans="1:9">
      <c r="A285" s="2">
        <v>26301</v>
      </c>
      <c r="B285" s="2" t="str">
        <f>VLOOKUP(A285,unidades_equipes_asu!A:B,2,0)</f>
        <v>Us 261 Usf Alto do Eucalipto</v>
      </c>
      <c r="C285" s="2">
        <v>154229</v>
      </c>
      <c r="D285" s="1" t="s">
        <v>77</v>
      </c>
      <c r="E285" s="1" t="s">
        <v>347</v>
      </c>
      <c r="F285" s="4" t="s">
        <v>46</v>
      </c>
      <c r="G285" s="5">
        <f>SUMIFS(asu_monitora!C:C,asu_monitora!E:E,equipes_asu!F285,asu_monitora!A:A,equipes_asu!C285)</f>
        <v>68</v>
      </c>
      <c r="H285" s="5">
        <f>IF(G285=0,"",SUMIFS(asu_monitora!B:B,asu_monitora!E:E,equipes_asu!F285,asu_monitora!A:A,equipes_asu!C285))</f>
        <v>90</v>
      </c>
      <c r="I285" s="5" t="str">
        <f>IF(G285=0,"Sem avaliação",IF(H285&lt;=40,"Crítica",IF(H285&lt;=100,"Aperfeiçoamento",IF(H285&lt;=180,"Qualidade",IF(H285&lt;=200,"Excelência","Erro")))))</f>
        <v>Aperfeiçoamento</v>
      </c>
    </row>
    <row r="286" spans="1:9">
      <c r="A286" s="2">
        <v>26301</v>
      </c>
      <c r="B286" s="2" t="str">
        <f>VLOOKUP(A286,unidades_equipes_asu!A:B,2,0)</f>
        <v>Us 261 Usf Alto do Eucalipto</v>
      </c>
      <c r="C286" s="2">
        <v>154237</v>
      </c>
      <c r="D286" s="1" t="s">
        <v>77</v>
      </c>
      <c r="E286" s="1" t="s">
        <v>348</v>
      </c>
      <c r="F286" s="4" t="s">
        <v>46</v>
      </c>
      <c r="G286" s="5">
        <f>SUMIFS(asu_monitora!C:C,asu_monitora!E:E,equipes_asu!F286,asu_monitora!A:A,equipes_asu!C286)</f>
        <v>85</v>
      </c>
      <c r="H286" s="5">
        <f>IF(G286=0,"",SUMIFS(asu_monitora!B:B,asu_monitora!E:E,equipes_asu!F286,asu_monitora!A:A,equipes_asu!C286))</f>
        <v>96</v>
      </c>
      <c r="I286" s="5" t="str">
        <f>IF(G286=0,"Sem avaliação",IF(H286&lt;=40,"Crítica",IF(H286&lt;=100,"Aperfeiçoamento",IF(H286&lt;=180,"Qualidade",IF(H286&lt;=200,"Excelência","Erro")))))</f>
        <v>Aperfeiçoamento</v>
      </c>
    </row>
    <row r="287" spans="1:9">
      <c r="A287" s="2">
        <v>26301</v>
      </c>
      <c r="B287" s="2" t="str">
        <f>VLOOKUP(A287,unidades_equipes_asu!A:B,2,0)</f>
        <v>Us 261 Usf Alto do Eucalipto</v>
      </c>
      <c r="C287" s="2">
        <v>1755234</v>
      </c>
      <c r="D287" s="1" t="s">
        <v>98</v>
      </c>
      <c r="E287" s="1" t="s">
        <v>349</v>
      </c>
      <c r="F287" s="4" t="s">
        <v>46</v>
      </c>
      <c r="G287" s="5">
        <f>SUMIFS(asu_monitora!C:C,asu_monitora!E:E,equipes_asu!F287,asu_monitora!A:A,equipes_asu!C287)</f>
        <v>4</v>
      </c>
      <c r="H287" s="5">
        <f>IF(G287=0,"",SUMIFS(asu_monitora!B:B,asu_monitora!E:E,equipes_asu!F287,asu_monitora!A:A,equipes_asu!C287))</f>
        <v>42</v>
      </c>
      <c r="I287" s="5" t="str">
        <f>IF(G287=0,"Sem avaliação",IF(H287&lt;=40,"Crítica",IF(H287&lt;=100,"Aperfeiçoamento",IF(H287&lt;=180,"Qualidade",IF(H287&lt;=200,"Excelência","Erro")))))</f>
        <v>Aperfeiçoamento</v>
      </c>
    </row>
    <row r="288" spans="1:9">
      <c r="A288" s="2">
        <v>26301</v>
      </c>
      <c r="B288" s="2" t="str">
        <f>VLOOKUP(A288,unidades_equipes_asu!A:B,2,0)</f>
        <v>Us 261 Usf Alto do Eucalipto</v>
      </c>
      <c r="C288" s="2">
        <v>1802178</v>
      </c>
      <c r="D288" s="1" t="s">
        <v>98</v>
      </c>
      <c r="E288" s="1" t="s">
        <v>350</v>
      </c>
      <c r="F288" s="4" t="s">
        <v>46</v>
      </c>
      <c r="G288" s="5">
        <f>SUMIFS(asu_monitora!C:C,asu_monitora!E:E,equipes_asu!F288,asu_monitora!A:A,equipes_asu!C288)</f>
        <v>10</v>
      </c>
      <c r="H288" s="5">
        <f>IF(G288=0,"",SUMIFS(asu_monitora!B:B,asu_monitora!E:E,equipes_asu!F288,asu_monitora!A:A,equipes_asu!C288))</f>
        <v>126</v>
      </c>
      <c r="I288" s="5" t="str">
        <f>IF(G288=0,"Sem avaliação",IF(H288&lt;=40,"Crítica",IF(H288&lt;=100,"Aperfeiçoamento",IF(H288&lt;=180,"Qualidade",IF(H288&lt;=200,"Excelência","Erro")))))</f>
        <v>Qualidade</v>
      </c>
    </row>
    <row r="289" spans="1:9">
      <c r="A289" s="2">
        <v>26328</v>
      </c>
      <c r="B289" s="2" t="str">
        <f>VLOOKUP(A289,unidades_equipes_asu!A:B,2,0)</f>
        <v>Us 262 Usf+ José Severiano da Silva</v>
      </c>
      <c r="C289" s="2">
        <v>152587</v>
      </c>
      <c r="D289" s="1" t="s">
        <v>77</v>
      </c>
      <c r="E289" s="1" t="s">
        <v>351</v>
      </c>
      <c r="F289" s="4" t="s">
        <v>46</v>
      </c>
      <c r="G289" s="5">
        <f>SUMIFS(asu_monitora!C:C,asu_monitora!E:E,equipes_asu!F289,asu_monitora!A:A,equipes_asu!C289)</f>
        <v>18</v>
      </c>
      <c r="H289" s="5">
        <f>IF(G289=0,"",SUMIFS(asu_monitora!B:B,asu_monitora!E:E,equipes_asu!F289,asu_monitora!A:A,equipes_asu!C289))</f>
        <v>142</v>
      </c>
      <c r="I289" s="5" t="str">
        <f>IF(G289=0,"Sem avaliação",IF(H289&lt;=40,"Crítica",IF(H289&lt;=100,"Aperfeiçoamento",IF(H289&lt;=180,"Qualidade",IF(H289&lt;=200,"Excelência","Erro")))))</f>
        <v>Qualidade</v>
      </c>
    </row>
    <row r="290" spans="1:9">
      <c r="A290" s="2">
        <v>26328</v>
      </c>
      <c r="B290" s="2" t="str">
        <f>VLOOKUP(A290,unidades_equipes_asu!A:B,2,0)</f>
        <v>Us 262 Usf+ José Severiano da Silva</v>
      </c>
      <c r="C290" s="2">
        <v>154245</v>
      </c>
      <c r="D290" s="1" t="s">
        <v>77</v>
      </c>
      <c r="E290" s="1" t="s">
        <v>352</v>
      </c>
      <c r="F290" s="4" t="s">
        <v>46</v>
      </c>
      <c r="G290" s="5">
        <f>SUMIFS(asu_monitora!C:C,asu_monitora!E:E,equipes_asu!F290,asu_monitora!A:A,equipes_asu!C290)</f>
        <v>60</v>
      </c>
      <c r="H290" s="5">
        <f>IF(G290=0,"",SUMIFS(asu_monitora!B:B,asu_monitora!E:E,equipes_asu!F290,asu_monitora!A:A,equipes_asu!C290))</f>
        <v>100</v>
      </c>
      <c r="I290" s="5" t="str">
        <f>IF(G290=0,"Sem avaliação",IF(H290&lt;=40,"Crítica",IF(H290&lt;=100,"Aperfeiçoamento",IF(H290&lt;=180,"Qualidade",IF(H290&lt;=200,"Excelência","Erro")))))</f>
        <v>Aperfeiçoamento</v>
      </c>
    </row>
    <row r="291" spans="1:9">
      <c r="A291" s="2">
        <v>26328</v>
      </c>
      <c r="B291" s="2" t="str">
        <f>VLOOKUP(A291,unidades_equipes_asu!A:B,2,0)</f>
        <v>Us 262 Usf+ José Severiano da Silva</v>
      </c>
      <c r="C291" s="2">
        <v>154253</v>
      </c>
      <c r="D291" s="1" t="s">
        <v>77</v>
      </c>
      <c r="E291" s="1" t="s">
        <v>353</v>
      </c>
      <c r="F291" s="4" t="s">
        <v>46</v>
      </c>
      <c r="G291" s="5">
        <f>SUMIFS(asu_monitora!C:C,asu_monitora!E:E,equipes_asu!F291,asu_monitora!A:A,equipes_asu!C291)</f>
        <v>76</v>
      </c>
      <c r="H291" s="5">
        <f>IF(G291=0,"",SUMIFS(asu_monitora!B:B,asu_monitora!E:E,equipes_asu!F291,asu_monitora!A:A,equipes_asu!C291))</f>
        <v>72</v>
      </c>
      <c r="I291" s="5" t="str">
        <f>IF(G291=0,"Sem avaliação",IF(H291&lt;=40,"Crítica",IF(H291&lt;=100,"Aperfeiçoamento",IF(H291&lt;=180,"Qualidade",IF(H291&lt;=200,"Excelência","Erro")))))</f>
        <v>Aperfeiçoamento</v>
      </c>
    </row>
    <row r="292" spans="1:9">
      <c r="A292" s="2">
        <v>26328</v>
      </c>
      <c r="B292" s="2" t="str">
        <f>VLOOKUP(A292,unidades_equipes_asu!A:B,2,0)</f>
        <v>Us 262 Usf+ José Severiano da Silva</v>
      </c>
      <c r="C292" s="2">
        <v>1801104</v>
      </c>
      <c r="D292" s="1" t="s">
        <v>98</v>
      </c>
      <c r="E292" s="1" t="s">
        <v>354</v>
      </c>
      <c r="F292" s="4" t="s">
        <v>46</v>
      </c>
      <c r="G292" s="5">
        <f>SUMIFS(asu_monitora!C:C,asu_monitora!E:E,equipes_asu!F292,asu_monitora!A:A,equipes_asu!C292)</f>
        <v>5</v>
      </c>
      <c r="H292" s="5">
        <f>IF(G292=0,"",SUMIFS(asu_monitora!B:B,asu_monitora!E:E,equipes_asu!F292,asu_monitora!A:A,equipes_asu!C292))</f>
        <v>184</v>
      </c>
      <c r="I292" s="5" t="str">
        <f>IF(G292=0,"Sem avaliação",IF(H292&lt;=40,"Crítica",IF(H292&lt;=100,"Aperfeiçoamento",IF(H292&lt;=180,"Qualidade",IF(H292&lt;=200,"Excelência","Erro")))))</f>
        <v>Excelência</v>
      </c>
    </row>
    <row r="293" spans="1:9">
      <c r="A293" s="2">
        <v>26328</v>
      </c>
      <c r="B293" s="2" t="str">
        <f>VLOOKUP(A293,unidades_equipes_asu!A:B,2,0)</f>
        <v>Us 262 Usf+ José Severiano da Silva</v>
      </c>
      <c r="C293" s="2">
        <v>2301857</v>
      </c>
      <c r="D293" s="1" t="s">
        <v>98</v>
      </c>
      <c r="E293" s="1" t="s">
        <v>355</v>
      </c>
      <c r="F293" s="4" t="s">
        <v>46</v>
      </c>
      <c r="G293" s="5">
        <f>SUMIFS(asu_monitora!C:C,asu_monitora!E:E,equipes_asu!F293,asu_monitora!A:A,equipes_asu!C293)</f>
        <v>0</v>
      </c>
      <c r="H293" s="5" t="str">
        <f>IF(G293=0,"",SUMIFS(asu_monitora!B:B,asu_monitora!E:E,equipes_asu!F293,asu_monitora!A:A,equipes_asu!C293))</f>
        <v/>
      </c>
      <c r="I293" s="5" t="str">
        <f>IF(G293=0,"Sem avaliação",IF(H293&lt;=40,"Crítica",IF(H293&lt;=100,"Aperfeiçoamento",IF(H293&lt;=180,"Qualidade",IF(H293&lt;=200,"Excelência","Erro")))))</f>
        <v>Sem avaliação</v>
      </c>
    </row>
    <row r="294" spans="1:9">
      <c r="A294" s="2">
        <v>26328</v>
      </c>
      <c r="B294" s="2" t="str">
        <f>VLOOKUP(A294,unidades_equipes_asu!A:B,2,0)</f>
        <v>Us 262 Usf+ José Severiano da Silva</v>
      </c>
      <c r="C294" s="2">
        <v>2301873</v>
      </c>
      <c r="D294" s="1" t="s">
        <v>98</v>
      </c>
      <c r="E294" s="1" t="s">
        <v>356</v>
      </c>
      <c r="F294" s="4" t="s">
        <v>46</v>
      </c>
      <c r="G294" s="5">
        <f>SUMIFS(asu_monitora!C:C,asu_monitora!E:E,equipes_asu!F294,asu_monitora!A:A,equipes_asu!C294)</f>
        <v>0</v>
      </c>
      <c r="H294" s="5" t="str">
        <f>IF(G294=0,"",SUMIFS(asu_monitora!B:B,asu_monitora!E:E,equipes_asu!F294,asu_monitora!A:A,equipes_asu!C294))</f>
        <v/>
      </c>
      <c r="I294" s="5" t="str">
        <f>IF(G294=0,"Sem avaliação",IF(H294&lt;=40,"Crítica",IF(H294&lt;=100,"Aperfeiçoamento",IF(H294&lt;=180,"Qualidade",IF(H294&lt;=200,"Excelência","Erro")))))</f>
        <v>Sem avaliação</v>
      </c>
    </row>
    <row r="295" spans="1:9">
      <c r="A295" s="2">
        <v>26328</v>
      </c>
      <c r="B295" s="2" t="str">
        <f>VLOOKUP(A295,unidades_equipes_asu!A:B,2,0)</f>
        <v>Us 262 Usf+ José Severiano da Silva</v>
      </c>
      <c r="C295" s="2">
        <v>2402270</v>
      </c>
      <c r="D295" s="1" t="s">
        <v>77</v>
      </c>
      <c r="E295" s="1" t="s">
        <v>357</v>
      </c>
      <c r="F295" s="4" t="s">
        <v>46</v>
      </c>
      <c r="G295" s="5">
        <f>SUMIFS(asu_monitora!C:C,asu_monitora!E:E,equipes_asu!F295,asu_monitora!A:A,equipes_asu!C295)</f>
        <v>0</v>
      </c>
      <c r="H295" s="5" t="str">
        <f>IF(G295=0,"",SUMIFS(asu_monitora!B:B,asu_monitora!E:E,equipes_asu!F295,asu_monitora!A:A,equipes_asu!C295))</f>
        <v/>
      </c>
      <c r="I295" s="5" t="str">
        <f>IF(G295=0,"Sem avaliação",IF(H295&lt;=40,"Crítica",IF(H295&lt;=100,"Aperfeiçoamento",IF(H295&lt;=180,"Qualidade",IF(H295&lt;=200,"Excelência","Erro")))))</f>
        <v>Sem avaliação</v>
      </c>
    </row>
    <row r="296" spans="1:9">
      <c r="A296" s="2">
        <v>26328</v>
      </c>
      <c r="B296" s="2" t="str">
        <f>VLOOKUP(A296,unidades_equipes_asu!A:B,2,0)</f>
        <v>Us 262 Usf+ José Severiano da Silva</v>
      </c>
      <c r="C296" s="2">
        <v>2417154</v>
      </c>
      <c r="D296" s="1" t="s">
        <v>77</v>
      </c>
      <c r="E296" s="1" t="s">
        <v>358</v>
      </c>
      <c r="F296" s="4" t="s">
        <v>46</v>
      </c>
      <c r="G296" s="5">
        <f>SUMIFS(asu_monitora!C:C,asu_monitora!E:E,equipes_asu!F296,asu_monitora!A:A,equipes_asu!C296)</f>
        <v>0</v>
      </c>
      <c r="H296" s="5" t="str">
        <f>IF(G296=0,"",SUMIFS(asu_monitora!B:B,asu_monitora!E:E,equipes_asu!F296,asu_monitora!A:A,equipes_asu!C296))</f>
        <v/>
      </c>
      <c r="I296" s="5" t="str">
        <f>IF(G296=0,"Sem avaliação",IF(H296&lt;=40,"Crítica",IF(H296&lt;=100,"Aperfeiçoamento",IF(H296&lt;=180,"Qualidade",IF(H296&lt;=200,"Excelência","Erro")))))</f>
        <v>Sem avaliação</v>
      </c>
    </row>
    <row r="297" spans="1:9">
      <c r="A297" s="2">
        <v>26328</v>
      </c>
      <c r="B297" s="2" t="str">
        <f>VLOOKUP(A297,unidades_equipes_asu!A:B,2,0)</f>
        <v>Us 262 Usf+ José Severiano da Silva</v>
      </c>
      <c r="C297" s="2">
        <v>2417170</v>
      </c>
      <c r="D297" s="1" t="s">
        <v>77</v>
      </c>
      <c r="E297" s="1" t="s">
        <v>359</v>
      </c>
      <c r="F297" s="4" t="s">
        <v>46</v>
      </c>
      <c r="G297" s="5">
        <f>SUMIFS(asu_monitora!C:C,asu_monitora!E:E,equipes_asu!F297,asu_monitora!A:A,equipes_asu!C297)</f>
        <v>0</v>
      </c>
      <c r="H297" s="5" t="str">
        <f>IF(G297=0,"",SUMIFS(asu_monitora!B:B,asu_monitora!E:E,equipes_asu!F297,asu_monitora!A:A,equipes_asu!C297))</f>
        <v/>
      </c>
      <c r="I297" s="5" t="str">
        <f>IF(G297=0,"Sem avaliação",IF(H297&lt;=40,"Crítica",IF(H297&lt;=100,"Aperfeiçoamento",IF(H297&lt;=180,"Qualidade",IF(H297&lt;=200,"Excelência","Erro")))))</f>
        <v>Sem avaliação</v>
      </c>
    </row>
    <row r="298" spans="1:9">
      <c r="A298" s="2">
        <v>26336</v>
      </c>
      <c r="B298" s="2" t="str">
        <f>VLOOKUP(A298,unidades_equipes_asu!A:B,2,0)</f>
        <v>Us 265 Usf Mangueira I</v>
      </c>
      <c r="C298" s="2">
        <v>154261</v>
      </c>
      <c r="D298" s="1" t="s">
        <v>77</v>
      </c>
      <c r="E298" s="1" t="s">
        <v>360</v>
      </c>
      <c r="F298" s="4" t="s">
        <v>46</v>
      </c>
      <c r="G298" s="5">
        <f>SUMIFS(asu_monitora!C:C,asu_monitora!E:E,equipes_asu!F298,asu_monitora!A:A,equipes_asu!C298)</f>
        <v>72</v>
      </c>
      <c r="H298" s="5">
        <f>IF(G298=0,"",SUMIFS(asu_monitora!B:B,asu_monitora!E:E,equipes_asu!F298,asu_monitora!A:A,equipes_asu!C298))</f>
        <v>42</v>
      </c>
      <c r="I298" s="5" t="str">
        <f>IF(G298=0,"Sem avaliação",IF(H298&lt;=40,"Crítica",IF(H298&lt;=100,"Aperfeiçoamento",IF(H298&lt;=180,"Qualidade",IF(H298&lt;=200,"Excelência","Erro")))))</f>
        <v>Aperfeiçoamento</v>
      </c>
    </row>
    <row r="299" spans="1:9">
      <c r="A299" s="2">
        <v>26336</v>
      </c>
      <c r="B299" s="2" t="str">
        <f>VLOOKUP(A299,unidades_equipes_asu!A:B,2,0)</f>
        <v>Us 265 Usf Mangueira I</v>
      </c>
      <c r="C299" s="2">
        <v>154288</v>
      </c>
      <c r="D299" s="1" t="s">
        <v>77</v>
      </c>
      <c r="E299" s="1" t="s">
        <v>361</v>
      </c>
      <c r="F299" s="4" t="s">
        <v>46</v>
      </c>
      <c r="G299" s="5">
        <f>SUMIFS(asu_monitora!C:C,asu_monitora!E:E,equipes_asu!F299,asu_monitora!A:A,equipes_asu!C299)</f>
        <v>59</v>
      </c>
      <c r="H299" s="5">
        <f>IF(G299=0,"",SUMIFS(asu_monitora!B:B,asu_monitora!E:E,equipes_asu!F299,asu_monitora!A:A,equipes_asu!C299))</f>
        <v>92</v>
      </c>
      <c r="I299" s="5" t="str">
        <f>IF(G299=0,"Sem avaliação",IF(H299&lt;=40,"Crítica",IF(H299&lt;=100,"Aperfeiçoamento",IF(H299&lt;=180,"Qualidade",IF(H299&lt;=200,"Excelência","Erro")))))</f>
        <v>Aperfeiçoamento</v>
      </c>
    </row>
    <row r="300" spans="1:9">
      <c r="A300" s="2">
        <v>26336</v>
      </c>
      <c r="B300" s="2" t="str">
        <f>VLOOKUP(A300,unidades_equipes_asu!A:B,2,0)</f>
        <v>Us 265 Usf Mangueira I</v>
      </c>
      <c r="C300" s="2">
        <v>1791389</v>
      </c>
      <c r="D300" s="1" t="s">
        <v>98</v>
      </c>
      <c r="E300" s="1" t="s">
        <v>362</v>
      </c>
      <c r="F300" s="4" t="s">
        <v>46</v>
      </c>
      <c r="G300" s="5">
        <f>SUMIFS(asu_monitora!C:C,asu_monitora!E:E,equipes_asu!F300,asu_monitora!A:A,equipes_asu!C300)</f>
        <v>0</v>
      </c>
      <c r="H300" s="5" t="str">
        <f>IF(G300=0,"",SUMIFS(asu_monitora!B:B,asu_monitora!E:E,equipes_asu!F300,asu_monitora!A:A,equipes_asu!C300))</f>
        <v/>
      </c>
      <c r="I300" s="5" t="str">
        <f>IF(G300=0,"Sem avaliação",IF(H300&lt;=40,"Crítica",IF(H300&lt;=100,"Aperfeiçoamento",IF(H300&lt;=180,"Qualidade",IF(H300&lt;=200,"Excelência","Erro")))))</f>
        <v>Sem avaliação</v>
      </c>
    </row>
    <row r="301" spans="1:9">
      <c r="A301" s="2">
        <v>26344</v>
      </c>
      <c r="B301" s="2" t="str">
        <f>VLOOKUP(A301,unidades_equipes_asu!A:B,2,0)</f>
        <v>Us 266 Usf Mangueira II</v>
      </c>
      <c r="C301" s="2">
        <v>154296</v>
      </c>
      <c r="D301" s="1" t="s">
        <v>77</v>
      </c>
      <c r="E301" s="1" t="s">
        <v>363</v>
      </c>
      <c r="F301" s="4" t="s">
        <v>46</v>
      </c>
      <c r="G301" s="5">
        <f>SUMIFS(asu_monitora!C:C,asu_monitora!E:E,equipes_asu!F301,asu_monitora!A:A,equipes_asu!C301)</f>
        <v>44</v>
      </c>
      <c r="H301" s="5">
        <f>IF(G301=0,"",SUMIFS(asu_monitora!B:B,asu_monitora!E:E,equipes_asu!F301,asu_monitora!A:A,equipes_asu!C301))</f>
        <v>92</v>
      </c>
      <c r="I301" s="5" t="str">
        <f>IF(G301=0,"Sem avaliação",IF(H301&lt;=40,"Crítica",IF(H301&lt;=100,"Aperfeiçoamento",IF(H301&lt;=180,"Qualidade",IF(H301&lt;=200,"Excelência","Erro")))))</f>
        <v>Aperfeiçoamento</v>
      </c>
    </row>
    <row r="302" spans="1:9">
      <c r="A302" s="2">
        <v>26344</v>
      </c>
      <c r="B302" s="2" t="str">
        <f>VLOOKUP(A302,unidades_equipes_asu!A:B,2,0)</f>
        <v>Us 266 Usf Mangueira II</v>
      </c>
      <c r="C302" s="2">
        <v>154318</v>
      </c>
      <c r="D302" s="1" t="s">
        <v>77</v>
      </c>
      <c r="E302" s="1" t="s">
        <v>364</v>
      </c>
      <c r="F302" s="4" t="s">
        <v>46</v>
      </c>
      <c r="G302" s="5">
        <f>SUMIFS(asu_monitora!C:C,asu_monitora!E:E,equipes_asu!F302,asu_monitora!A:A,equipes_asu!C302)</f>
        <v>44</v>
      </c>
      <c r="H302" s="5">
        <f>IF(G302=0,"",SUMIFS(asu_monitora!B:B,asu_monitora!E:E,equipes_asu!F302,asu_monitora!A:A,equipes_asu!C302))</f>
        <v>80</v>
      </c>
      <c r="I302" s="5" t="str">
        <f>IF(G302=0,"Sem avaliação",IF(H302&lt;=40,"Crítica",IF(H302&lt;=100,"Aperfeiçoamento",IF(H302&lt;=180,"Qualidade",IF(H302&lt;=200,"Excelência","Erro")))))</f>
        <v>Aperfeiçoamento</v>
      </c>
    </row>
    <row r="303" spans="1:9">
      <c r="A303" s="2">
        <v>26344</v>
      </c>
      <c r="B303" s="2" t="str">
        <f>VLOOKUP(A303,unidades_equipes_asu!A:B,2,0)</f>
        <v>Us 266 Usf Mangueira II</v>
      </c>
      <c r="C303" s="2">
        <v>1861298</v>
      </c>
      <c r="D303" s="1" t="s">
        <v>98</v>
      </c>
      <c r="E303" s="1" t="s">
        <v>365</v>
      </c>
      <c r="F303" s="4" t="s">
        <v>46</v>
      </c>
      <c r="G303" s="5">
        <f>SUMIFS(asu_monitora!C:C,asu_monitora!E:E,equipes_asu!F303,asu_monitora!A:A,equipes_asu!C303)</f>
        <v>13</v>
      </c>
      <c r="H303" s="5">
        <f>IF(G303=0,"",SUMIFS(asu_monitora!B:B,asu_monitora!E:E,equipes_asu!F303,asu_monitora!A:A,equipes_asu!C303))</f>
        <v>42</v>
      </c>
      <c r="I303" s="5" t="str">
        <f>IF(G303=0,"Sem avaliação",IF(H303&lt;=40,"Crítica",IF(H303&lt;=100,"Aperfeiçoamento",IF(H303&lt;=180,"Qualidade",IF(H303&lt;=200,"Excelência","Erro")))))</f>
        <v>Aperfeiçoamento</v>
      </c>
    </row>
    <row r="304" spans="1:9">
      <c r="A304" s="2">
        <v>26352</v>
      </c>
      <c r="B304" s="2" t="str">
        <f>VLOOKUP(A304,unidades_equipes_asu!A:B,2,0)</f>
        <v>Us 267 Usf Jane Magalhães - Ur 2</v>
      </c>
      <c r="C304" s="2">
        <v>154326</v>
      </c>
      <c r="D304" s="1" t="s">
        <v>77</v>
      </c>
      <c r="E304" s="1" t="s">
        <v>366</v>
      </c>
      <c r="F304" s="4" t="s">
        <v>46</v>
      </c>
      <c r="G304" s="5">
        <f>SUMIFS(asu_monitora!C:C,asu_monitora!E:E,equipes_asu!F304,asu_monitora!A:A,equipes_asu!C304)</f>
        <v>48</v>
      </c>
      <c r="H304" s="5">
        <f>IF(G304=0,"",SUMIFS(asu_monitora!B:B,asu_monitora!E:E,equipes_asu!F304,asu_monitora!A:A,equipes_asu!C304))</f>
        <v>42</v>
      </c>
      <c r="I304" s="5" t="str">
        <f>IF(G304=0,"Sem avaliação",IF(H304&lt;=40,"Crítica",IF(H304&lt;=100,"Aperfeiçoamento",IF(H304&lt;=180,"Qualidade",IF(H304&lt;=200,"Excelência","Erro")))))</f>
        <v>Aperfeiçoamento</v>
      </c>
    </row>
    <row r="305" spans="1:9">
      <c r="A305" s="2">
        <v>26352</v>
      </c>
      <c r="B305" s="2" t="str">
        <f>VLOOKUP(A305,unidades_equipes_asu!A:B,2,0)</f>
        <v>Us 267 Usf Jane Magalhães - Ur 2</v>
      </c>
      <c r="C305" s="2">
        <v>154334</v>
      </c>
      <c r="D305" s="1" t="s">
        <v>77</v>
      </c>
      <c r="E305" s="1" t="s">
        <v>367</v>
      </c>
      <c r="F305" s="4" t="s">
        <v>46</v>
      </c>
      <c r="G305" s="5">
        <f>SUMIFS(asu_monitora!C:C,asu_monitora!E:E,equipes_asu!F305,asu_monitora!A:A,equipes_asu!C305)</f>
        <v>47</v>
      </c>
      <c r="H305" s="5">
        <f>IF(G305=0,"",SUMIFS(asu_monitora!B:B,asu_monitora!E:E,equipes_asu!F305,asu_monitora!A:A,equipes_asu!C305))</f>
        <v>50</v>
      </c>
      <c r="I305" s="5" t="str">
        <f>IF(G305=0,"Sem avaliação",IF(H305&lt;=40,"Crítica",IF(H305&lt;=100,"Aperfeiçoamento",IF(H305&lt;=180,"Qualidade",IF(H305&lt;=200,"Excelência","Erro")))))</f>
        <v>Aperfeiçoamento</v>
      </c>
    </row>
    <row r="306" spans="1:9">
      <c r="A306" s="2">
        <v>26352</v>
      </c>
      <c r="B306" s="2" t="str">
        <f>VLOOKUP(A306,unidades_equipes_asu!A:B,2,0)</f>
        <v>Us 267 Usf Jane Magalhães - Ur 2</v>
      </c>
      <c r="C306" s="2">
        <v>1791486</v>
      </c>
      <c r="D306" s="1" t="s">
        <v>98</v>
      </c>
      <c r="E306" s="1" t="s">
        <v>368</v>
      </c>
      <c r="F306" s="4" t="s">
        <v>46</v>
      </c>
      <c r="G306" s="5">
        <f>SUMIFS(asu_monitora!C:C,asu_monitora!E:E,equipes_asu!F306,asu_monitora!A:A,equipes_asu!C306)</f>
        <v>9</v>
      </c>
      <c r="H306" s="5">
        <f>IF(G306=0,"",SUMIFS(asu_monitora!B:B,asu_monitora!E:E,equipes_asu!F306,asu_monitora!A:A,equipes_asu!C306))</f>
        <v>62</v>
      </c>
      <c r="I306" s="5" t="str">
        <f>IF(G306=0,"Sem avaliação",IF(H306&lt;=40,"Crítica",IF(H306&lt;=100,"Aperfeiçoamento",IF(H306&lt;=180,"Qualidade",IF(H306&lt;=200,"Excelência","Erro")))))</f>
        <v>Aperfeiçoamento</v>
      </c>
    </row>
    <row r="307" spans="1:9">
      <c r="A307" s="2">
        <v>26360</v>
      </c>
      <c r="B307" s="2" t="str">
        <f>VLOOKUP(A307,unidades_equipes_asu!A:B,2,0)</f>
        <v>Us 268 Usf Cafesópolis</v>
      </c>
      <c r="C307" s="2">
        <v>154350</v>
      </c>
      <c r="D307" s="1" t="s">
        <v>77</v>
      </c>
      <c r="E307" s="1" t="s">
        <v>369</v>
      </c>
      <c r="F307" s="4" t="s">
        <v>46</v>
      </c>
      <c r="G307" s="5">
        <f>SUMIFS(asu_monitora!C:C,asu_monitora!E:E,equipes_asu!F307,asu_monitora!A:A,equipes_asu!C307)</f>
        <v>60</v>
      </c>
      <c r="H307" s="5">
        <f>IF(G307=0,"",SUMIFS(asu_monitora!B:B,asu_monitora!E:E,equipes_asu!F307,asu_monitora!A:A,equipes_asu!C307))</f>
        <v>124</v>
      </c>
      <c r="I307" s="5" t="str">
        <f>IF(G307=0,"Sem avaliação",IF(H307&lt;=40,"Crítica",IF(H307&lt;=100,"Aperfeiçoamento",IF(H307&lt;=180,"Qualidade",IF(H307&lt;=200,"Excelência","Erro")))))</f>
        <v>Qualidade</v>
      </c>
    </row>
    <row r="308" spans="1:9">
      <c r="A308" s="2">
        <v>26360</v>
      </c>
      <c r="B308" s="2" t="str">
        <f>VLOOKUP(A308,unidades_equipes_asu!A:B,2,0)</f>
        <v>Us 268 Usf Cafesópolis</v>
      </c>
      <c r="C308" s="2">
        <v>1845624</v>
      </c>
      <c r="D308" s="1" t="s">
        <v>98</v>
      </c>
      <c r="E308" s="1" t="s">
        <v>370</v>
      </c>
      <c r="F308" s="4" t="s">
        <v>46</v>
      </c>
      <c r="G308" s="5">
        <f>SUMIFS(asu_monitora!C:C,asu_monitora!E:E,equipes_asu!F308,asu_monitora!A:A,equipes_asu!C308)</f>
        <v>7</v>
      </c>
      <c r="H308" s="5">
        <f>IF(G308=0,"",SUMIFS(asu_monitora!B:B,asu_monitora!E:E,equipes_asu!F308,asu_monitora!A:A,equipes_asu!C308))</f>
        <v>62</v>
      </c>
      <c r="I308" s="5" t="str">
        <f>IF(G308=0,"Sem avaliação",IF(H308&lt;=40,"Crítica",IF(H308&lt;=100,"Aperfeiçoamento",IF(H308&lt;=180,"Qualidade",IF(H308&lt;=200,"Excelência","Erro")))))</f>
        <v>Aperfeiçoamento</v>
      </c>
    </row>
    <row r="309" spans="1:9">
      <c r="A309" s="2">
        <v>26360</v>
      </c>
      <c r="B309" s="2" t="str">
        <f>VLOOKUP(A309,unidades_equipes_asu!A:B,2,0)</f>
        <v>Us 268 Usf Cafesópolis</v>
      </c>
      <c r="C309" s="2">
        <v>2400642</v>
      </c>
      <c r="D309" s="1" t="s">
        <v>77</v>
      </c>
      <c r="E309" s="1" t="s">
        <v>371</v>
      </c>
      <c r="F309" s="4" t="s">
        <v>46</v>
      </c>
      <c r="G309" s="5">
        <f>SUMIFS(asu_monitora!C:C,asu_monitora!E:E,equipes_asu!F309,asu_monitora!A:A,equipes_asu!C309)</f>
        <v>0</v>
      </c>
      <c r="H309" s="5" t="str">
        <f>IF(G309=0,"",SUMIFS(asu_monitora!B:B,asu_monitora!E:E,equipes_asu!F309,asu_monitora!A:A,equipes_asu!C309))</f>
        <v/>
      </c>
      <c r="I309" s="5" t="str">
        <f>IF(G309=0,"Sem avaliação",IF(H309&lt;=40,"Crítica",IF(H309&lt;=100,"Aperfeiçoamento",IF(H309&lt;=180,"Qualidade",IF(H309&lt;=200,"Excelência","Erro")))))</f>
        <v>Sem avaliação</v>
      </c>
    </row>
    <row r="310" spans="1:9">
      <c r="A310" s="2">
        <v>26379</v>
      </c>
      <c r="B310" s="2" t="str">
        <f>VLOOKUP(A310,unidades_equipes_asu!A:B,2,0)</f>
        <v>Us 269 Usf Beira Rio / Comunidade Boa Viagem</v>
      </c>
      <c r="C310" s="2">
        <v>154369</v>
      </c>
      <c r="D310" s="1" t="s">
        <v>77</v>
      </c>
      <c r="E310" s="1" t="s">
        <v>372</v>
      </c>
      <c r="F310" s="4" t="s">
        <v>46</v>
      </c>
      <c r="G310" s="5">
        <f>SUMIFS(asu_monitora!C:C,asu_monitora!E:E,equipes_asu!F310,asu_monitora!A:A,equipes_asu!C310)</f>
        <v>31</v>
      </c>
      <c r="H310" s="5">
        <f>IF(G310=0,"",SUMIFS(asu_monitora!B:B,asu_monitora!E:E,equipes_asu!F310,asu_monitora!A:A,equipes_asu!C310))</f>
        <v>58</v>
      </c>
      <c r="I310" s="5" t="str">
        <f>IF(G310=0,"Sem avaliação",IF(H310&lt;=40,"Crítica",IF(H310&lt;=100,"Aperfeiçoamento",IF(H310&lt;=180,"Qualidade",IF(H310&lt;=200,"Excelência","Erro")))))</f>
        <v>Aperfeiçoamento</v>
      </c>
    </row>
    <row r="311" spans="1:9">
      <c r="A311" s="2">
        <v>26379</v>
      </c>
      <c r="B311" s="2" t="str">
        <f>VLOOKUP(A311,unidades_equipes_asu!A:B,2,0)</f>
        <v>Us 269 Usf Beira Rio / Comunidade Boa Viagem</v>
      </c>
      <c r="C311" s="2">
        <v>154377</v>
      </c>
      <c r="D311" s="1" t="s">
        <v>77</v>
      </c>
      <c r="E311" s="1" t="s">
        <v>373</v>
      </c>
      <c r="F311" s="4" t="s">
        <v>46</v>
      </c>
      <c r="G311" s="5">
        <f>SUMIFS(asu_monitora!C:C,asu_monitora!E:E,equipes_asu!F311,asu_monitora!A:A,equipes_asu!C311)</f>
        <v>66</v>
      </c>
      <c r="H311" s="5">
        <f>IF(G311=0,"",SUMIFS(asu_monitora!B:B,asu_monitora!E:E,equipes_asu!F311,asu_monitora!A:A,equipes_asu!C311))</f>
        <v>104</v>
      </c>
      <c r="I311" s="5" t="str">
        <f>IF(G311=0,"Sem avaliação",IF(H311&lt;=40,"Crítica",IF(H311&lt;=100,"Aperfeiçoamento",IF(H311&lt;=180,"Qualidade",IF(H311&lt;=200,"Excelência","Erro")))))</f>
        <v>Qualidade</v>
      </c>
    </row>
    <row r="312" spans="1:9">
      <c r="A312" s="2">
        <v>26379</v>
      </c>
      <c r="B312" s="2" t="str">
        <f>VLOOKUP(A312,unidades_equipes_asu!A:B,2,0)</f>
        <v>Us 269 Usf Beira Rio / Comunidade Boa Viagem</v>
      </c>
      <c r="C312" s="2">
        <v>1791419</v>
      </c>
      <c r="D312" s="1" t="s">
        <v>98</v>
      </c>
      <c r="E312" s="1" t="s">
        <v>374</v>
      </c>
      <c r="F312" s="4" t="s">
        <v>46</v>
      </c>
      <c r="G312" s="5">
        <f>SUMIFS(asu_monitora!C:C,asu_monitora!E:E,equipes_asu!F312,asu_monitora!A:A,equipes_asu!C312)</f>
        <v>9</v>
      </c>
      <c r="H312" s="5">
        <f>IF(G312=0,"",SUMIFS(asu_monitora!B:B,asu_monitora!E:E,equipes_asu!F312,asu_monitora!A:A,equipes_asu!C312))</f>
        <v>122</v>
      </c>
      <c r="I312" s="5" t="str">
        <f>IF(G312=0,"Sem avaliação",IF(H312&lt;=40,"Crítica",IF(H312&lt;=100,"Aperfeiçoamento",IF(H312&lt;=180,"Qualidade",IF(H312&lt;=200,"Excelência","Erro")))))</f>
        <v>Qualidade</v>
      </c>
    </row>
    <row r="313" spans="1:9">
      <c r="A313" s="2">
        <v>26379</v>
      </c>
      <c r="B313" s="2" t="str">
        <f>VLOOKUP(A313,unidades_equipes_asu!A:B,2,0)</f>
        <v>Us 269 Usf Beira Rio / Comunidade Boa Viagem</v>
      </c>
      <c r="C313" s="2">
        <v>1845705</v>
      </c>
      <c r="D313" s="1" t="s">
        <v>98</v>
      </c>
      <c r="E313" s="1" t="s">
        <v>375</v>
      </c>
      <c r="F313" s="4" t="s">
        <v>46</v>
      </c>
      <c r="G313" s="5">
        <f>SUMIFS(asu_monitora!C:C,asu_monitora!E:E,equipes_asu!F313,asu_monitora!A:A,equipes_asu!C313)</f>
        <v>3</v>
      </c>
      <c r="H313" s="5">
        <f>IF(G313=0,"",SUMIFS(asu_monitora!B:B,asu_monitora!E:E,equipes_asu!F313,asu_monitora!A:A,equipes_asu!C313))</f>
        <v>40</v>
      </c>
      <c r="I313" s="5" t="str">
        <f>IF(G313=0,"Sem avaliação",IF(H313&lt;=40,"Crítica",IF(H313&lt;=100,"Aperfeiçoamento",IF(H313&lt;=180,"Qualidade",IF(H313&lt;=200,"Excelência","Erro")))))</f>
        <v>Crítica</v>
      </c>
    </row>
    <row r="314" spans="1:9">
      <c r="A314" s="2">
        <v>26387</v>
      </c>
      <c r="B314" s="2" t="str">
        <f>VLOOKUP(A314,unidades_equipes_asu!A:B,2,0)</f>
        <v>Us 270 Usf+ Jardim Monte Verde</v>
      </c>
      <c r="C314" s="2">
        <v>154385</v>
      </c>
      <c r="D314" s="1" t="s">
        <v>77</v>
      </c>
      <c r="E314" s="1" t="s">
        <v>376</v>
      </c>
      <c r="F314" s="4" t="s">
        <v>46</v>
      </c>
      <c r="G314" s="5">
        <f>SUMIFS(asu_monitora!C:C,asu_monitora!E:E,equipes_asu!F314,asu_monitora!A:A,equipes_asu!C314)</f>
        <v>56</v>
      </c>
      <c r="H314" s="5">
        <f>IF(G314=0,"",SUMIFS(asu_monitora!B:B,asu_monitora!E:E,equipes_asu!F314,asu_monitora!A:A,equipes_asu!C314))</f>
        <v>92</v>
      </c>
      <c r="I314" s="5" t="str">
        <f>IF(G314=0,"Sem avaliação",IF(H314&lt;=40,"Crítica",IF(H314&lt;=100,"Aperfeiçoamento",IF(H314&lt;=180,"Qualidade",IF(H314&lt;=200,"Excelência","Erro")))))</f>
        <v>Aperfeiçoamento</v>
      </c>
    </row>
    <row r="315" spans="1:9">
      <c r="A315" s="2">
        <v>26387</v>
      </c>
      <c r="B315" s="2" t="str">
        <f>VLOOKUP(A315,unidades_equipes_asu!A:B,2,0)</f>
        <v>Us 270 Usf+ Jardim Monte Verde</v>
      </c>
      <c r="C315" s="2">
        <v>154393</v>
      </c>
      <c r="D315" s="1" t="s">
        <v>77</v>
      </c>
      <c r="E315" s="1" t="s">
        <v>377</v>
      </c>
      <c r="F315" s="4" t="s">
        <v>46</v>
      </c>
      <c r="G315" s="5">
        <f>SUMIFS(asu_monitora!C:C,asu_monitora!E:E,equipes_asu!F315,asu_monitora!A:A,equipes_asu!C315)</f>
        <v>82</v>
      </c>
      <c r="H315" s="5">
        <f>IF(G315=0,"",SUMIFS(asu_monitora!B:B,asu_monitora!E:E,equipes_asu!F315,asu_monitora!A:A,equipes_asu!C315))</f>
        <v>72</v>
      </c>
      <c r="I315" s="5" t="str">
        <f>IF(G315=0,"Sem avaliação",IF(H315&lt;=40,"Crítica",IF(H315&lt;=100,"Aperfeiçoamento",IF(H315&lt;=180,"Qualidade",IF(H315&lt;=200,"Excelência","Erro")))))</f>
        <v>Aperfeiçoamento</v>
      </c>
    </row>
    <row r="316" spans="1:9">
      <c r="A316" s="2">
        <v>26387</v>
      </c>
      <c r="B316" s="2" t="str">
        <f>VLOOKUP(A316,unidades_equipes_asu!A:B,2,0)</f>
        <v>Us 270 Usf+ Jardim Monte Verde</v>
      </c>
      <c r="C316" s="2">
        <v>1889281</v>
      </c>
      <c r="D316" s="1" t="s">
        <v>98</v>
      </c>
      <c r="E316" s="1" t="s">
        <v>378</v>
      </c>
      <c r="F316" s="4" t="s">
        <v>46</v>
      </c>
      <c r="G316" s="5">
        <f>SUMIFS(asu_monitora!C:C,asu_monitora!E:E,equipes_asu!F316,asu_monitora!A:A,equipes_asu!C316)</f>
        <v>2</v>
      </c>
      <c r="H316" s="5">
        <f>IF(G316=0,"",SUMIFS(asu_monitora!B:B,asu_monitora!E:E,equipes_asu!F316,asu_monitora!A:A,equipes_asu!C316))</f>
        <v>200</v>
      </c>
      <c r="I316" s="5" t="str">
        <f>IF(G316=0,"Sem avaliação",IF(H316&lt;=40,"Crítica",IF(H316&lt;=100,"Aperfeiçoamento",IF(H316&lt;=180,"Qualidade",IF(H316&lt;=200,"Excelência","Erro")))))</f>
        <v>Excelência</v>
      </c>
    </row>
    <row r="317" spans="1:9">
      <c r="A317" s="2">
        <v>26387</v>
      </c>
      <c r="B317" s="2" t="str">
        <f>VLOOKUP(A317,unidades_equipes_asu!A:B,2,0)</f>
        <v>Us 270 Usf+ Jardim Monte Verde</v>
      </c>
      <c r="C317" s="2">
        <v>2407469</v>
      </c>
      <c r="D317" s="1" t="s">
        <v>98</v>
      </c>
      <c r="E317" s="1" t="s">
        <v>379</v>
      </c>
      <c r="F317" s="4" t="s">
        <v>46</v>
      </c>
      <c r="G317" s="5">
        <f>SUMIFS(asu_monitora!C:C,asu_monitora!E:E,equipes_asu!F317,asu_monitora!A:A,equipes_asu!C317)</f>
        <v>0</v>
      </c>
      <c r="H317" s="5" t="str">
        <f>IF(G317=0,"",SUMIFS(asu_monitora!B:B,asu_monitora!E:E,equipes_asu!F317,asu_monitora!A:A,equipes_asu!C317))</f>
        <v/>
      </c>
      <c r="I317" s="5" t="str">
        <f>IF(G317=0,"Sem avaliação",IF(H317&lt;=40,"Crítica",IF(H317&lt;=100,"Aperfeiçoamento",IF(H317&lt;=180,"Qualidade",IF(H317&lt;=200,"Excelência","Erro")))))</f>
        <v>Sem avaliação</v>
      </c>
    </row>
    <row r="318" spans="1:9">
      <c r="A318" s="2">
        <v>28045</v>
      </c>
      <c r="B318" s="2" t="str">
        <f>VLOOKUP(A318,unidades_equipes_asu!A:B,2,0)</f>
        <v>Us 257 Usf Gilberto Freire</v>
      </c>
      <c r="C318" s="2">
        <v>154415</v>
      </c>
      <c r="D318" s="1" t="s">
        <v>77</v>
      </c>
      <c r="E318" s="1" t="s">
        <v>380</v>
      </c>
      <c r="F318" s="4" t="s">
        <v>46</v>
      </c>
      <c r="G318" s="5">
        <f>SUMIFS(asu_monitora!C:C,asu_monitora!E:E,equipes_asu!F318,asu_monitora!A:A,equipes_asu!C318)</f>
        <v>50</v>
      </c>
      <c r="H318" s="5">
        <f>IF(G318=0,"",SUMIFS(asu_monitora!B:B,asu_monitora!E:E,equipes_asu!F318,asu_monitora!A:A,equipes_asu!C318))</f>
        <v>146</v>
      </c>
      <c r="I318" s="5" t="str">
        <f>IF(G318=0,"Sem avaliação",IF(H318&lt;=40,"Crítica",IF(H318&lt;=100,"Aperfeiçoamento",IF(H318&lt;=180,"Qualidade",IF(H318&lt;=200,"Excelência","Erro")))))</f>
        <v>Qualidade</v>
      </c>
    </row>
    <row r="319" spans="1:9">
      <c r="A319" s="2">
        <v>28045</v>
      </c>
      <c r="B319" s="2" t="str">
        <f>VLOOKUP(A319,unidades_equipes_asu!A:B,2,0)</f>
        <v>Us 257 Usf Gilberto Freire</v>
      </c>
      <c r="C319" s="2">
        <v>154423</v>
      </c>
      <c r="D319" s="1" t="s">
        <v>77</v>
      </c>
      <c r="E319" s="1" t="s">
        <v>381</v>
      </c>
      <c r="F319" s="4" t="s">
        <v>46</v>
      </c>
      <c r="G319" s="5">
        <f>SUMIFS(asu_monitora!C:C,asu_monitora!E:E,equipes_asu!F319,asu_monitora!A:A,equipes_asu!C319)</f>
        <v>62</v>
      </c>
      <c r="H319" s="5">
        <f>IF(G319=0,"",SUMIFS(asu_monitora!B:B,asu_monitora!E:E,equipes_asu!F319,asu_monitora!A:A,equipes_asu!C319))</f>
        <v>70</v>
      </c>
      <c r="I319" s="5" t="str">
        <f>IF(G319=0,"Sem avaliação",IF(H319&lt;=40,"Crítica",IF(H319&lt;=100,"Aperfeiçoamento",IF(H319&lt;=180,"Qualidade",IF(H319&lt;=200,"Excelência","Erro")))))</f>
        <v>Aperfeiçoamento</v>
      </c>
    </row>
    <row r="320" spans="1:9">
      <c r="A320" s="2">
        <v>28045</v>
      </c>
      <c r="B320" s="2" t="str">
        <f>VLOOKUP(A320,unidades_equipes_asu!A:B,2,0)</f>
        <v>Us 257 Usf Gilberto Freire</v>
      </c>
      <c r="C320" s="2">
        <v>1743929</v>
      </c>
      <c r="D320" s="1" t="s">
        <v>98</v>
      </c>
      <c r="E320" s="1" t="s">
        <v>382</v>
      </c>
      <c r="F320" s="4" t="s">
        <v>46</v>
      </c>
      <c r="G320" s="5">
        <f>SUMIFS(asu_monitora!C:C,asu_monitora!E:E,equipes_asu!F320,asu_monitora!A:A,equipes_asu!C320)</f>
        <v>9</v>
      </c>
      <c r="H320" s="5">
        <f>IF(G320=0,"",SUMIFS(asu_monitora!B:B,asu_monitora!E:E,equipes_asu!F320,asu_monitora!A:A,equipes_asu!C320))</f>
        <v>136</v>
      </c>
      <c r="I320" s="5" t="str">
        <f>IF(G320=0,"Sem avaliação",IF(H320&lt;=40,"Crítica",IF(H320&lt;=100,"Aperfeiçoamento",IF(H320&lt;=180,"Qualidade",IF(H320&lt;=200,"Excelência","Erro")))))</f>
        <v>Qualidade</v>
      </c>
    </row>
    <row r="321" spans="1:9">
      <c r="A321" s="2">
        <v>28053</v>
      </c>
      <c r="B321" s="2" t="str">
        <f>VLOOKUP(A321,unidades_equipes_asu!A:B,2,0)</f>
        <v>Us 258 Usf Sítio dos Pintos</v>
      </c>
      <c r="C321" s="2">
        <v>154431</v>
      </c>
      <c r="D321" s="1" t="s">
        <v>77</v>
      </c>
      <c r="E321" s="1" t="s">
        <v>383</v>
      </c>
      <c r="F321" s="4" t="s">
        <v>46</v>
      </c>
      <c r="G321" s="5">
        <f>SUMIFS(asu_monitora!C:C,asu_monitora!E:E,equipes_asu!F321,asu_monitora!A:A,equipes_asu!C321)</f>
        <v>46</v>
      </c>
      <c r="H321" s="5">
        <f>IF(G321=0,"",SUMIFS(asu_monitora!B:B,asu_monitora!E:E,equipes_asu!F321,asu_monitora!A:A,equipes_asu!C321))</f>
        <v>114</v>
      </c>
      <c r="I321" s="5" t="str">
        <f>IF(G321=0,"Sem avaliação",IF(H321&lt;=40,"Crítica",IF(H321&lt;=100,"Aperfeiçoamento",IF(H321&lt;=180,"Qualidade",IF(H321&lt;=200,"Excelência","Erro")))))</f>
        <v>Qualidade</v>
      </c>
    </row>
    <row r="322" spans="1:9">
      <c r="A322" s="2">
        <v>28053</v>
      </c>
      <c r="B322" s="2" t="str">
        <f>VLOOKUP(A322,unidades_equipes_asu!A:B,2,0)</f>
        <v>Us 258 Usf Sítio dos Pintos</v>
      </c>
      <c r="C322" s="2">
        <v>1745123</v>
      </c>
      <c r="D322" s="1" t="s">
        <v>98</v>
      </c>
      <c r="E322" s="1" t="s">
        <v>384</v>
      </c>
      <c r="F322" s="4" t="s">
        <v>46</v>
      </c>
      <c r="G322" s="5">
        <f>SUMIFS(asu_monitora!C:C,asu_monitora!E:E,equipes_asu!F322,asu_monitora!A:A,equipes_asu!C322)</f>
        <v>4</v>
      </c>
      <c r="H322" s="5">
        <f>IF(G322=0,"",SUMIFS(asu_monitora!B:B,asu_monitora!E:E,equipes_asu!F322,asu_monitora!A:A,equipes_asu!C322))</f>
        <v>104</v>
      </c>
      <c r="I322" s="5" t="str">
        <f>IF(G322=0,"Sem avaliação",IF(H322&lt;=40,"Crítica",IF(H322&lt;=100,"Aperfeiçoamento",IF(H322&lt;=180,"Qualidade",IF(H322&lt;=200,"Excelência","Erro")))))</f>
        <v>Qualidade</v>
      </c>
    </row>
    <row r="323" spans="1:9">
      <c r="A323" s="2">
        <v>28053</v>
      </c>
      <c r="B323" s="2" t="str">
        <f>VLOOKUP(A323,unidades_equipes_asu!A:B,2,0)</f>
        <v>Us 258 Usf Sítio dos Pintos</v>
      </c>
      <c r="C323" s="2">
        <v>2400146</v>
      </c>
      <c r="D323" s="1" t="s">
        <v>77</v>
      </c>
      <c r="E323" s="1" t="s">
        <v>385</v>
      </c>
      <c r="F323" s="4" t="s">
        <v>46</v>
      </c>
      <c r="G323" s="5">
        <f>SUMIFS(asu_monitora!C:C,asu_monitora!E:E,equipes_asu!F323,asu_monitora!A:A,equipes_asu!C323)</f>
        <v>0</v>
      </c>
      <c r="H323" s="5" t="str">
        <f>IF(G323=0,"",SUMIFS(asu_monitora!B:B,asu_monitora!E:E,equipes_asu!F323,asu_monitora!A:A,equipes_asu!C323))</f>
        <v/>
      </c>
      <c r="I323" s="5" t="str">
        <f>IF(G323=0,"Sem avaliação",IF(H323&lt;=40,"Crítica",IF(H323&lt;=100,"Aperfeiçoamento",IF(H323&lt;=180,"Qualidade",IF(H323&lt;=200,"Excelência","Erro")))))</f>
        <v>Sem avaliação</v>
      </c>
    </row>
    <row r="324" spans="1:9">
      <c r="A324" s="2">
        <v>28061</v>
      </c>
      <c r="B324" s="2" t="str">
        <f>VLOOKUP(A324,unidades_equipes_asu!A:B,2,0)</f>
        <v>Us 272 Usf Santa Tereza</v>
      </c>
      <c r="C324" s="2">
        <v>154458</v>
      </c>
      <c r="D324" s="1" t="s">
        <v>77</v>
      </c>
      <c r="E324" s="1" t="s">
        <v>386</v>
      </c>
      <c r="F324" s="4" t="s">
        <v>46</v>
      </c>
      <c r="G324" s="5">
        <f>SUMIFS(asu_monitora!C:C,asu_monitora!E:E,equipes_asu!F324,asu_monitora!A:A,equipes_asu!C324)</f>
        <v>52</v>
      </c>
      <c r="H324" s="5">
        <f>IF(G324=0,"",SUMIFS(asu_monitora!B:B,asu_monitora!E:E,equipes_asu!F324,asu_monitora!A:A,equipes_asu!C324))</f>
        <v>38</v>
      </c>
      <c r="I324" s="5" t="str">
        <f>IF(G324=0,"Sem avaliação",IF(H324&lt;=40,"Crítica",IF(H324&lt;=100,"Aperfeiçoamento",IF(H324&lt;=180,"Qualidade",IF(H324&lt;=200,"Excelência","Erro")))))</f>
        <v>Crítica</v>
      </c>
    </row>
    <row r="325" spans="1:9">
      <c r="A325" s="2">
        <v>28088</v>
      </c>
      <c r="B325" s="2" t="str">
        <f>VLOOKUP(A325,unidades_equipes_asu!A:B,2,0)</f>
        <v>Us 273 Usf+ Bianor Teodósio</v>
      </c>
      <c r="C325" s="2">
        <v>154466</v>
      </c>
      <c r="D325" s="1" t="s">
        <v>77</v>
      </c>
      <c r="E325" s="1" t="s">
        <v>387</v>
      </c>
      <c r="F325" s="4" t="s">
        <v>46</v>
      </c>
      <c r="G325" s="5">
        <f>SUMIFS(asu_monitora!C:C,asu_monitora!E:E,equipes_asu!F325,asu_monitora!A:A,equipes_asu!C325)</f>
        <v>45</v>
      </c>
      <c r="H325" s="5">
        <f>IF(G325=0,"",SUMIFS(asu_monitora!B:B,asu_monitora!E:E,equipes_asu!F325,asu_monitora!A:A,equipes_asu!C325))</f>
        <v>80</v>
      </c>
      <c r="I325" s="5" t="str">
        <f>IF(G325=0,"Sem avaliação",IF(H325&lt;=40,"Crítica",IF(H325&lt;=100,"Aperfeiçoamento",IF(H325&lt;=180,"Qualidade",IF(H325&lt;=200,"Excelência","Erro")))))</f>
        <v>Aperfeiçoamento</v>
      </c>
    </row>
    <row r="326" spans="1:9">
      <c r="A326" s="2">
        <v>28088</v>
      </c>
      <c r="B326" s="2" t="str">
        <f>VLOOKUP(A326,unidades_equipes_asu!A:B,2,0)</f>
        <v>Us 273 Usf+ Bianor Teodósio</v>
      </c>
      <c r="C326" s="2">
        <v>154474</v>
      </c>
      <c r="D326" s="1" t="s">
        <v>77</v>
      </c>
      <c r="E326" s="1" t="s">
        <v>388</v>
      </c>
      <c r="F326" s="4" t="s">
        <v>46</v>
      </c>
      <c r="G326" s="5">
        <f>SUMIFS(asu_monitora!C:C,asu_monitora!E:E,equipes_asu!F326,asu_monitora!A:A,equipes_asu!C326)</f>
        <v>34</v>
      </c>
      <c r="H326" s="5">
        <f>IF(G326=0,"",SUMIFS(asu_monitora!B:B,asu_monitora!E:E,equipes_asu!F326,asu_monitora!A:A,equipes_asu!C326))</f>
        <v>58</v>
      </c>
      <c r="I326" s="5" t="str">
        <f>IF(G326=0,"Sem avaliação",IF(H326&lt;=40,"Crítica",IF(H326&lt;=100,"Aperfeiçoamento",IF(H326&lt;=180,"Qualidade",IF(H326&lt;=200,"Excelência","Erro")))))</f>
        <v>Aperfeiçoamento</v>
      </c>
    </row>
    <row r="327" spans="1:9">
      <c r="A327" s="2">
        <v>28088</v>
      </c>
      <c r="B327" s="2" t="str">
        <f>VLOOKUP(A327,unidades_equipes_asu!A:B,2,0)</f>
        <v>Us 273 Usf+ Bianor Teodósio</v>
      </c>
      <c r="C327" s="2">
        <v>1887386</v>
      </c>
      <c r="D327" s="1" t="s">
        <v>98</v>
      </c>
      <c r="E327" s="1" t="s">
        <v>389</v>
      </c>
      <c r="F327" s="4" t="s">
        <v>46</v>
      </c>
      <c r="G327" s="5">
        <f>SUMIFS(asu_monitora!C:C,asu_monitora!E:E,equipes_asu!F327,asu_monitora!A:A,equipes_asu!C327)</f>
        <v>6</v>
      </c>
      <c r="H327" s="5">
        <f>IF(G327=0,"",SUMIFS(asu_monitora!B:B,asu_monitora!E:E,equipes_asu!F327,asu_monitora!A:A,equipes_asu!C327))</f>
        <v>74</v>
      </c>
      <c r="I327" s="5" t="str">
        <f>IF(G327=0,"Sem avaliação",IF(H327&lt;=40,"Crítica",IF(H327&lt;=100,"Aperfeiçoamento",IF(H327&lt;=180,"Qualidade",IF(H327&lt;=200,"Excelência","Erro")))))</f>
        <v>Aperfeiçoamento</v>
      </c>
    </row>
    <row r="328" spans="1:9">
      <c r="A328" s="2">
        <v>28088</v>
      </c>
      <c r="B328" s="2" t="str">
        <f>VLOOKUP(A328,unidades_equipes_asu!A:B,2,0)</f>
        <v>Us 273 Usf+ Bianor Teodósio</v>
      </c>
      <c r="C328" s="2">
        <v>2400448</v>
      </c>
      <c r="D328" s="1" t="s">
        <v>77</v>
      </c>
      <c r="E328" s="1" t="s">
        <v>390</v>
      </c>
      <c r="F328" s="4" t="s">
        <v>46</v>
      </c>
      <c r="G328" s="5">
        <f>SUMIFS(asu_monitora!C:C,asu_monitora!E:E,equipes_asu!F328,asu_monitora!A:A,equipes_asu!C328)</f>
        <v>0</v>
      </c>
      <c r="H328" s="5" t="str">
        <f>IF(G328=0,"",SUMIFS(asu_monitora!B:B,asu_monitora!E:E,equipes_asu!F328,asu_monitora!A:A,equipes_asu!C328))</f>
        <v/>
      </c>
      <c r="I328" s="5" t="str">
        <f>IF(G328=0,"Sem avaliação",IF(H328&lt;=40,"Crítica",IF(H328&lt;=100,"Aperfeiçoamento",IF(H328&lt;=180,"Qualidade",IF(H328&lt;=200,"Excelência","Erro")))))</f>
        <v>Sem avaliação</v>
      </c>
    </row>
    <row r="329" spans="1:9">
      <c r="A329" s="2">
        <v>28096</v>
      </c>
      <c r="B329" s="2" t="str">
        <f>VLOOKUP(A329,unidades_equipes_asu!A:B,2,0)</f>
        <v>Us 274 Usf Tia Regina</v>
      </c>
      <c r="C329" s="2">
        <v>154490</v>
      </c>
      <c r="D329" s="1" t="s">
        <v>77</v>
      </c>
      <c r="E329" s="1" t="s">
        <v>391</v>
      </c>
      <c r="F329" s="4" t="s">
        <v>46</v>
      </c>
      <c r="G329" s="5">
        <f>SUMIFS(asu_monitora!C:C,asu_monitora!E:E,equipes_asu!F329,asu_monitora!A:A,equipes_asu!C329)</f>
        <v>37</v>
      </c>
      <c r="H329" s="5">
        <f>IF(G329=0,"",SUMIFS(asu_monitora!B:B,asu_monitora!E:E,equipes_asu!F329,asu_monitora!A:A,equipes_asu!C329))</f>
        <v>62</v>
      </c>
      <c r="I329" s="5" t="str">
        <f>IF(G329=0,"Sem avaliação",IF(H329&lt;=40,"Crítica",IF(H329&lt;=100,"Aperfeiçoamento",IF(H329&lt;=180,"Qualidade",IF(H329&lt;=200,"Excelência","Erro")))))</f>
        <v>Aperfeiçoamento</v>
      </c>
    </row>
    <row r="330" spans="1:9">
      <c r="A330" s="2">
        <v>28096</v>
      </c>
      <c r="B330" s="2" t="str">
        <f>VLOOKUP(A330,unidades_equipes_asu!A:B,2,0)</f>
        <v>Us 274 Usf Tia Regina</v>
      </c>
      <c r="C330" s="2">
        <v>154504</v>
      </c>
      <c r="D330" s="1" t="s">
        <v>77</v>
      </c>
      <c r="E330" s="1" t="s">
        <v>392</v>
      </c>
      <c r="F330" s="4" t="s">
        <v>46</v>
      </c>
      <c r="G330" s="5">
        <f>SUMIFS(asu_monitora!C:C,asu_monitora!E:E,equipes_asu!F330,asu_monitora!A:A,equipes_asu!C330)</f>
        <v>35</v>
      </c>
      <c r="H330" s="5">
        <f>IF(G330=0,"",SUMIFS(asu_monitora!B:B,asu_monitora!E:E,equipes_asu!F330,asu_monitora!A:A,equipes_asu!C330))</f>
        <v>96</v>
      </c>
      <c r="I330" s="5" t="str">
        <f>IF(G330=0,"Sem avaliação",IF(H330&lt;=40,"Crítica",IF(H330&lt;=100,"Aperfeiçoamento",IF(H330&lt;=180,"Qualidade",IF(H330&lt;=200,"Excelência","Erro")))))</f>
        <v>Aperfeiçoamento</v>
      </c>
    </row>
    <row r="331" spans="1:9">
      <c r="A331" s="2">
        <v>28096</v>
      </c>
      <c r="B331" s="2" t="str">
        <f>VLOOKUP(A331,unidades_equipes_asu!A:B,2,0)</f>
        <v>Us 274 Usf Tia Regina</v>
      </c>
      <c r="C331" s="2">
        <v>154512</v>
      </c>
      <c r="D331" s="1" t="s">
        <v>77</v>
      </c>
      <c r="E331" s="1" t="s">
        <v>393</v>
      </c>
      <c r="F331" s="4" t="s">
        <v>46</v>
      </c>
      <c r="G331" s="5">
        <f>SUMIFS(asu_monitora!C:C,asu_monitora!E:E,equipes_asu!F331,asu_monitora!A:A,equipes_asu!C331)</f>
        <v>39</v>
      </c>
      <c r="H331" s="5">
        <f>IF(G331=0,"",SUMIFS(asu_monitora!B:B,asu_monitora!E:E,equipes_asu!F331,asu_monitora!A:A,equipes_asu!C331))</f>
        <v>82</v>
      </c>
      <c r="I331" s="5" t="str">
        <f>IF(G331=0,"Sem avaliação",IF(H331&lt;=40,"Crítica",IF(H331&lt;=100,"Aperfeiçoamento",IF(H331&lt;=180,"Qualidade",IF(H331&lt;=200,"Excelência","Erro")))))</f>
        <v>Aperfeiçoamento</v>
      </c>
    </row>
    <row r="332" spans="1:9">
      <c r="A332" s="2">
        <v>28096</v>
      </c>
      <c r="B332" s="2" t="str">
        <f>VLOOKUP(A332,unidades_equipes_asu!A:B,2,0)</f>
        <v>Us 274 Usf Tia Regina</v>
      </c>
      <c r="C332" s="2">
        <v>1773321</v>
      </c>
      <c r="D332" s="1" t="s">
        <v>98</v>
      </c>
      <c r="E332" s="1" t="s">
        <v>394</v>
      </c>
      <c r="F332" s="4" t="s">
        <v>46</v>
      </c>
      <c r="G332" s="5">
        <f>SUMIFS(asu_monitora!C:C,asu_monitora!E:E,equipes_asu!F332,asu_monitora!A:A,equipes_asu!C332)</f>
        <v>5</v>
      </c>
      <c r="H332" s="5">
        <f>IF(G332=0,"",SUMIFS(asu_monitora!B:B,asu_monitora!E:E,equipes_asu!F332,asu_monitora!A:A,equipes_asu!C332))</f>
        <v>160</v>
      </c>
      <c r="I332" s="5" t="str">
        <f>IF(G332=0,"Sem avaliação",IF(H332&lt;=40,"Crítica",IF(H332&lt;=100,"Aperfeiçoamento",IF(H332&lt;=180,"Qualidade",IF(H332&lt;=200,"Excelência","Erro")))))</f>
        <v>Qualidade</v>
      </c>
    </row>
    <row r="333" spans="1:9">
      <c r="A333" s="2">
        <v>28096</v>
      </c>
      <c r="B333" s="2" t="str">
        <f>VLOOKUP(A333,unidades_equipes_asu!A:B,2,0)</f>
        <v>Us 274 Usf Tia Regina</v>
      </c>
      <c r="C333" s="2">
        <v>1789880</v>
      </c>
      <c r="D333" s="1" t="s">
        <v>98</v>
      </c>
      <c r="E333" s="1" t="s">
        <v>395</v>
      </c>
      <c r="F333" s="4" t="s">
        <v>46</v>
      </c>
      <c r="G333" s="5">
        <f>SUMIFS(asu_monitora!C:C,asu_monitora!E:E,equipes_asu!F333,asu_monitora!A:A,equipes_asu!C333)</f>
        <v>2</v>
      </c>
      <c r="H333" s="5">
        <f>IF(G333=0,"",SUMIFS(asu_monitora!B:B,asu_monitora!E:E,equipes_asu!F333,asu_monitora!A:A,equipes_asu!C333))</f>
        <v>140</v>
      </c>
      <c r="I333" s="5" t="str">
        <f>IF(G333=0,"Sem avaliação",IF(H333&lt;=40,"Crítica",IF(H333&lt;=100,"Aperfeiçoamento",IF(H333&lt;=180,"Qualidade",IF(H333&lt;=200,"Excelência","Erro")))))</f>
        <v>Qualidade</v>
      </c>
    </row>
    <row r="334" spans="1:9">
      <c r="A334" s="2">
        <v>28649</v>
      </c>
      <c r="B334" s="2" t="str">
        <f>VLOOKUP(A334,unidades_equipes_asu!A:B,2,0)</f>
        <v>Us 276 Usf+ Alto do Pascoal</v>
      </c>
      <c r="C334" s="2">
        <v>154520</v>
      </c>
      <c r="D334" s="1" t="s">
        <v>77</v>
      </c>
      <c r="E334" s="1" t="s">
        <v>396</v>
      </c>
      <c r="F334" s="4" t="s">
        <v>46</v>
      </c>
      <c r="G334" s="5">
        <f>SUMIFS(asu_monitora!C:C,asu_monitora!E:E,equipes_asu!F334,asu_monitora!A:A,equipes_asu!C334)</f>
        <v>33</v>
      </c>
      <c r="H334" s="5">
        <f>IF(G334=0,"",SUMIFS(asu_monitora!B:B,asu_monitora!E:E,equipes_asu!F334,asu_monitora!A:A,equipes_asu!C334))</f>
        <v>44</v>
      </c>
      <c r="I334" s="5" t="str">
        <f>IF(G334=0,"Sem avaliação",IF(H334&lt;=40,"Crítica",IF(H334&lt;=100,"Aperfeiçoamento",IF(H334&lt;=180,"Qualidade",IF(H334&lt;=200,"Excelência","Erro")))))</f>
        <v>Aperfeiçoamento</v>
      </c>
    </row>
    <row r="335" spans="1:9">
      <c r="A335" s="2">
        <v>28649</v>
      </c>
      <c r="B335" s="2" t="str">
        <f>VLOOKUP(A335,unidades_equipes_asu!A:B,2,0)</f>
        <v>Us 276 Usf+ Alto do Pascoal</v>
      </c>
      <c r="C335" s="2">
        <v>154539</v>
      </c>
      <c r="D335" s="1" t="s">
        <v>77</v>
      </c>
      <c r="E335" s="1" t="s">
        <v>397</v>
      </c>
      <c r="F335" s="4" t="s">
        <v>46</v>
      </c>
      <c r="G335" s="5">
        <f>SUMIFS(asu_monitora!C:C,asu_monitora!E:E,equipes_asu!F335,asu_monitora!A:A,equipes_asu!C335)</f>
        <v>35</v>
      </c>
      <c r="H335" s="5">
        <f>IF(G335=0,"",SUMIFS(asu_monitora!B:B,asu_monitora!E:E,equipes_asu!F335,asu_monitora!A:A,equipes_asu!C335))</f>
        <v>48</v>
      </c>
      <c r="I335" s="5" t="str">
        <f>IF(G335=0,"Sem avaliação",IF(H335&lt;=40,"Crítica",IF(H335&lt;=100,"Aperfeiçoamento",IF(H335&lt;=180,"Qualidade",IF(H335&lt;=200,"Excelência","Erro")))))</f>
        <v>Aperfeiçoamento</v>
      </c>
    </row>
    <row r="336" spans="1:9">
      <c r="A336" s="2">
        <v>28649</v>
      </c>
      <c r="B336" s="2" t="str">
        <f>VLOOKUP(A336,unidades_equipes_asu!A:B,2,0)</f>
        <v>Us 276 Usf+ Alto do Pascoal</v>
      </c>
      <c r="C336" s="2">
        <v>154547</v>
      </c>
      <c r="D336" s="1" t="s">
        <v>77</v>
      </c>
      <c r="E336" s="1" t="s">
        <v>398</v>
      </c>
      <c r="F336" s="4" t="s">
        <v>46</v>
      </c>
      <c r="G336" s="5">
        <f>SUMIFS(asu_monitora!C:C,asu_monitora!E:E,equipes_asu!F336,asu_monitora!A:A,equipes_asu!C336)</f>
        <v>52</v>
      </c>
      <c r="H336" s="5">
        <f>IF(G336=0,"",SUMIFS(asu_monitora!B:B,asu_monitora!E:E,equipes_asu!F336,asu_monitora!A:A,equipes_asu!C336))</f>
        <v>88</v>
      </c>
      <c r="I336" s="5" t="str">
        <f>IF(G336=0,"Sem avaliação",IF(H336&lt;=40,"Crítica",IF(H336&lt;=100,"Aperfeiçoamento",IF(H336&lt;=180,"Qualidade",IF(H336&lt;=200,"Excelência","Erro")))))</f>
        <v>Aperfeiçoamento</v>
      </c>
    </row>
    <row r="337" spans="1:9">
      <c r="A337" s="2">
        <v>28649</v>
      </c>
      <c r="B337" s="2" t="str">
        <f>VLOOKUP(A337,unidades_equipes_asu!A:B,2,0)</f>
        <v>Us 276 Usf+ Alto do Pascoal</v>
      </c>
      <c r="C337" s="2">
        <v>154555</v>
      </c>
      <c r="D337" s="1" t="s">
        <v>77</v>
      </c>
      <c r="E337" s="1" t="s">
        <v>399</v>
      </c>
      <c r="F337" s="4" t="s">
        <v>46</v>
      </c>
      <c r="G337" s="5">
        <f>SUMIFS(asu_monitora!C:C,asu_monitora!E:E,equipes_asu!F337,asu_monitora!A:A,equipes_asu!C337)</f>
        <v>55</v>
      </c>
      <c r="H337" s="5">
        <f>IF(G337=0,"",SUMIFS(asu_monitora!B:B,asu_monitora!E:E,equipes_asu!F337,asu_monitora!A:A,equipes_asu!C337))</f>
        <v>68</v>
      </c>
      <c r="I337" s="5" t="str">
        <f>IF(G337=0,"Sem avaliação",IF(H337&lt;=40,"Crítica",IF(H337&lt;=100,"Aperfeiçoamento",IF(H337&lt;=180,"Qualidade",IF(H337&lt;=200,"Excelência","Erro")))))</f>
        <v>Aperfeiçoamento</v>
      </c>
    </row>
    <row r="338" spans="1:9">
      <c r="A338" s="2">
        <v>28649</v>
      </c>
      <c r="B338" s="2" t="str">
        <f>VLOOKUP(A338,unidades_equipes_asu!A:B,2,0)</f>
        <v>Us 276 Usf+ Alto do Pascoal</v>
      </c>
      <c r="C338" s="2">
        <v>1801155</v>
      </c>
      <c r="D338" s="1" t="s">
        <v>98</v>
      </c>
      <c r="E338" s="1" t="s">
        <v>400</v>
      </c>
      <c r="F338" s="4" t="s">
        <v>46</v>
      </c>
      <c r="G338" s="5">
        <f>SUMIFS(asu_monitora!C:C,asu_monitora!E:E,equipes_asu!F338,asu_monitora!A:A,equipes_asu!C338)</f>
        <v>6</v>
      </c>
      <c r="H338" s="5">
        <f>IF(G338=0,"",SUMIFS(asu_monitora!B:B,asu_monitora!E:E,equipes_asu!F338,asu_monitora!A:A,equipes_asu!C338))</f>
        <v>118</v>
      </c>
      <c r="I338" s="5" t="str">
        <f>IF(G338=0,"Sem avaliação",IF(H338&lt;=40,"Crítica",IF(H338&lt;=100,"Aperfeiçoamento",IF(H338&lt;=180,"Qualidade",IF(H338&lt;=200,"Excelência","Erro")))))</f>
        <v>Qualidade</v>
      </c>
    </row>
    <row r="339" spans="1:9">
      <c r="A339" s="2">
        <v>28649</v>
      </c>
      <c r="B339" s="2" t="str">
        <f>VLOOKUP(A339,unidades_equipes_asu!A:B,2,0)</f>
        <v>Us 276 Usf+ Alto do Pascoal</v>
      </c>
      <c r="C339" s="2">
        <v>1887254</v>
      </c>
      <c r="D339" s="1" t="s">
        <v>98</v>
      </c>
      <c r="E339" s="1" t="s">
        <v>401</v>
      </c>
      <c r="F339" s="4" t="s">
        <v>46</v>
      </c>
      <c r="G339" s="5">
        <f>SUMIFS(asu_monitora!C:C,asu_monitora!E:E,equipes_asu!F339,asu_monitora!A:A,equipes_asu!C339)</f>
        <v>15</v>
      </c>
      <c r="H339" s="5">
        <f>IF(G339=0,"",SUMIFS(asu_monitora!B:B,asu_monitora!E:E,equipes_asu!F339,asu_monitora!A:A,equipes_asu!C339))</f>
        <v>118</v>
      </c>
      <c r="I339" s="5" t="str">
        <f>IF(G339=0,"Sem avaliação",IF(H339&lt;=40,"Crítica",IF(H339&lt;=100,"Aperfeiçoamento",IF(H339&lt;=180,"Qualidade",IF(H339&lt;=200,"Excelência","Erro")))))</f>
        <v>Qualidade</v>
      </c>
    </row>
    <row r="340" spans="1:9">
      <c r="A340" s="2">
        <v>28649</v>
      </c>
      <c r="B340" s="2" t="str">
        <f>VLOOKUP(A340,unidades_equipes_asu!A:B,2,0)</f>
        <v>Us 276 Usf+ Alto do Pascoal</v>
      </c>
      <c r="C340" s="2">
        <v>2269171</v>
      </c>
      <c r="D340" s="1" t="s">
        <v>98</v>
      </c>
      <c r="E340" s="1" t="s">
        <v>402</v>
      </c>
      <c r="F340" s="4" t="s">
        <v>46</v>
      </c>
      <c r="G340" s="5">
        <f>SUMIFS(asu_monitora!C:C,asu_monitora!E:E,equipes_asu!F340,asu_monitora!A:A,equipes_asu!C340)</f>
        <v>2</v>
      </c>
      <c r="H340" s="5">
        <f>IF(G340=0,"",SUMIFS(asu_monitora!B:B,asu_monitora!E:E,equipes_asu!F340,asu_monitora!A:A,equipes_asu!C340))</f>
        <v>108</v>
      </c>
      <c r="I340" s="5" t="str">
        <f>IF(G340=0,"Sem avaliação",IF(H340&lt;=40,"Crítica",IF(H340&lt;=100,"Aperfeiçoamento",IF(H340&lt;=180,"Qualidade",IF(H340&lt;=200,"Excelência","Erro")))))</f>
        <v>Qualidade</v>
      </c>
    </row>
    <row r="341" spans="1:9">
      <c r="A341" s="2">
        <v>28649</v>
      </c>
      <c r="B341" s="2" t="str">
        <f>VLOOKUP(A341,unidades_equipes_asu!A:B,2,0)</f>
        <v>Us 276 Usf+ Alto do Pascoal</v>
      </c>
      <c r="C341" s="2">
        <v>2269228</v>
      </c>
      <c r="D341" s="1" t="s">
        <v>98</v>
      </c>
      <c r="E341" s="1" t="s">
        <v>403</v>
      </c>
      <c r="F341" s="4" t="s">
        <v>46</v>
      </c>
      <c r="G341" s="5">
        <f>SUMIFS(asu_monitora!C:C,asu_monitora!E:E,equipes_asu!F341,asu_monitora!A:A,equipes_asu!C341)</f>
        <v>5</v>
      </c>
      <c r="H341" s="5">
        <f>IF(G341=0,"",SUMIFS(asu_monitora!B:B,asu_monitora!E:E,equipes_asu!F341,asu_monitora!A:A,equipes_asu!C341))</f>
        <v>80</v>
      </c>
      <c r="I341" s="5" t="str">
        <f>IF(G341=0,"Sem avaliação",IF(H341&lt;=40,"Crítica",IF(H341&lt;=100,"Aperfeiçoamento",IF(H341&lt;=180,"Qualidade",IF(H341&lt;=200,"Excelência","Erro")))))</f>
        <v>Aperfeiçoamento</v>
      </c>
    </row>
    <row r="342" spans="1:9">
      <c r="A342" s="2">
        <v>28649</v>
      </c>
      <c r="B342" s="2" t="str">
        <f>VLOOKUP(A342,unidades_equipes_asu!A:B,2,0)</f>
        <v>Us 276 Usf+ Alto do Pascoal</v>
      </c>
      <c r="C342" s="2">
        <v>2400359</v>
      </c>
      <c r="D342" s="1" t="s">
        <v>77</v>
      </c>
      <c r="E342" s="1" t="s">
        <v>404</v>
      </c>
      <c r="F342" s="4" t="s">
        <v>46</v>
      </c>
      <c r="G342" s="5">
        <f>SUMIFS(asu_monitora!C:C,asu_monitora!E:E,equipes_asu!F342,asu_monitora!A:A,equipes_asu!C342)</f>
        <v>0</v>
      </c>
      <c r="H342" s="5" t="str">
        <f>IF(G342=0,"",SUMIFS(asu_monitora!B:B,asu_monitora!E:E,equipes_asu!F342,asu_monitora!A:A,equipes_asu!C342))</f>
        <v/>
      </c>
      <c r="I342" s="5" t="str">
        <f>IF(G342=0,"Sem avaliação",IF(H342&lt;=40,"Crítica",IF(H342&lt;=100,"Aperfeiçoamento",IF(H342&lt;=180,"Qualidade",IF(H342&lt;=200,"Excelência","Erro")))))</f>
        <v>Sem avaliação</v>
      </c>
    </row>
    <row r="343" spans="1:9">
      <c r="A343" s="2">
        <v>28665</v>
      </c>
      <c r="B343" s="2" t="str">
        <f>VLOOKUP(A343,unidades_equipes_asu!A:B,2,0)</f>
        <v>Us 278 Usf Nossa Senhora do Pilar (Upinha)</v>
      </c>
      <c r="C343" s="2">
        <v>154563</v>
      </c>
      <c r="D343" s="1" t="s">
        <v>77</v>
      </c>
      <c r="E343" s="1" t="s">
        <v>405</v>
      </c>
      <c r="F343" s="4" t="s">
        <v>46</v>
      </c>
      <c r="G343" s="5">
        <f>SUMIFS(asu_monitora!C:C,asu_monitora!E:E,equipes_asu!F343,asu_monitora!A:A,equipes_asu!C343)</f>
        <v>52</v>
      </c>
      <c r="H343" s="5">
        <f>IF(G343=0,"",SUMIFS(asu_monitora!B:B,asu_monitora!E:E,equipes_asu!F343,asu_monitora!A:A,equipes_asu!C343))</f>
        <v>94</v>
      </c>
      <c r="I343" s="5" t="str">
        <f>IF(G343=0,"Sem avaliação",IF(H343&lt;=40,"Crítica",IF(H343&lt;=100,"Aperfeiçoamento",IF(H343&lt;=180,"Qualidade",IF(H343&lt;=200,"Excelência","Erro")))))</f>
        <v>Aperfeiçoamento</v>
      </c>
    </row>
    <row r="344" spans="1:9">
      <c r="A344" s="2">
        <v>28665</v>
      </c>
      <c r="B344" s="2" t="str">
        <f>VLOOKUP(A344,unidades_equipes_asu!A:B,2,0)</f>
        <v>Us 278 Usf Nossa Senhora do Pilar (Upinha)</v>
      </c>
      <c r="C344" s="2">
        <v>2110156</v>
      </c>
      <c r="D344" s="1" t="s">
        <v>98</v>
      </c>
      <c r="E344" s="1" t="s">
        <v>406</v>
      </c>
      <c r="F344" s="4" t="s">
        <v>46</v>
      </c>
      <c r="G344" s="5">
        <f>SUMIFS(asu_monitora!C:C,asu_monitora!E:E,equipes_asu!F344,asu_monitora!A:A,equipes_asu!C344)</f>
        <v>10</v>
      </c>
      <c r="H344" s="5">
        <f>IF(G344=0,"",SUMIFS(asu_monitora!B:B,asu_monitora!E:E,equipes_asu!F344,asu_monitora!A:A,equipes_asu!C344))</f>
        <v>118</v>
      </c>
      <c r="I344" s="5" t="str">
        <f>IF(G344=0,"Sem avaliação",IF(H344&lt;=40,"Crítica",IF(H344&lt;=100,"Aperfeiçoamento",IF(H344&lt;=180,"Qualidade",IF(H344&lt;=200,"Excelência","Erro")))))</f>
        <v>Qualidade</v>
      </c>
    </row>
    <row r="345" spans="1:9">
      <c r="A345" s="2">
        <v>28673</v>
      </c>
      <c r="B345" s="2" t="str">
        <f>VLOOKUP(A345,unidades_equipes_asu!A:B,2,0)</f>
        <v>Us 279 Usf Passarinho Alto</v>
      </c>
      <c r="C345" s="2">
        <v>154571</v>
      </c>
      <c r="D345" s="1" t="s">
        <v>77</v>
      </c>
      <c r="E345" s="1" t="s">
        <v>407</v>
      </c>
      <c r="F345" s="4" t="s">
        <v>46</v>
      </c>
      <c r="G345" s="5">
        <f>SUMIFS(asu_monitora!C:C,asu_monitora!E:E,equipes_asu!F345,asu_monitora!A:A,equipes_asu!C345)</f>
        <v>34</v>
      </c>
      <c r="H345" s="5">
        <f>IF(G345=0,"",SUMIFS(asu_monitora!B:B,asu_monitora!E:E,equipes_asu!F345,asu_monitora!A:A,equipes_asu!C345))</f>
        <v>46</v>
      </c>
      <c r="I345" s="5" t="str">
        <f>IF(G345=0,"Sem avaliação",IF(H345&lt;=40,"Crítica",IF(H345&lt;=100,"Aperfeiçoamento",IF(H345&lt;=180,"Qualidade",IF(H345&lt;=200,"Excelência","Erro")))))</f>
        <v>Aperfeiçoamento</v>
      </c>
    </row>
    <row r="346" spans="1:9">
      <c r="A346" s="2">
        <v>28673</v>
      </c>
      <c r="B346" s="2" t="str">
        <f>VLOOKUP(A346,unidades_equipes_asu!A:B,2,0)</f>
        <v>Us 279 Usf Passarinho Alto</v>
      </c>
      <c r="C346" s="2">
        <v>1801961</v>
      </c>
      <c r="D346" s="1" t="s">
        <v>98</v>
      </c>
      <c r="E346" s="1" t="s">
        <v>408</v>
      </c>
      <c r="F346" s="4" t="s">
        <v>46</v>
      </c>
      <c r="G346" s="5">
        <f>SUMIFS(asu_monitora!C:C,asu_monitora!E:E,equipes_asu!F346,asu_monitora!A:A,equipes_asu!C346)</f>
        <v>0</v>
      </c>
      <c r="H346" s="5" t="str">
        <f>IF(G346=0,"",SUMIFS(asu_monitora!B:B,asu_monitora!E:E,equipes_asu!F346,asu_monitora!A:A,equipes_asu!C346))</f>
        <v/>
      </c>
      <c r="I346" s="5" t="str">
        <f>IF(G346=0,"Sem avaliação",IF(H346&lt;=40,"Crítica",IF(H346&lt;=100,"Aperfeiçoamento",IF(H346&lt;=180,"Qualidade",IF(H346&lt;=200,"Excelência","Erro")))))</f>
        <v>Sem avaliação</v>
      </c>
    </row>
    <row r="347" spans="1:9">
      <c r="A347" s="2">
        <v>28975</v>
      </c>
      <c r="B347" s="2" t="str">
        <f>VLOOKUP(A347,unidades_equipes_asu!A:B,2,0)</f>
        <v>Us 280 Usf Sítio Cardoso</v>
      </c>
      <c r="C347" s="2">
        <v>154598</v>
      </c>
      <c r="D347" s="1" t="s">
        <v>77</v>
      </c>
      <c r="E347" s="1" t="s">
        <v>409</v>
      </c>
      <c r="F347" s="4" t="s">
        <v>46</v>
      </c>
      <c r="G347" s="5">
        <f>SUMIFS(asu_monitora!C:C,asu_monitora!E:E,equipes_asu!F347,asu_monitora!A:A,equipes_asu!C347)</f>
        <v>13</v>
      </c>
      <c r="H347" s="5">
        <f>IF(G347=0,"",SUMIFS(asu_monitora!B:B,asu_monitora!E:E,equipes_asu!F347,asu_monitora!A:A,equipes_asu!C347))</f>
        <v>84</v>
      </c>
      <c r="I347" s="5" t="str">
        <f>IF(G347=0,"Sem avaliação",IF(H347&lt;=40,"Crítica",IF(H347&lt;=100,"Aperfeiçoamento",IF(H347&lt;=180,"Qualidade",IF(H347&lt;=200,"Excelência","Erro")))))</f>
        <v>Aperfeiçoamento</v>
      </c>
    </row>
    <row r="348" spans="1:9">
      <c r="A348" s="2">
        <v>28975</v>
      </c>
      <c r="B348" s="2" t="str">
        <f>VLOOKUP(A348,unidades_equipes_asu!A:B,2,0)</f>
        <v>Us 280 Usf Sítio Cardoso</v>
      </c>
      <c r="C348" s="2">
        <v>154601</v>
      </c>
      <c r="D348" s="1" t="s">
        <v>77</v>
      </c>
      <c r="E348" s="1" t="s">
        <v>410</v>
      </c>
      <c r="F348" s="4" t="s">
        <v>46</v>
      </c>
      <c r="G348" s="5">
        <f>SUMIFS(asu_monitora!C:C,asu_monitora!E:E,equipes_asu!F348,asu_monitora!A:A,equipes_asu!C348)</f>
        <v>19</v>
      </c>
      <c r="H348" s="5">
        <f>IF(G348=0,"",SUMIFS(asu_monitora!B:B,asu_monitora!E:E,equipes_asu!F348,asu_monitora!A:A,equipes_asu!C348))</f>
        <v>196</v>
      </c>
      <c r="I348" s="5" t="str">
        <f>IF(G348=0,"Sem avaliação",IF(H348&lt;=40,"Crítica",IF(H348&lt;=100,"Aperfeiçoamento",IF(H348&lt;=180,"Qualidade",IF(H348&lt;=200,"Excelência","Erro")))))</f>
        <v>Excelência</v>
      </c>
    </row>
    <row r="349" spans="1:9">
      <c r="A349" s="2">
        <v>28975</v>
      </c>
      <c r="B349" s="2" t="str">
        <f>VLOOKUP(A349,unidades_equipes_asu!A:B,2,0)</f>
        <v>Us 280 Usf Sítio Cardoso</v>
      </c>
      <c r="C349" s="2">
        <v>1888447</v>
      </c>
      <c r="D349" s="1" t="s">
        <v>98</v>
      </c>
      <c r="E349" s="1" t="s">
        <v>411</v>
      </c>
      <c r="F349" s="4" t="s">
        <v>46</v>
      </c>
      <c r="G349" s="5">
        <f>SUMIFS(asu_monitora!C:C,asu_monitora!E:E,equipes_asu!F349,asu_monitora!A:A,equipes_asu!C349)</f>
        <v>10</v>
      </c>
      <c r="H349" s="5">
        <f>IF(G349=0,"",SUMIFS(asu_monitora!B:B,asu_monitora!E:E,equipes_asu!F349,asu_monitora!A:A,equipes_asu!C349))</f>
        <v>50</v>
      </c>
      <c r="I349" s="5" t="str">
        <f>IF(G349=0,"Sem avaliação",IF(H349&lt;=40,"Crítica",IF(H349&lt;=100,"Aperfeiçoamento",IF(H349&lt;=180,"Qualidade",IF(H349&lt;=200,"Excelência","Erro")))))</f>
        <v>Aperfeiçoamento</v>
      </c>
    </row>
    <row r="350" spans="1:9">
      <c r="A350" s="2">
        <v>28975</v>
      </c>
      <c r="B350" s="2" t="str">
        <f>VLOOKUP(A350,unidades_equipes_asu!A:B,2,0)</f>
        <v>Us 280 Usf Sítio Cardoso</v>
      </c>
      <c r="C350" s="2">
        <v>2429748</v>
      </c>
      <c r="D350" s="1" t="s">
        <v>77</v>
      </c>
      <c r="E350" s="1" t="s">
        <v>412</v>
      </c>
      <c r="F350" s="4" t="s">
        <v>46</v>
      </c>
      <c r="G350" s="5">
        <f>SUMIFS(asu_monitora!C:C,asu_monitora!E:E,equipes_asu!F350,asu_monitora!A:A,equipes_asu!C350)</f>
        <v>0</v>
      </c>
      <c r="H350" s="5" t="str">
        <f>IF(G350=0,"",SUMIFS(asu_monitora!B:B,asu_monitora!E:E,equipes_asu!F350,asu_monitora!A:A,equipes_asu!C350))</f>
        <v/>
      </c>
      <c r="I350" s="5" t="str">
        <f>IF(G350=0,"Sem avaliação",IF(H350&lt;=40,"Crítica",IF(H350&lt;=100,"Aperfeiçoamento",IF(H350&lt;=180,"Qualidade",IF(H350&lt;=200,"Excelência","Erro")))))</f>
        <v>Sem avaliação</v>
      </c>
    </row>
    <row r="351" spans="1:9">
      <c r="A351" s="2">
        <v>29041</v>
      </c>
      <c r="B351" s="2" t="str">
        <f>VLOOKUP(A351,unidades_equipes_asu!A:B,2,0)</f>
        <v>Us 281 Usf Vila dos Milagres</v>
      </c>
      <c r="C351" s="2">
        <v>154628</v>
      </c>
      <c r="D351" s="1" t="s">
        <v>77</v>
      </c>
      <c r="E351" s="1" t="s">
        <v>413</v>
      </c>
      <c r="F351" s="4" t="s">
        <v>46</v>
      </c>
      <c r="G351" s="5">
        <f>SUMIFS(asu_monitora!C:C,asu_monitora!E:E,equipes_asu!F351,asu_monitora!A:A,equipes_asu!C351)</f>
        <v>28</v>
      </c>
      <c r="H351" s="5">
        <f>IF(G351=0,"",SUMIFS(asu_monitora!B:B,asu_monitora!E:E,equipes_asu!F351,asu_monitora!A:A,equipes_asu!C351))</f>
        <v>60</v>
      </c>
      <c r="I351" s="5" t="str">
        <f>IF(G351=0,"Sem avaliação",IF(H351&lt;=40,"Crítica",IF(H351&lt;=100,"Aperfeiçoamento",IF(H351&lt;=180,"Qualidade",IF(H351&lt;=200,"Excelência","Erro")))))</f>
        <v>Aperfeiçoamento</v>
      </c>
    </row>
    <row r="352" spans="1:9">
      <c r="A352" s="2">
        <v>29041</v>
      </c>
      <c r="B352" s="2" t="str">
        <f>VLOOKUP(A352,unidades_equipes_asu!A:B,2,0)</f>
        <v>Us 281 Usf Vila dos Milagres</v>
      </c>
      <c r="C352" s="2">
        <v>2039079</v>
      </c>
      <c r="D352" s="1" t="s">
        <v>98</v>
      </c>
      <c r="E352" s="1" t="s">
        <v>413</v>
      </c>
      <c r="F352" s="4" t="s">
        <v>46</v>
      </c>
      <c r="G352" s="5">
        <f>SUMIFS(asu_monitora!C:C,asu_monitora!E:E,equipes_asu!F352,asu_monitora!A:A,equipes_asu!C352)</f>
        <v>0</v>
      </c>
      <c r="H352" s="5" t="str">
        <f>IF(G352=0,"",SUMIFS(asu_monitora!B:B,asu_monitora!E:E,equipes_asu!F352,asu_monitora!A:A,equipes_asu!C352))</f>
        <v/>
      </c>
      <c r="I352" s="5" t="str">
        <f>IF(G352=0,"Sem avaliação",IF(H352&lt;=40,"Crítica",IF(H352&lt;=100,"Aperfeiçoamento",IF(H352&lt;=180,"Qualidade",IF(H352&lt;=200,"Excelência","Erro")))))</f>
        <v>Sem avaliação</v>
      </c>
    </row>
    <row r="353" spans="1:9">
      <c r="A353" s="2">
        <v>29068</v>
      </c>
      <c r="B353" s="2" t="str">
        <f>VLOOKUP(A353,unidades_equipes_asu!A:B,2,0)</f>
        <v>Us 282 Usf+ Vila das Aeromoças</v>
      </c>
      <c r="C353" s="2">
        <v>154644</v>
      </c>
      <c r="D353" s="1" t="s">
        <v>77</v>
      </c>
      <c r="E353" s="1" t="s">
        <v>414</v>
      </c>
      <c r="F353" s="4" t="s">
        <v>46</v>
      </c>
      <c r="G353" s="5">
        <f>SUMIFS(asu_monitora!C:C,asu_monitora!E:E,equipes_asu!F353,asu_monitora!A:A,equipes_asu!C353)</f>
        <v>35</v>
      </c>
      <c r="H353" s="5">
        <f>IF(G353=0,"",SUMIFS(asu_monitora!B:B,asu_monitora!E:E,equipes_asu!F353,asu_monitora!A:A,equipes_asu!C353))</f>
        <v>68</v>
      </c>
      <c r="I353" s="5" t="str">
        <f>IF(G353=0,"Sem avaliação",IF(H353&lt;=40,"Crítica",IF(H353&lt;=100,"Aperfeiçoamento",IF(H353&lt;=180,"Qualidade",IF(H353&lt;=200,"Excelência","Erro")))))</f>
        <v>Aperfeiçoamento</v>
      </c>
    </row>
    <row r="354" spans="1:9">
      <c r="A354" s="2">
        <v>29068</v>
      </c>
      <c r="B354" s="2" t="str">
        <f>VLOOKUP(A354,unidades_equipes_asu!A:B,2,0)</f>
        <v>Us 282 Usf+ Vila das Aeromoças</v>
      </c>
      <c r="C354" s="2">
        <v>154652</v>
      </c>
      <c r="D354" s="1" t="s">
        <v>77</v>
      </c>
      <c r="E354" s="1" t="s">
        <v>415</v>
      </c>
      <c r="F354" s="4" t="s">
        <v>46</v>
      </c>
      <c r="G354" s="5">
        <f>SUMIFS(asu_monitora!C:C,asu_monitora!E:E,equipes_asu!F354,asu_monitora!A:A,equipes_asu!C354)</f>
        <v>56</v>
      </c>
      <c r="H354" s="5">
        <f>IF(G354=0,"",SUMIFS(asu_monitora!B:B,asu_monitora!E:E,equipes_asu!F354,asu_monitora!A:A,equipes_asu!C354))</f>
        <v>40</v>
      </c>
      <c r="I354" s="5" t="str">
        <f>IF(G354=0,"Sem avaliação",IF(H354&lt;=40,"Crítica",IF(H354&lt;=100,"Aperfeiçoamento",IF(H354&lt;=180,"Qualidade",IF(H354&lt;=200,"Excelência","Erro")))))</f>
        <v>Crítica</v>
      </c>
    </row>
    <row r="355" spans="1:9">
      <c r="A355" s="2">
        <v>29068</v>
      </c>
      <c r="B355" s="2" t="str">
        <f>VLOOKUP(A355,unidades_equipes_asu!A:B,2,0)</f>
        <v>Us 282 Usf+ Vila das Aeromoças</v>
      </c>
      <c r="C355" s="2">
        <v>1845764</v>
      </c>
      <c r="D355" s="1" t="s">
        <v>98</v>
      </c>
      <c r="E355" s="1" t="s">
        <v>416</v>
      </c>
      <c r="F355" s="4" t="s">
        <v>46</v>
      </c>
      <c r="G355" s="5">
        <f>SUMIFS(asu_monitora!C:C,asu_monitora!E:E,equipes_asu!F355,asu_monitora!A:A,equipes_asu!C355)</f>
        <v>0</v>
      </c>
      <c r="H355" s="5" t="str">
        <f>IF(G355=0,"",SUMIFS(asu_monitora!B:B,asu_monitora!E:E,equipes_asu!F355,asu_monitora!A:A,equipes_asu!C355))</f>
        <v/>
      </c>
      <c r="I355" s="5" t="str">
        <f>IF(G355=0,"Sem avaliação",IF(H355&lt;=40,"Crítica",IF(H355&lt;=100,"Aperfeiçoamento",IF(H355&lt;=180,"Qualidade",IF(H355&lt;=200,"Excelência","Erro")))))</f>
        <v>Sem avaliação</v>
      </c>
    </row>
    <row r="356" spans="1:9">
      <c r="A356" s="2">
        <v>29068</v>
      </c>
      <c r="B356" s="2" t="str">
        <f>VLOOKUP(A356,unidades_equipes_asu!A:B,2,0)</f>
        <v>Us 282 Usf+ Vila das Aeromoças</v>
      </c>
      <c r="C356" s="2">
        <v>2272210</v>
      </c>
      <c r="D356" s="1" t="s">
        <v>98</v>
      </c>
      <c r="E356" s="1" t="s">
        <v>417</v>
      </c>
      <c r="F356" s="4" t="s">
        <v>46</v>
      </c>
      <c r="G356" s="5">
        <f>SUMIFS(asu_monitora!C:C,asu_monitora!E:E,equipes_asu!F356,asu_monitora!A:A,equipes_asu!C356)</f>
        <v>4</v>
      </c>
      <c r="H356" s="5">
        <f>IF(G356=0,"",SUMIFS(asu_monitora!B:B,asu_monitora!E:E,equipes_asu!F356,asu_monitora!A:A,equipes_asu!C356))</f>
        <v>116</v>
      </c>
      <c r="I356" s="5" t="str">
        <f>IF(G356=0,"Sem avaliação",IF(H356&lt;=40,"Crítica",IF(H356&lt;=100,"Aperfeiçoamento",IF(H356&lt;=180,"Qualidade",IF(H356&lt;=200,"Excelência","Erro")))))</f>
        <v>Qualidade</v>
      </c>
    </row>
    <row r="357" spans="1:9">
      <c r="A357" s="2">
        <v>29068</v>
      </c>
      <c r="B357" s="2" t="str">
        <f>VLOOKUP(A357,unidades_equipes_asu!A:B,2,0)</f>
        <v>Us 282 Usf+ Vila das Aeromoças</v>
      </c>
      <c r="C357" s="2">
        <v>2399288</v>
      </c>
      <c r="D357" s="1" t="s">
        <v>77</v>
      </c>
      <c r="E357" s="1" t="s">
        <v>418</v>
      </c>
      <c r="F357" s="4" t="s">
        <v>46</v>
      </c>
      <c r="G357" s="5">
        <f>SUMIFS(asu_monitora!C:C,asu_monitora!E:E,equipes_asu!F357,asu_monitora!A:A,equipes_asu!C357)</f>
        <v>0</v>
      </c>
      <c r="H357" s="5" t="str">
        <f>IF(G357=0,"",SUMIFS(asu_monitora!B:B,asu_monitora!E:E,equipes_asu!F357,asu_monitora!A:A,equipes_asu!C357))</f>
        <v/>
      </c>
      <c r="I357" s="5" t="str">
        <f>IF(G357=0,"Sem avaliação",IF(H357&lt;=40,"Crítica",IF(H357&lt;=100,"Aperfeiçoamento",IF(H357&lt;=180,"Qualidade",IF(H357&lt;=200,"Excelência","Erro")))))</f>
        <v>Sem avaliação</v>
      </c>
    </row>
    <row r="358" spans="1:9">
      <c r="A358" s="2">
        <v>29068</v>
      </c>
      <c r="B358" s="2" t="str">
        <f>VLOOKUP(A358,unidades_equipes_asu!A:B,2,0)</f>
        <v>Us 282 Usf+ Vila das Aeromoças</v>
      </c>
      <c r="C358" s="2">
        <v>2399296</v>
      </c>
      <c r="D358" s="1" t="s">
        <v>77</v>
      </c>
      <c r="E358" s="1" t="s">
        <v>419</v>
      </c>
      <c r="F358" s="4" t="s">
        <v>46</v>
      </c>
      <c r="G358" s="5">
        <f>SUMIFS(asu_monitora!C:C,asu_monitora!E:E,equipes_asu!F358,asu_monitora!A:A,equipes_asu!C358)</f>
        <v>0</v>
      </c>
      <c r="H358" s="5" t="str">
        <f>IF(G358=0,"",SUMIFS(asu_monitora!B:B,asu_monitora!E:E,equipes_asu!F358,asu_monitora!A:A,equipes_asu!C358))</f>
        <v/>
      </c>
      <c r="I358" s="5" t="str">
        <f>IF(G358=0,"Sem avaliação",IF(H358&lt;=40,"Crítica",IF(H358&lt;=100,"Aperfeiçoamento",IF(H358&lt;=180,"Qualidade",IF(H358&lt;=200,"Excelência","Erro")))))</f>
        <v>Sem avaliação</v>
      </c>
    </row>
    <row r="359" spans="1:9">
      <c r="A359" s="2">
        <v>29068</v>
      </c>
      <c r="B359" s="2" t="str">
        <f>VLOOKUP(A359,unidades_equipes_asu!A:B,2,0)</f>
        <v>Us 282 Usf+ Vila das Aeromoças</v>
      </c>
      <c r="C359" s="2">
        <v>2400707</v>
      </c>
      <c r="D359" s="1" t="s">
        <v>98</v>
      </c>
      <c r="E359" s="1" t="s">
        <v>420</v>
      </c>
      <c r="F359" s="4" t="s">
        <v>46</v>
      </c>
      <c r="G359" s="5">
        <f>SUMIFS(asu_monitora!C:C,asu_monitora!E:E,equipes_asu!F359,asu_monitora!A:A,equipes_asu!C359)</f>
        <v>0</v>
      </c>
      <c r="H359" s="5" t="str">
        <f>IF(G359=0,"",SUMIFS(asu_monitora!B:B,asu_monitora!E:E,equipes_asu!F359,asu_monitora!A:A,equipes_asu!C359))</f>
        <v/>
      </c>
      <c r="I359" s="5" t="str">
        <f>IF(G359=0,"Sem avaliação",IF(H359&lt;=40,"Crítica",IF(H359&lt;=100,"Aperfeiçoamento",IF(H359&lt;=180,"Qualidade",IF(H359&lt;=200,"Excelência","Erro")))))</f>
        <v>Sem avaliação</v>
      </c>
    </row>
    <row r="360" spans="1:9">
      <c r="A360" s="2">
        <v>29068</v>
      </c>
      <c r="B360" s="2" t="str">
        <f>VLOOKUP(A360,unidades_equipes_asu!A:B,2,0)</f>
        <v>Us 282 Usf+ Vila das Aeromoças</v>
      </c>
      <c r="C360" s="2">
        <v>2400715</v>
      </c>
      <c r="D360" s="1" t="s">
        <v>98</v>
      </c>
      <c r="E360" s="1" t="s">
        <v>421</v>
      </c>
      <c r="F360" s="4" t="s">
        <v>46</v>
      </c>
      <c r="G360" s="5">
        <f>SUMIFS(asu_monitora!C:C,asu_monitora!E:E,equipes_asu!F360,asu_monitora!A:A,equipes_asu!C360)</f>
        <v>0</v>
      </c>
      <c r="H360" s="5" t="str">
        <f>IF(G360=0,"",SUMIFS(asu_monitora!B:B,asu_monitora!E:E,equipes_asu!F360,asu_monitora!A:A,equipes_asu!C360))</f>
        <v/>
      </c>
      <c r="I360" s="5" t="str">
        <f>IF(G360=0,"Sem avaliação",IF(H360&lt;=40,"Crítica",IF(H360&lt;=100,"Aperfeiçoamento",IF(H360&lt;=180,"Qualidade",IF(H360&lt;=200,"Excelência","Erro")))))</f>
        <v>Sem avaliação</v>
      </c>
    </row>
    <row r="361" spans="1:9">
      <c r="A361" s="2">
        <v>29106</v>
      </c>
      <c r="B361" s="2" t="str">
        <f>VLOOKUP(A361,unidades_equipes_asu!A:B,2,0)</f>
        <v>Us 283 Usf Vila Boa Vista</v>
      </c>
      <c r="C361" s="2">
        <v>154660</v>
      </c>
      <c r="D361" s="1" t="s">
        <v>77</v>
      </c>
      <c r="E361" s="1" t="s">
        <v>422</v>
      </c>
      <c r="F361" s="4" t="s">
        <v>46</v>
      </c>
      <c r="G361" s="5">
        <f>SUMIFS(asu_monitora!C:C,asu_monitora!E:E,equipes_asu!F361,asu_monitora!A:A,equipes_asu!C361)</f>
        <v>38</v>
      </c>
      <c r="H361" s="5">
        <f>IF(G361=0,"",SUMIFS(asu_monitora!B:B,asu_monitora!E:E,equipes_asu!F361,asu_monitora!A:A,equipes_asu!C361))</f>
        <v>68</v>
      </c>
      <c r="I361" s="5" t="str">
        <f>IF(G361=0,"Sem avaliação",IF(H361&lt;=40,"Crítica",IF(H361&lt;=100,"Aperfeiçoamento",IF(H361&lt;=180,"Qualidade",IF(H361&lt;=200,"Excelência","Erro")))))</f>
        <v>Aperfeiçoamento</v>
      </c>
    </row>
    <row r="362" spans="1:9">
      <c r="A362" s="2">
        <v>29106</v>
      </c>
      <c r="B362" s="2" t="str">
        <f>VLOOKUP(A362,unidades_equipes_asu!A:B,2,0)</f>
        <v>Us 283 Usf Vila Boa Vista</v>
      </c>
      <c r="C362" s="2">
        <v>154679</v>
      </c>
      <c r="D362" s="1" t="s">
        <v>77</v>
      </c>
      <c r="E362" s="1" t="s">
        <v>423</v>
      </c>
      <c r="F362" s="4" t="s">
        <v>46</v>
      </c>
      <c r="G362" s="5">
        <f>SUMIFS(asu_monitora!C:C,asu_monitora!E:E,equipes_asu!F362,asu_monitora!A:A,equipes_asu!C362)</f>
        <v>21</v>
      </c>
      <c r="H362" s="5">
        <f>IF(G362=0,"",SUMIFS(asu_monitora!B:B,asu_monitora!E:E,equipes_asu!F362,asu_monitora!A:A,equipes_asu!C362))</f>
        <v>96</v>
      </c>
      <c r="I362" s="5" t="str">
        <f>IF(G362=0,"Sem avaliação",IF(H362&lt;=40,"Crítica",IF(H362&lt;=100,"Aperfeiçoamento",IF(H362&lt;=180,"Qualidade",IF(H362&lt;=200,"Excelência","Erro")))))</f>
        <v>Aperfeiçoamento</v>
      </c>
    </row>
    <row r="363" spans="1:9">
      <c r="A363" s="2">
        <v>29106</v>
      </c>
      <c r="B363" s="2" t="str">
        <f>VLOOKUP(A363,unidades_equipes_asu!A:B,2,0)</f>
        <v>Us 283 Usf Vila Boa Vista</v>
      </c>
      <c r="C363" s="2">
        <v>1799355</v>
      </c>
      <c r="D363" s="1" t="s">
        <v>98</v>
      </c>
      <c r="E363" s="1" t="s">
        <v>424</v>
      </c>
      <c r="F363" s="4" t="s">
        <v>46</v>
      </c>
      <c r="G363" s="5">
        <f>SUMIFS(asu_monitora!C:C,asu_monitora!E:E,equipes_asu!F363,asu_monitora!A:A,equipes_asu!C363)</f>
        <v>10</v>
      </c>
      <c r="H363" s="5">
        <f>IF(G363=0,"",SUMIFS(asu_monitora!B:B,asu_monitora!E:E,equipes_asu!F363,asu_monitora!A:A,equipes_asu!C363))</f>
        <v>102</v>
      </c>
      <c r="I363" s="5" t="str">
        <f>IF(G363=0,"Sem avaliação",IF(H363&lt;=40,"Crítica",IF(H363&lt;=100,"Aperfeiçoamento",IF(H363&lt;=180,"Qualidade",IF(H363&lt;=200,"Excelência","Erro")))))</f>
        <v>Qualidade</v>
      </c>
    </row>
    <row r="364" spans="1:9">
      <c r="A364" s="2">
        <v>29106</v>
      </c>
      <c r="B364" s="2" t="str">
        <f>VLOOKUP(A364,unidades_equipes_asu!A:B,2,0)</f>
        <v>Us 283 Usf Vila Boa Vista</v>
      </c>
      <c r="C364" s="2">
        <v>2400898</v>
      </c>
      <c r="D364" s="1" t="s">
        <v>77</v>
      </c>
      <c r="E364" s="1" t="s">
        <v>85</v>
      </c>
      <c r="F364" s="4" t="s">
        <v>46</v>
      </c>
      <c r="G364" s="5">
        <f>SUMIFS(asu_monitora!C:C,asu_monitora!E:E,equipes_asu!F364,asu_monitora!A:A,equipes_asu!C364)</f>
        <v>0</v>
      </c>
      <c r="H364" s="5" t="str">
        <f>IF(G364=0,"",SUMIFS(asu_monitora!B:B,asu_monitora!E:E,equipes_asu!F364,asu_monitora!A:A,equipes_asu!C364))</f>
        <v/>
      </c>
      <c r="I364" s="5" t="str">
        <f>IF(G364=0,"Sem avaliação",IF(H364&lt;=40,"Crítica",IF(H364&lt;=100,"Aperfeiçoamento",IF(H364&lt;=180,"Qualidade",IF(H364&lt;=200,"Excelência","Erro")))))</f>
        <v>Sem avaliação</v>
      </c>
    </row>
    <row r="365" spans="1:9">
      <c r="A365" s="2">
        <v>29114</v>
      </c>
      <c r="B365" s="2" t="str">
        <f>VLOOKUP(A365,unidades_equipes_asu!A:B,2,0)</f>
        <v>Us 284 Usf Vila São Miguel</v>
      </c>
      <c r="C365" s="2">
        <v>154687</v>
      </c>
      <c r="D365" s="1" t="s">
        <v>77</v>
      </c>
      <c r="E365" s="1" t="s">
        <v>425</v>
      </c>
      <c r="F365" s="4" t="s">
        <v>46</v>
      </c>
      <c r="G365" s="5">
        <f>SUMIFS(asu_monitora!C:C,asu_monitora!E:E,equipes_asu!F365,asu_monitora!A:A,equipes_asu!C365)</f>
        <v>45</v>
      </c>
      <c r="H365" s="5">
        <f>IF(G365=0,"",SUMIFS(asu_monitora!B:B,asu_monitora!E:E,equipes_asu!F365,asu_monitora!A:A,equipes_asu!C365))</f>
        <v>94</v>
      </c>
      <c r="I365" s="5" t="str">
        <f>IF(G365=0,"Sem avaliação",IF(H365&lt;=40,"Crítica",IF(H365&lt;=100,"Aperfeiçoamento",IF(H365&lt;=180,"Qualidade",IF(H365&lt;=200,"Excelência","Erro")))))</f>
        <v>Aperfeiçoamento</v>
      </c>
    </row>
    <row r="366" spans="1:9">
      <c r="A366" s="2">
        <v>29114</v>
      </c>
      <c r="B366" s="2" t="str">
        <f>VLOOKUP(A366,unidades_equipes_asu!A:B,2,0)</f>
        <v>Us 284 Usf Vila São Miguel</v>
      </c>
      <c r="C366" s="2">
        <v>154695</v>
      </c>
      <c r="D366" s="1" t="s">
        <v>77</v>
      </c>
      <c r="E366" s="1" t="s">
        <v>426</v>
      </c>
      <c r="F366" s="4" t="s">
        <v>46</v>
      </c>
      <c r="G366" s="5">
        <f>SUMIFS(asu_monitora!C:C,asu_monitora!E:E,equipes_asu!F366,asu_monitora!A:A,equipes_asu!C366)</f>
        <v>34</v>
      </c>
      <c r="H366" s="5">
        <f>IF(G366=0,"",SUMIFS(asu_monitora!B:B,asu_monitora!E:E,equipes_asu!F366,asu_monitora!A:A,equipes_asu!C366))</f>
        <v>84</v>
      </c>
      <c r="I366" s="5" t="str">
        <f>IF(G366=0,"Sem avaliação",IF(H366&lt;=40,"Crítica",IF(H366&lt;=100,"Aperfeiçoamento",IF(H366&lt;=180,"Qualidade",IF(H366&lt;=200,"Excelência","Erro")))))</f>
        <v>Aperfeiçoamento</v>
      </c>
    </row>
    <row r="367" spans="1:9">
      <c r="A367" s="2">
        <v>29114</v>
      </c>
      <c r="B367" s="2" t="str">
        <f>VLOOKUP(A367,unidades_equipes_asu!A:B,2,0)</f>
        <v>Us 284 Usf Vila São Miguel</v>
      </c>
      <c r="C367" s="2">
        <v>154709</v>
      </c>
      <c r="D367" s="1" t="s">
        <v>77</v>
      </c>
      <c r="E367" s="1" t="s">
        <v>427</v>
      </c>
      <c r="F367" s="4" t="s">
        <v>46</v>
      </c>
      <c r="G367" s="5">
        <f>SUMIFS(asu_monitora!C:C,asu_monitora!E:E,equipes_asu!F367,asu_monitora!A:A,equipes_asu!C367)</f>
        <v>28</v>
      </c>
      <c r="H367" s="5">
        <f>IF(G367=0,"",SUMIFS(asu_monitora!B:B,asu_monitora!E:E,equipes_asu!F367,asu_monitora!A:A,equipes_asu!C367))</f>
        <v>112</v>
      </c>
      <c r="I367" s="5" t="str">
        <f>IF(G367=0,"Sem avaliação",IF(H367&lt;=40,"Crítica",IF(H367&lt;=100,"Aperfeiçoamento",IF(H367&lt;=180,"Qualidade",IF(H367&lt;=200,"Excelência","Erro")))))</f>
        <v>Qualidade</v>
      </c>
    </row>
    <row r="368" spans="1:9">
      <c r="A368" s="2">
        <v>29114</v>
      </c>
      <c r="B368" s="2" t="str">
        <f>VLOOKUP(A368,unidades_equipes_asu!A:B,2,0)</f>
        <v>Us 284 Usf Vila São Miguel</v>
      </c>
      <c r="C368" s="2">
        <v>1833316</v>
      </c>
      <c r="D368" s="1" t="s">
        <v>98</v>
      </c>
      <c r="E368" s="1" t="s">
        <v>428</v>
      </c>
      <c r="F368" s="4" t="s">
        <v>46</v>
      </c>
      <c r="G368" s="5">
        <f>SUMIFS(asu_monitora!C:C,asu_monitora!E:E,equipes_asu!F368,asu_monitora!A:A,equipes_asu!C368)</f>
        <v>7</v>
      </c>
      <c r="H368" s="5">
        <f>IF(G368=0,"",SUMIFS(asu_monitora!B:B,asu_monitora!E:E,equipes_asu!F368,asu_monitora!A:A,equipes_asu!C368))</f>
        <v>46</v>
      </c>
      <c r="I368" s="5" t="str">
        <f>IF(G368=0,"Sem avaliação",IF(H368&lt;=40,"Crítica",IF(H368&lt;=100,"Aperfeiçoamento",IF(H368&lt;=180,"Qualidade",IF(H368&lt;=200,"Excelência","Erro")))))</f>
        <v>Aperfeiçoamento</v>
      </c>
    </row>
    <row r="369" spans="1:9">
      <c r="A369" s="2">
        <v>29114</v>
      </c>
      <c r="B369" s="2" t="str">
        <f>VLOOKUP(A369,unidades_equipes_asu!A:B,2,0)</f>
        <v>Us 284 Usf Vila São Miguel</v>
      </c>
      <c r="C369" s="2">
        <v>1833413</v>
      </c>
      <c r="D369" s="1" t="s">
        <v>98</v>
      </c>
      <c r="E369" s="1" t="s">
        <v>429</v>
      </c>
      <c r="F369" s="4" t="s">
        <v>46</v>
      </c>
      <c r="G369" s="5">
        <f>SUMIFS(asu_monitora!C:C,asu_monitora!E:E,equipes_asu!F369,asu_monitora!A:A,equipes_asu!C369)</f>
        <v>3</v>
      </c>
      <c r="H369" s="5">
        <f>IF(G369=0,"",SUMIFS(asu_monitora!B:B,asu_monitora!E:E,equipes_asu!F369,asu_monitora!A:A,equipes_asu!C369))</f>
        <v>110</v>
      </c>
      <c r="I369" s="5" t="str">
        <f>IF(G369=0,"Sem avaliação",IF(H369&lt;=40,"Crítica",IF(H369&lt;=100,"Aperfeiçoamento",IF(H369&lt;=180,"Qualidade",IF(H369&lt;=200,"Excelência","Erro")))))</f>
        <v>Qualidade</v>
      </c>
    </row>
    <row r="370" spans="1:9">
      <c r="A370" s="2">
        <v>29122</v>
      </c>
      <c r="B370" s="2" t="str">
        <f>VLOOKUP(A370,unidades_equipes_asu!A:B,2,0)</f>
        <v>Us 286 Usf Irmã Terezinha I e II</v>
      </c>
      <c r="C370" s="2">
        <v>154717</v>
      </c>
      <c r="D370" s="1" t="s">
        <v>77</v>
      </c>
      <c r="E370" s="1" t="s">
        <v>430</v>
      </c>
      <c r="F370" s="4" t="s">
        <v>46</v>
      </c>
      <c r="G370" s="5">
        <f>SUMIFS(asu_monitora!C:C,asu_monitora!E:E,equipes_asu!F370,asu_monitora!A:A,equipes_asu!C370)</f>
        <v>49</v>
      </c>
      <c r="H370" s="5">
        <f>IF(G370=0,"",SUMIFS(asu_monitora!B:B,asu_monitora!E:E,equipes_asu!F370,asu_monitora!A:A,equipes_asu!C370))</f>
        <v>116</v>
      </c>
      <c r="I370" s="5" t="str">
        <f>IF(G370=0,"Sem avaliação",IF(H370&lt;=40,"Crítica",IF(H370&lt;=100,"Aperfeiçoamento",IF(H370&lt;=180,"Qualidade",IF(H370&lt;=200,"Excelência","Erro")))))</f>
        <v>Qualidade</v>
      </c>
    </row>
    <row r="371" spans="1:9">
      <c r="A371" s="2">
        <v>29122</v>
      </c>
      <c r="B371" s="2" t="str">
        <f>VLOOKUP(A371,unidades_equipes_asu!A:B,2,0)</f>
        <v>Us 286 Usf Irmã Terezinha I e II</v>
      </c>
      <c r="C371" s="2">
        <v>154725</v>
      </c>
      <c r="D371" s="1" t="s">
        <v>77</v>
      </c>
      <c r="E371" s="1" t="s">
        <v>431</v>
      </c>
      <c r="F371" s="4" t="s">
        <v>46</v>
      </c>
      <c r="G371" s="5">
        <f>SUMIFS(asu_monitora!C:C,asu_monitora!E:E,equipes_asu!F371,asu_monitora!A:A,equipes_asu!C371)</f>
        <v>60</v>
      </c>
      <c r="H371" s="5">
        <f>IF(G371=0,"",SUMIFS(asu_monitora!B:B,asu_monitora!E:E,equipes_asu!F371,asu_monitora!A:A,equipes_asu!C371))</f>
        <v>72</v>
      </c>
      <c r="I371" s="5" t="str">
        <f>IF(G371=0,"Sem avaliação",IF(H371&lt;=40,"Crítica",IF(H371&lt;=100,"Aperfeiçoamento",IF(H371&lt;=180,"Qualidade",IF(H371&lt;=200,"Excelência","Erro")))))</f>
        <v>Aperfeiçoamento</v>
      </c>
    </row>
    <row r="372" spans="1:9">
      <c r="A372" s="2">
        <v>29122</v>
      </c>
      <c r="B372" s="2" t="str">
        <f>VLOOKUP(A372,unidades_equipes_asu!A:B,2,0)</f>
        <v>Us 286 Usf Irmã Terezinha I e II</v>
      </c>
      <c r="C372" s="2">
        <v>1728342</v>
      </c>
      <c r="D372" s="1" t="s">
        <v>98</v>
      </c>
      <c r="E372" s="1" t="s">
        <v>432</v>
      </c>
      <c r="F372" s="4" t="s">
        <v>46</v>
      </c>
      <c r="G372" s="5">
        <f>SUMIFS(asu_monitora!C:C,asu_monitora!E:E,equipes_asu!F372,asu_monitora!A:A,equipes_asu!C372)</f>
        <v>0</v>
      </c>
      <c r="H372" s="5" t="str">
        <f>IF(G372=0,"",SUMIFS(asu_monitora!B:B,asu_monitora!E:E,equipes_asu!F372,asu_monitora!A:A,equipes_asu!C372))</f>
        <v/>
      </c>
      <c r="I372" s="5" t="str">
        <f>IF(G372=0,"Sem avaliação",IF(H372&lt;=40,"Crítica",IF(H372&lt;=100,"Aperfeiçoamento",IF(H372&lt;=180,"Qualidade",IF(H372&lt;=200,"Excelência","Erro")))))</f>
        <v>Sem avaliação</v>
      </c>
    </row>
    <row r="373" spans="1:9">
      <c r="A373" s="2">
        <v>29122</v>
      </c>
      <c r="B373" s="2" t="str">
        <f>VLOOKUP(A373,unidades_equipes_asu!A:B,2,0)</f>
        <v>Us 286 Usf Irmã Terezinha I e II</v>
      </c>
      <c r="C373" s="2">
        <v>2269198</v>
      </c>
      <c r="D373" s="1" t="s">
        <v>98</v>
      </c>
      <c r="E373" s="1" t="s">
        <v>433</v>
      </c>
      <c r="F373" s="4" t="s">
        <v>46</v>
      </c>
      <c r="G373" s="5">
        <f>SUMIFS(asu_monitora!C:C,asu_monitora!E:E,equipes_asu!F373,asu_monitora!A:A,equipes_asu!C373)</f>
        <v>1</v>
      </c>
      <c r="H373" s="5">
        <f>IF(G373=0,"",SUMIFS(asu_monitora!B:B,asu_monitora!E:E,equipes_asu!F373,asu_monitora!A:A,equipes_asu!C373))</f>
        <v>42</v>
      </c>
      <c r="I373" s="5" t="str">
        <f>IF(G373=0,"Sem avaliação",IF(H373&lt;=40,"Crítica",IF(H373&lt;=100,"Aperfeiçoamento",IF(H373&lt;=180,"Qualidade",IF(H373&lt;=200,"Excelência","Erro")))))</f>
        <v>Aperfeiçoamento</v>
      </c>
    </row>
    <row r="374" spans="1:9">
      <c r="A374" s="2">
        <v>29130</v>
      </c>
      <c r="B374" s="2" t="str">
        <f>VLOOKUP(A374,unidades_equipes_asu!A:B,2,0)</f>
        <v>Us 285 Usf+ São José do Coque</v>
      </c>
      <c r="C374" s="2">
        <v>154733</v>
      </c>
      <c r="D374" s="1" t="s">
        <v>77</v>
      </c>
      <c r="E374" s="1" t="s">
        <v>434</v>
      </c>
      <c r="F374" s="4" t="s">
        <v>46</v>
      </c>
      <c r="G374" s="5">
        <f>SUMIFS(asu_monitora!C:C,asu_monitora!E:E,equipes_asu!F374,asu_monitora!A:A,equipes_asu!C374)</f>
        <v>16</v>
      </c>
      <c r="H374" s="5">
        <f>IF(G374=0,"",SUMIFS(asu_monitora!B:B,asu_monitora!E:E,equipes_asu!F374,asu_monitora!A:A,equipes_asu!C374))</f>
        <v>58</v>
      </c>
      <c r="I374" s="5" t="str">
        <f>IF(G374=0,"Sem avaliação",IF(H374&lt;=40,"Crítica",IF(H374&lt;=100,"Aperfeiçoamento",IF(H374&lt;=180,"Qualidade",IF(H374&lt;=200,"Excelência","Erro")))))</f>
        <v>Aperfeiçoamento</v>
      </c>
    </row>
    <row r="375" spans="1:9">
      <c r="A375" s="2">
        <v>29130</v>
      </c>
      <c r="B375" s="2" t="str">
        <f>VLOOKUP(A375,unidades_equipes_asu!A:B,2,0)</f>
        <v>Us 285 Usf+ São José do Coque</v>
      </c>
      <c r="C375" s="2">
        <v>154768</v>
      </c>
      <c r="D375" s="1" t="s">
        <v>77</v>
      </c>
      <c r="E375" s="1" t="s">
        <v>435</v>
      </c>
      <c r="F375" s="4" t="s">
        <v>46</v>
      </c>
      <c r="G375" s="5">
        <f>SUMIFS(asu_monitora!C:C,asu_monitora!E:E,equipes_asu!F375,asu_monitora!A:A,equipes_asu!C375)</f>
        <v>16</v>
      </c>
      <c r="H375" s="5">
        <f>IF(G375=0,"",SUMIFS(asu_monitora!B:B,asu_monitora!E:E,equipes_asu!F375,asu_monitora!A:A,equipes_asu!C375))</f>
        <v>132</v>
      </c>
      <c r="I375" s="5" t="str">
        <f>IF(G375=0,"Sem avaliação",IF(H375&lt;=40,"Crítica",IF(H375&lt;=100,"Aperfeiçoamento",IF(H375&lt;=180,"Qualidade",IF(H375&lt;=200,"Excelência","Erro")))))</f>
        <v>Qualidade</v>
      </c>
    </row>
    <row r="376" spans="1:9">
      <c r="A376" s="2">
        <v>29130</v>
      </c>
      <c r="B376" s="2" t="str">
        <f>VLOOKUP(A376,unidades_equipes_asu!A:B,2,0)</f>
        <v>Us 285 Usf+ São José do Coque</v>
      </c>
      <c r="C376" s="2">
        <v>1760564</v>
      </c>
      <c r="D376" s="1" t="s">
        <v>98</v>
      </c>
      <c r="E376" s="1" t="s">
        <v>436</v>
      </c>
      <c r="F376" s="4" t="s">
        <v>46</v>
      </c>
      <c r="G376" s="5">
        <f>SUMIFS(asu_monitora!C:C,asu_monitora!E:E,equipes_asu!F376,asu_monitora!A:A,equipes_asu!C376)</f>
        <v>4</v>
      </c>
      <c r="H376" s="5">
        <f>IF(G376=0,"",SUMIFS(asu_monitora!B:B,asu_monitora!E:E,equipes_asu!F376,asu_monitora!A:A,equipes_asu!C376))</f>
        <v>120</v>
      </c>
      <c r="I376" s="5" t="str">
        <f>IF(G376=0,"Sem avaliação",IF(H376&lt;=40,"Crítica",IF(H376&lt;=100,"Aperfeiçoamento",IF(H376&lt;=180,"Qualidade",IF(H376&lt;=200,"Excelência","Erro")))))</f>
        <v>Qualidade</v>
      </c>
    </row>
    <row r="377" spans="1:9">
      <c r="A377" s="2">
        <v>29130</v>
      </c>
      <c r="B377" s="2" t="str">
        <f>VLOOKUP(A377,unidades_equipes_asu!A:B,2,0)</f>
        <v>Us 285 Usf+ São José do Coque</v>
      </c>
      <c r="C377" s="2">
        <v>1773658</v>
      </c>
      <c r="D377" s="1" t="s">
        <v>98</v>
      </c>
      <c r="E377" s="1" t="s">
        <v>437</v>
      </c>
      <c r="F377" s="4" t="s">
        <v>46</v>
      </c>
      <c r="G377" s="5">
        <f>SUMIFS(asu_monitora!C:C,asu_monitora!E:E,equipes_asu!F377,asu_monitora!A:A,equipes_asu!C377)</f>
        <v>12</v>
      </c>
      <c r="H377" s="5">
        <f>IF(G377=0,"",SUMIFS(asu_monitora!B:B,asu_monitora!E:E,equipes_asu!F377,asu_monitora!A:A,equipes_asu!C377))</f>
        <v>98</v>
      </c>
      <c r="I377" s="5" t="str">
        <f>IF(G377=0,"Sem avaliação",IF(H377&lt;=40,"Crítica",IF(H377&lt;=100,"Aperfeiçoamento",IF(H377&lt;=180,"Qualidade",IF(H377&lt;=200,"Excelência","Erro")))))</f>
        <v>Aperfeiçoamento</v>
      </c>
    </row>
    <row r="378" spans="1:9">
      <c r="A378" s="2">
        <v>29130</v>
      </c>
      <c r="B378" s="2" t="str">
        <f>VLOOKUP(A378,unidades_equipes_asu!A:B,2,0)</f>
        <v>Us 285 Usf+ São José do Coque</v>
      </c>
      <c r="C378" s="2">
        <v>2414090</v>
      </c>
      <c r="D378" s="1" t="s">
        <v>77</v>
      </c>
      <c r="E378" s="1" t="s">
        <v>438</v>
      </c>
      <c r="F378" s="4" t="s">
        <v>46</v>
      </c>
      <c r="G378" s="5">
        <f>SUMIFS(asu_monitora!C:C,asu_monitora!E:E,equipes_asu!F378,asu_monitora!A:A,equipes_asu!C378)</f>
        <v>0</v>
      </c>
      <c r="H378" s="5" t="str">
        <f>IF(G378=0,"",SUMIFS(asu_monitora!B:B,asu_monitora!E:E,equipes_asu!F378,asu_monitora!A:A,equipes_asu!C378))</f>
        <v/>
      </c>
      <c r="I378" s="5" t="str">
        <f>IF(G378=0,"Sem avaliação",IF(H378&lt;=40,"Crítica",IF(H378&lt;=100,"Aperfeiçoamento",IF(H378&lt;=180,"Qualidade",IF(H378&lt;=200,"Excelência","Erro")))))</f>
        <v>Sem avaliação</v>
      </c>
    </row>
    <row r="379" spans="1:9">
      <c r="A379" s="2">
        <v>29130</v>
      </c>
      <c r="B379" s="2" t="str">
        <f>VLOOKUP(A379,unidades_equipes_asu!A:B,2,0)</f>
        <v>Us 285 Usf+ São José do Coque</v>
      </c>
      <c r="C379" s="2">
        <v>2414139</v>
      </c>
      <c r="D379" s="1" t="s">
        <v>77</v>
      </c>
      <c r="E379" s="1" t="s">
        <v>439</v>
      </c>
      <c r="F379" s="4" t="s">
        <v>46</v>
      </c>
      <c r="G379" s="5">
        <f>SUMIFS(asu_monitora!C:C,asu_monitora!E:E,equipes_asu!F379,asu_monitora!A:A,equipes_asu!C379)</f>
        <v>0</v>
      </c>
      <c r="H379" s="5" t="str">
        <f>IF(G379=0,"",SUMIFS(asu_monitora!B:B,asu_monitora!E:E,equipes_asu!F379,asu_monitora!A:A,equipes_asu!C379))</f>
        <v/>
      </c>
      <c r="I379" s="5" t="str">
        <f>IF(G379=0,"Sem avaliação",IF(H379&lt;=40,"Crítica",IF(H379&lt;=100,"Aperfeiçoamento",IF(H379&lt;=180,"Qualidade",IF(H379&lt;=200,"Excelência","Erro")))))</f>
        <v>Sem avaliação</v>
      </c>
    </row>
    <row r="380" spans="1:9">
      <c r="A380" s="2">
        <v>215589</v>
      </c>
      <c r="B380" s="2" t="str">
        <f>VLOOKUP(A380,unidades_equipes_asu!A:B,2,0)</f>
        <v>US 105 Cs Salomao Kelner</v>
      </c>
      <c r="C380" s="2">
        <v>152579</v>
      </c>
      <c r="D380" s="1" t="s">
        <v>77</v>
      </c>
      <c r="E380" s="1" t="s">
        <v>440</v>
      </c>
      <c r="F380" s="4" t="s">
        <v>46</v>
      </c>
      <c r="G380" s="5">
        <f>SUMIFS(asu_monitora!C:C,asu_monitora!E:E,equipes_asu!F380,asu_monitora!A:A,equipes_asu!C380)</f>
        <v>0</v>
      </c>
      <c r="H380" s="5" t="str">
        <f>IF(G380=0,"",SUMIFS(asu_monitora!B:B,asu_monitora!E:E,equipes_asu!F380,asu_monitora!A:A,equipes_asu!C380))</f>
        <v/>
      </c>
      <c r="I380" s="5" t="str">
        <f>IF(G380=0,"Sem avaliação",IF(H380&lt;=40,"Crítica",IF(H380&lt;=100,"Aperfeiçoamento",IF(H380&lt;=180,"Qualidade",IF(H380&lt;=200,"Excelência","Erro")))))</f>
        <v>Sem avaliação</v>
      </c>
    </row>
    <row r="381" spans="1:9">
      <c r="A381" s="2">
        <v>215589</v>
      </c>
      <c r="B381" s="2" t="str">
        <f>VLOOKUP(A381,unidades_equipes_asu!A:B,2,0)</f>
        <v>US 105 Cs Salomao Kelner</v>
      </c>
      <c r="C381" s="2">
        <v>152722</v>
      </c>
      <c r="D381" s="1" t="s">
        <v>77</v>
      </c>
      <c r="E381" s="1" t="s">
        <v>441</v>
      </c>
      <c r="F381" s="4" t="s">
        <v>46</v>
      </c>
      <c r="G381" s="5">
        <f>SUMIFS(asu_monitora!C:C,asu_monitora!E:E,equipes_asu!F381,asu_monitora!A:A,equipes_asu!C381)</f>
        <v>0</v>
      </c>
      <c r="H381" s="5" t="str">
        <f>IF(G381=0,"",SUMIFS(asu_monitora!B:B,asu_monitora!E:E,equipes_asu!F381,asu_monitora!A:A,equipes_asu!C381))</f>
        <v/>
      </c>
      <c r="I381" s="5" t="str">
        <f>IF(G381=0,"Sem avaliação",IF(H381&lt;=40,"Crítica",IF(H381&lt;=100,"Aperfeiçoamento",IF(H381&lt;=180,"Qualidade",IF(H381&lt;=200,"Excelência","Erro")))))</f>
        <v>Sem avaliação</v>
      </c>
    </row>
    <row r="382" spans="1:9">
      <c r="A382" s="2">
        <v>266493</v>
      </c>
      <c r="B382" s="2" t="str">
        <f>VLOOKUP(A382,unidades_equipes_asu!A:B,2,0)</f>
        <v>US 108 Cs Boa Vista</v>
      </c>
      <c r="C382" s="2">
        <v>153494</v>
      </c>
      <c r="D382" s="1" t="s">
        <v>77</v>
      </c>
      <c r="E382" s="1" t="s">
        <v>442</v>
      </c>
      <c r="F382" s="4" t="s">
        <v>46</v>
      </c>
      <c r="G382" s="5">
        <f>SUMIFS(asu_monitora!C:C,asu_monitora!E:E,equipes_asu!F382,asu_monitora!A:A,equipes_asu!C382)</f>
        <v>0</v>
      </c>
      <c r="H382" s="5" t="str">
        <f>IF(G382=0,"",SUMIFS(asu_monitora!B:B,asu_monitora!E:E,equipes_asu!F382,asu_monitora!A:A,equipes_asu!C382))</f>
        <v/>
      </c>
      <c r="I382" s="5" t="str">
        <f>IF(G382=0,"Sem avaliação",IF(H382&lt;=40,"Crítica",IF(H382&lt;=100,"Aperfeiçoamento",IF(H382&lt;=180,"Qualidade",IF(H382&lt;=200,"Excelência","Erro")))))</f>
        <v>Sem avaliação</v>
      </c>
    </row>
    <row r="383" spans="1:9">
      <c r="A383" s="2">
        <v>266507</v>
      </c>
      <c r="B383" s="2" t="str">
        <f>VLOOKUP(A383,unidades_equipes_asu!A:B,2,0)</f>
        <v>US 110 Cs Joao de Barros</v>
      </c>
      <c r="C383" s="2">
        <v>153516</v>
      </c>
      <c r="D383" s="1" t="s">
        <v>77</v>
      </c>
      <c r="E383" s="1" t="s">
        <v>443</v>
      </c>
      <c r="F383" s="4" t="s">
        <v>46</v>
      </c>
      <c r="G383" s="5">
        <f>SUMIFS(asu_monitora!C:C,asu_monitora!E:E,equipes_asu!F383,asu_monitora!A:A,equipes_asu!C383)</f>
        <v>0</v>
      </c>
      <c r="H383" s="5" t="str">
        <f>IF(G383=0,"",SUMIFS(asu_monitora!B:B,asu_monitora!E:E,equipes_asu!F383,asu_monitora!A:A,equipes_asu!C383))</f>
        <v/>
      </c>
      <c r="I383" s="5" t="str">
        <f>IF(G383=0,"Sem avaliação",IF(H383&lt;=40,"Crítica",IF(H383&lt;=100,"Aperfeiçoamento",IF(H383&lt;=180,"Qualidade",IF(H383&lt;=200,"Excelência","Erro")))))</f>
        <v>Sem avaliação</v>
      </c>
    </row>
    <row r="384" spans="1:9">
      <c r="A384" s="2">
        <v>2679779</v>
      </c>
      <c r="B384" s="2" t="str">
        <f>VLOOKUP(A384,unidades_equipes_asu!A:B,2,0)</f>
        <v>Us 287 Usf Alto José do Pinho / Irmã Denise</v>
      </c>
      <c r="C384" s="2">
        <v>154806</v>
      </c>
      <c r="D384" s="1" t="s">
        <v>77</v>
      </c>
      <c r="E384" s="1" t="s">
        <v>444</v>
      </c>
      <c r="F384" s="4" t="s">
        <v>46</v>
      </c>
      <c r="G384" s="5">
        <f>SUMIFS(asu_monitora!C:C,asu_monitora!E:E,equipes_asu!F384,asu_monitora!A:A,equipes_asu!C384)</f>
        <v>26</v>
      </c>
      <c r="H384" s="5">
        <f>IF(G384=0,"",SUMIFS(asu_monitora!B:B,asu_monitora!E:E,equipes_asu!F384,asu_monitora!A:A,equipes_asu!C384))</f>
        <v>68</v>
      </c>
      <c r="I384" s="5" t="str">
        <f>IF(G384=0,"Sem avaliação",IF(H384&lt;=40,"Crítica",IF(H384&lt;=100,"Aperfeiçoamento",IF(H384&lt;=180,"Qualidade",IF(H384&lt;=200,"Excelência","Erro")))))</f>
        <v>Aperfeiçoamento</v>
      </c>
    </row>
    <row r="385" spans="1:9">
      <c r="A385" s="2">
        <v>2679779</v>
      </c>
      <c r="B385" s="2" t="str">
        <f>VLOOKUP(A385,unidades_equipes_asu!A:B,2,0)</f>
        <v>Us 287 Usf Alto José do Pinho / Irmã Denise</v>
      </c>
      <c r="C385" s="2">
        <v>154814</v>
      </c>
      <c r="D385" s="1" t="s">
        <v>77</v>
      </c>
      <c r="E385" s="1" t="s">
        <v>445</v>
      </c>
      <c r="F385" s="4" t="s">
        <v>46</v>
      </c>
      <c r="G385" s="5">
        <f>SUMIFS(asu_monitora!C:C,asu_monitora!E:E,equipes_asu!F385,asu_monitora!A:A,equipes_asu!C385)</f>
        <v>54</v>
      </c>
      <c r="H385" s="5">
        <f>IF(G385=0,"",SUMIFS(asu_monitora!B:B,asu_monitora!E:E,equipes_asu!F385,asu_monitora!A:A,equipes_asu!C385))</f>
        <v>54</v>
      </c>
      <c r="I385" s="5" t="str">
        <f>IF(G385=0,"Sem avaliação",IF(H385&lt;=40,"Crítica",IF(H385&lt;=100,"Aperfeiçoamento",IF(H385&lt;=180,"Qualidade",IF(H385&lt;=200,"Excelência","Erro")))))</f>
        <v>Aperfeiçoamento</v>
      </c>
    </row>
    <row r="386" spans="1:9">
      <c r="A386" s="2">
        <v>2679779</v>
      </c>
      <c r="B386" s="2" t="str">
        <f>VLOOKUP(A386,unidades_equipes_asu!A:B,2,0)</f>
        <v>Us 287 Usf Alto José do Pinho / Irmã Denise</v>
      </c>
      <c r="C386" s="2">
        <v>154822</v>
      </c>
      <c r="D386" s="1" t="s">
        <v>77</v>
      </c>
      <c r="E386" s="1" t="s">
        <v>446</v>
      </c>
      <c r="F386" s="4" t="s">
        <v>46</v>
      </c>
      <c r="G386" s="5">
        <f>SUMIFS(asu_monitora!C:C,asu_monitora!E:E,equipes_asu!F386,asu_monitora!A:A,equipes_asu!C386)</f>
        <v>67</v>
      </c>
      <c r="H386" s="5">
        <f>IF(G386=0,"",SUMIFS(asu_monitora!B:B,asu_monitora!E:E,equipes_asu!F386,asu_monitora!A:A,equipes_asu!C386))</f>
        <v>92</v>
      </c>
      <c r="I386" s="5" t="str">
        <f>IF(G386=0,"Sem avaliação",IF(H386&lt;=40,"Crítica",IF(H386&lt;=100,"Aperfeiçoamento",IF(H386&lt;=180,"Qualidade",IF(H386&lt;=200,"Excelência","Erro")))))</f>
        <v>Aperfeiçoamento</v>
      </c>
    </row>
    <row r="387" spans="1:9">
      <c r="A387" s="2">
        <v>2679779</v>
      </c>
      <c r="B387" s="2" t="str">
        <f>VLOOKUP(A387,unidades_equipes_asu!A:B,2,0)</f>
        <v>Us 287 Usf Alto José do Pinho / Irmã Denise</v>
      </c>
      <c r="C387" s="2">
        <v>1816535</v>
      </c>
      <c r="D387" s="1" t="s">
        <v>98</v>
      </c>
      <c r="E387" s="1" t="s">
        <v>447</v>
      </c>
      <c r="F387" s="4" t="s">
        <v>46</v>
      </c>
      <c r="G387" s="5">
        <f>SUMIFS(asu_monitora!C:C,asu_monitora!E:E,equipes_asu!F387,asu_monitora!A:A,equipes_asu!C387)</f>
        <v>9</v>
      </c>
      <c r="H387" s="5">
        <f>IF(G387=0,"",SUMIFS(asu_monitora!B:B,asu_monitora!E:E,equipes_asu!F387,asu_monitora!A:A,equipes_asu!C387))</f>
        <v>54</v>
      </c>
      <c r="I387" s="5" t="str">
        <f>IF(G387=0,"Sem avaliação",IF(H387&lt;=40,"Crítica",IF(H387&lt;=100,"Aperfeiçoamento",IF(H387&lt;=180,"Qualidade",IF(H387&lt;=200,"Excelência","Erro")))))</f>
        <v>Aperfeiçoamento</v>
      </c>
    </row>
    <row r="388" spans="1:9">
      <c r="A388" s="2">
        <v>2679787</v>
      </c>
      <c r="B388" s="2" t="str">
        <f>VLOOKUP(A388,unidades_equipes_asu!A:B,2,0)</f>
        <v>Us 288 Usf Morro da Conceição</v>
      </c>
      <c r="C388" s="2">
        <v>154830</v>
      </c>
      <c r="D388" s="1" t="s">
        <v>77</v>
      </c>
      <c r="E388" s="1" t="s">
        <v>448</v>
      </c>
      <c r="F388" s="4" t="s">
        <v>46</v>
      </c>
      <c r="G388" s="5">
        <f>SUMIFS(asu_monitora!C:C,asu_monitora!E:E,equipes_asu!F388,asu_monitora!A:A,equipes_asu!C388)</f>
        <v>44</v>
      </c>
      <c r="H388" s="5">
        <f>IF(G388=0,"",SUMIFS(asu_monitora!B:B,asu_monitora!E:E,equipes_asu!F388,asu_monitora!A:A,equipes_asu!C388))</f>
        <v>118</v>
      </c>
      <c r="I388" s="5" t="str">
        <f>IF(G388=0,"Sem avaliação",IF(H388&lt;=40,"Crítica",IF(H388&lt;=100,"Aperfeiçoamento",IF(H388&lt;=180,"Qualidade",IF(H388&lt;=200,"Excelência","Erro")))))</f>
        <v>Qualidade</v>
      </c>
    </row>
    <row r="389" spans="1:9">
      <c r="A389" s="2">
        <v>2679787</v>
      </c>
      <c r="B389" s="2" t="str">
        <f>VLOOKUP(A389,unidades_equipes_asu!A:B,2,0)</f>
        <v>Us 288 Usf Morro da Conceição</v>
      </c>
      <c r="C389" s="2">
        <v>154849</v>
      </c>
      <c r="D389" s="1" t="s">
        <v>77</v>
      </c>
      <c r="E389" s="1" t="s">
        <v>449</v>
      </c>
      <c r="F389" s="4" t="s">
        <v>46</v>
      </c>
      <c r="G389" s="5">
        <f>SUMIFS(asu_monitora!C:C,asu_monitora!E:E,equipes_asu!F389,asu_monitora!A:A,equipes_asu!C389)</f>
        <v>31</v>
      </c>
      <c r="H389" s="5">
        <f>IF(G389=0,"",SUMIFS(asu_monitora!B:B,asu_monitora!E:E,equipes_asu!F389,asu_monitora!A:A,equipes_asu!C389))</f>
        <v>72</v>
      </c>
      <c r="I389" s="5" t="str">
        <f>IF(G389=0,"Sem avaliação",IF(H389&lt;=40,"Crítica",IF(H389&lt;=100,"Aperfeiçoamento",IF(H389&lt;=180,"Qualidade",IF(H389&lt;=200,"Excelência","Erro")))))</f>
        <v>Aperfeiçoamento</v>
      </c>
    </row>
    <row r="390" spans="1:9">
      <c r="A390" s="2">
        <v>2679787</v>
      </c>
      <c r="B390" s="2" t="str">
        <f>VLOOKUP(A390,unidades_equipes_asu!A:B,2,0)</f>
        <v>Us 288 Usf Morro da Conceição</v>
      </c>
      <c r="C390" s="2">
        <v>1802275</v>
      </c>
      <c r="D390" s="1" t="s">
        <v>98</v>
      </c>
      <c r="E390" s="1" t="s">
        <v>450</v>
      </c>
      <c r="F390" s="4" t="s">
        <v>46</v>
      </c>
      <c r="G390" s="5">
        <f>SUMIFS(asu_monitora!C:C,asu_monitora!E:E,equipes_asu!F390,asu_monitora!A:A,equipes_asu!C390)</f>
        <v>26</v>
      </c>
      <c r="H390" s="5">
        <f>IF(G390=0,"",SUMIFS(asu_monitora!B:B,asu_monitora!E:E,equipes_asu!F390,asu_monitora!A:A,equipes_asu!C390))</f>
        <v>110</v>
      </c>
      <c r="I390" s="5" t="str">
        <f>IF(G390=0,"Sem avaliação",IF(H390&lt;=40,"Crítica",IF(H390&lt;=100,"Aperfeiçoamento",IF(H390&lt;=180,"Qualidade",IF(H390&lt;=200,"Excelência","Erro")))))</f>
        <v>Qualidade</v>
      </c>
    </row>
    <row r="391" spans="1:9">
      <c r="A391" s="2">
        <v>2752824</v>
      </c>
      <c r="B391" s="2" t="str">
        <f>VLOOKUP(A391,unidades_equipes_asu!A:B,2,0)</f>
        <v>Us 289 Usf+ Josué de Castro - 27 de Novembro</v>
      </c>
      <c r="C391" s="2">
        <v>154857</v>
      </c>
      <c r="D391" s="1" t="s">
        <v>77</v>
      </c>
      <c r="E391" s="1" t="s">
        <v>451</v>
      </c>
      <c r="F391" s="4" t="s">
        <v>46</v>
      </c>
      <c r="G391" s="5">
        <f>SUMIFS(asu_monitora!C:C,asu_monitora!E:E,equipes_asu!F391,asu_monitora!A:A,equipes_asu!C391)</f>
        <v>50</v>
      </c>
      <c r="H391" s="5">
        <f>IF(G391=0,"",SUMIFS(asu_monitora!B:B,asu_monitora!E:E,equipes_asu!F391,asu_monitora!A:A,equipes_asu!C391))</f>
        <v>56</v>
      </c>
      <c r="I391" s="5" t="str">
        <f>IF(G391=0,"Sem avaliação",IF(H391&lt;=40,"Crítica",IF(H391&lt;=100,"Aperfeiçoamento",IF(H391&lt;=180,"Qualidade",IF(H391&lt;=200,"Excelência","Erro")))))</f>
        <v>Aperfeiçoamento</v>
      </c>
    </row>
    <row r="392" spans="1:9">
      <c r="A392" s="2">
        <v>2752824</v>
      </c>
      <c r="B392" s="2" t="str">
        <f>VLOOKUP(A392,unidades_equipes_asu!A:B,2,0)</f>
        <v>Us 289 Usf+ Josué de Castro - 27 de Novembro</v>
      </c>
      <c r="C392" s="2">
        <v>154865</v>
      </c>
      <c r="D392" s="1" t="s">
        <v>77</v>
      </c>
      <c r="E392" s="1" t="s">
        <v>452</v>
      </c>
      <c r="F392" s="4" t="s">
        <v>46</v>
      </c>
      <c r="G392" s="5">
        <f>SUMIFS(asu_monitora!C:C,asu_monitora!E:E,equipes_asu!F392,asu_monitora!A:A,equipes_asu!C392)</f>
        <v>27</v>
      </c>
      <c r="H392" s="5">
        <f>IF(G392=0,"",SUMIFS(asu_monitora!B:B,asu_monitora!E:E,equipes_asu!F392,asu_monitora!A:A,equipes_asu!C392))</f>
        <v>92</v>
      </c>
      <c r="I392" s="5" t="str">
        <f>IF(G392=0,"Sem avaliação",IF(H392&lt;=40,"Crítica",IF(H392&lt;=100,"Aperfeiçoamento",IF(H392&lt;=180,"Qualidade",IF(H392&lt;=200,"Excelência","Erro")))))</f>
        <v>Aperfeiçoamento</v>
      </c>
    </row>
    <row r="393" spans="1:9">
      <c r="A393" s="2">
        <v>2752824</v>
      </c>
      <c r="B393" s="2" t="str">
        <f>VLOOKUP(A393,unidades_equipes_asu!A:B,2,0)</f>
        <v>Us 289 Usf+ Josué de Castro - 27 de Novembro</v>
      </c>
      <c r="C393" s="2">
        <v>154873</v>
      </c>
      <c r="D393" s="1" t="s">
        <v>77</v>
      </c>
      <c r="E393" s="1" t="s">
        <v>453</v>
      </c>
      <c r="F393" s="4" t="s">
        <v>46</v>
      </c>
      <c r="G393" s="5">
        <f>SUMIFS(asu_monitora!C:C,asu_monitora!E:E,equipes_asu!F393,asu_monitora!A:A,equipes_asu!C393)</f>
        <v>78</v>
      </c>
      <c r="H393" s="5">
        <f>IF(G393=0,"",SUMIFS(asu_monitora!B:B,asu_monitora!E:E,equipes_asu!F393,asu_monitora!A:A,equipes_asu!C393))</f>
        <v>66</v>
      </c>
      <c r="I393" s="5" t="str">
        <f>IF(G393=0,"Sem avaliação",IF(H393&lt;=40,"Crítica",IF(H393&lt;=100,"Aperfeiçoamento",IF(H393&lt;=180,"Qualidade",IF(H393&lt;=200,"Excelência","Erro")))))</f>
        <v>Aperfeiçoamento</v>
      </c>
    </row>
    <row r="394" spans="1:9">
      <c r="A394" s="2">
        <v>2752824</v>
      </c>
      <c r="B394" s="2" t="str">
        <f>VLOOKUP(A394,unidades_equipes_asu!A:B,2,0)</f>
        <v>Us 289 Usf+ Josué de Castro - 27 de Novembro</v>
      </c>
      <c r="C394" s="2">
        <v>154881</v>
      </c>
      <c r="D394" s="1" t="s">
        <v>77</v>
      </c>
      <c r="E394" s="1" t="s">
        <v>454</v>
      </c>
      <c r="F394" s="4" t="s">
        <v>46</v>
      </c>
      <c r="G394" s="5">
        <f>SUMIFS(asu_monitora!C:C,asu_monitora!E:E,equipes_asu!F394,asu_monitora!A:A,equipes_asu!C394)</f>
        <v>62</v>
      </c>
      <c r="H394" s="5">
        <f>IF(G394=0,"",SUMIFS(asu_monitora!B:B,asu_monitora!E:E,equipes_asu!F394,asu_monitora!A:A,equipes_asu!C394))</f>
        <v>60</v>
      </c>
      <c r="I394" s="5" t="str">
        <f>IF(G394=0,"Sem avaliação",IF(H394&lt;=40,"Crítica",IF(H394&lt;=100,"Aperfeiçoamento",IF(H394&lt;=180,"Qualidade",IF(H394&lt;=200,"Excelência","Erro")))))</f>
        <v>Aperfeiçoamento</v>
      </c>
    </row>
    <row r="395" spans="1:9">
      <c r="A395" s="2">
        <v>2752824</v>
      </c>
      <c r="B395" s="2" t="str">
        <f>VLOOKUP(A395,unidades_equipes_asu!A:B,2,0)</f>
        <v>Us 289 Usf+ Josué de Castro - 27 de Novembro</v>
      </c>
      <c r="C395" s="2">
        <v>1839586</v>
      </c>
      <c r="D395" s="1" t="s">
        <v>98</v>
      </c>
      <c r="E395" s="1" t="s">
        <v>455</v>
      </c>
      <c r="F395" s="4" t="s">
        <v>46</v>
      </c>
      <c r="G395" s="5">
        <f>SUMIFS(asu_monitora!C:C,asu_monitora!E:E,equipes_asu!F395,asu_monitora!A:A,equipes_asu!C395)</f>
        <v>6</v>
      </c>
      <c r="H395" s="5">
        <f>IF(G395=0,"",SUMIFS(asu_monitora!B:B,asu_monitora!E:E,equipes_asu!F395,asu_monitora!A:A,equipes_asu!C395))</f>
        <v>78</v>
      </c>
      <c r="I395" s="5" t="str">
        <f>IF(G395=0,"Sem avaliação",IF(H395&lt;=40,"Crítica",IF(H395&lt;=100,"Aperfeiçoamento",IF(H395&lt;=180,"Qualidade",IF(H395&lt;=200,"Excelência","Erro")))))</f>
        <v>Aperfeiçoamento</v>
      </c>
    </row>
    <row r="396" spans="1:9">
      <c r="A396" s="2">
        <v>2752824</v>
      </c>
      <c r="B396" s="2" t="str">
        <f>VLOOKUP(A396,unidades_equipes_asu!A:B,2,0)</f>
        <v>Us 289 Usf+ Josué de Castro - 27 de Novembro</v>
      </c>
      <c r="C396" s="2">
        <v>1889338</v>
      </c>
      <c r="D396" s="1" t="s">
        <v>98</v>
      </c>
      <c r="E396" s="1" t="s">
        <v>456</v>
      </c>
      <c r="F396" s="4" t="s">
        <v>46</v>
      </c>
      <c r="G396" s="5">
        <f>SUMIFS(asu_monitora!C:C,asu_monitora!E:E,equipes_asu!F396,asu_monitora!A:A,equipes_asu!C396)</f>
        <v>0</v>
      </c>
      <c r="H396" s="5" t="str">
        <f>IF(G396=0,"",SUMIFS(asu_monitora!B:B,asu_monitora!E:E,equipes_asu!F396,asu_monitora!A:A,equipes_asu!C396))</f>
        <v/>
      </c>
      <c r="I396" s="5" t="str">
        <f>IF(G396=0,"Sem avaliação",IF(H396&lt;=40,"Crítica",IF(H396&lt;=100,"Aperfeiçoamento",IF(H396&lt;=180,"Qualidade",IF(H396&lt;=200,"Excelência","Erro")))))</f>
        <v>Sem avaliação</v>
      </c>
    </row>
    <row r="397" spans="1:9">
      <c r="A397" s="2">
        <v>2752824</v>
      </c>
      <c r="B397" s="2" t="str">
        <f>VLOOKUP(A397,unidades_equipes_asu!A:B,2,0)</f>
        <v>Us 289 Usf+ Josué de Castro - 27 de Novembro</v>
      </c>
      <c r="C397" s="2">
        <v>2399237</v>
      </c>
      <c r="D397" s="1" t="s">
        <v>77</v>
      </c>
      <c r="E397" s="1" t="s">
        <v>457</v>
      </c>
      <c r="F397" s="4" t="s">
        <v>46</v>
      </c>
      <c r="G397" s="5">
        <f>SUMIFS(asu_monitora!C:C,asu_monitora!E:E,equipes_asu!F397,asu_monitora!A:A,equipes_asu!C397)</f>
        <v>0</v>
      </c>
      <c r="H397" s="5" t="str">
        <f>IF(G397=0,"",SUMIFS(asu_monitora!B:B,asu_monitora!E:E,equipes_asu!F397,asu_monitora!A:A,equipes_asu!C397))</f>
        <v/>
      </c>
      <c r="I397" s="5" t="str">
        <f>IF(G397=0,"Sem avaliação",IF(H397&lt;=40,"Crítica",IF(H397&lt;=100,"Aperfeiçoamento",IF(H397&lt;=180,"Qualidade",IF(H397&lt;=200,"Excelência","Erro")))))</f>
        <v>Sem avaliação</v>
      </c>
    </row>
    <row r="398" spans="1:9">
      <c r="A398" s="2">
        <v>2752824</v>
      </c>
      <c r="B398" s="2" t="str">
        <f>VLOOKUP(A398,unidades_equipes_asu!A:B,2,0)</f>
        <v>Us 289 Usf+ Josué de Castro - 27 de Novembro</v>
      </c>
      <c r="C398" s="2">
        <v>2400677</v>
      </c>
      <c r="D398" s="1" t="s">
        <v>98</v>
      </c>
      <c r="E398" s="1" t="s">
        <v>458</v>
      </c>
      <c r="F398" s="4" t="s">
        <v>46</v>
      </c>
      <c r="G398" s="5">
        <f>SUMIFS(asu_monitora!C:C,asu_monitora!E:E,equipes_asu!F398,asu_monitora!A:A,equipes_asu!C398)</f>
        <v>0</v>
      </c>
      <c r="H398" s="5" t="str">
        <f>IF(G398=0,"",SUMIFS(asu_monitora!B:B,asu_monitora!E:E,equipes_asu!F398,asu_monitora!A:A,equipes_asu!C398))</f>
        <v/>
      </c>
      <c r="I398" s="5" t="str">
        <f>IF(G398=0,"Sem avaliação",IF(H398&lt;=40,"Crítica",IF(H398&lt;=100,"Aperfeiçoamento",IF(H398&lt;=180,"Qualidade",IF(H398&lt;=200,"Excelência","Erro")))))</f>
        <v>Sem avaliação</v>
      </c>
    </row>
    <row r="399" spans="1:9">
      <c r="A399" s="2">
        <v>2752824</v>
      </c>
      <c r="B399" s="2" t="str">
        <f>VLOOKUP(A399,unidades_equipes_asu!A:B,2,0)</f>
        <v>Us 289 Usf+ Josué de Castro - 27 de Novembro</v>
      </c>
      <c r="C399" s="2">
        <v>2425831</v>
      </c>
      <c r="D399" s="1" t="s">
        <v>98</v>
      </c>
      <c r="E399" s="1" t="s">
        <v>459</v>
      </c>
      <c r="F399" s="4" t="s">
        <v>46</v>
      </c>
      <c r="G399" s="5">
        <f>SUMIFS(asu_monitora!C:C,asu_monitora!E:E,equipes_asu!F399,asu_monitora!A:A,equipes_asu!C399)</f>
        <v>0</v>
      </c>
      <c r="H399" s="5" t="str">
        <f>IF(G399=0,"",SUMIFS(asu_monitora!B:B,asu_monitora!E:E,equipes_asu!F399,asu_monitora!A:A,equipes_asu!C399))</f>
        <v/>
      </c>
      <c r="I399" s="5" t="str">
        <f>IF(G399=0,"Sem avaliação",IF(H399&lt;=40,"Crítica",IF(H399&lt;=100,"Aperfeiçoamento",IF(H399&lt;=180,"Qualidade",IF(H399&lt;=200,"Excelência","Erro")))))</f>
        <v>Sem avaliação</v>
      </c>
    </row>
    <row r="400" spans="1:9">
      <c r="A400" s="2">
        <v>2752824</v>
      </c>
      <c r="B400" s="2" t="str">
        <f>VLOOKUP(A400,unidades_equipes_asu!A:B,2,0)</f>
        <v>Us 289 Usf+ Josué de Castro - 27 de Novembro</v>
      </c>
      <c r="C400" s="2">
        <v>2425858</v>
      </c>
      <c r="D400" s="1" t="s">
        <v>98</v>
      </c>
      <c r="E400" s="1" t="s">
        <v>460</v>
      </c>
      <c r="F400" s="4" t="s">
        <v>46</v>
      </c>
      <c r="G400" s="5">
        <f>SUMIFS(asu_monitora!C:C,asu_monitora!E:E,equipes_asu!F400,asu_monitora!A:A,equipes_asu!C400)</f>
        <v>0</v>
      </c>
      <c r="H400" s="5" t="str">
        <f>IF(G400=0,"",SUMIFS(asu_monitora!B:B,asu_monitora!E:E,equipes_asu!F400,asu_monitora!A:A,equipes_asu!C400))</f>
        <v/>
      </c>
      <c r="I400" s="5" t="str">
        <f>IF(G400=0,"Sem avaliação",IF(H400&lt;=40,"Crítica",IF(H400&lt;=100,"Aperfeiçoamento",IF(H400&lt;=180,"Qualidade",IF(H400&lt;=200,"Excelência","Erro")))))</f>
        <v>Sem avaliação</v>
      </c>
    </row>
    <row r="401" spans="1:9">
      <c r="A401" s="2">
        <v>3006468</v>
      </c>
      <c r="B401" s="2" t="str">
        <f>VLOOKUP(A401,unidades_equipes_asu!A:B,2,0)</f>
        <v>Us 291 Usf Alto dos Coqueiros</v>
      </c>
      <c r="C401" s="2">
        <v>154903</v>
      </c>
      <c r="D401" s="1" t="s">
        <v>77</v>
      </c>
      <c r="E401" s="1" t="s">
        <v>461</v>
      </c>
      <c r="F401" s="4" t="s">
        <v>46</v>
      </c>
      <c r="G401" s="5">
        <f>SUMIFS(asu_monitora!C:C,asu_monitora!E:E,equipes_asu!F401,asu_monitora!A:A,equipes_asu!C401)</f>
        <v>35</v>
      </c>
      <c r="H401" s="5">
        <f>IF(G401=0,"",SUMIFS(asu_monitora!B:B,asu_monitora!E:E,equipes_asu!F401,asu_monitora!A:A,equipes_asu!C401))</f>
        <v>64</v>
      </c>
      <c r="I401" s="5" t="str">
        <f>IF(G401=0,"Sem avaliação",IF(H401&lt;=40,"Crítica",IF(H401&lt;=100,"Aperfeiçoamento",IF(H401&lt;=180,"Qualidade",IF(H401&lt;=200,"Excelência","Erro")))))</f>
        <v>Aperfeiçoamento</v>
      </c>
    </row>
    <row r="402" spans="1:9">
      <c r="A402" s="2">
        <v>3006468</v>
      </c>
      <c r="B402" s="2" t="str">
        <f>VLOOKUP(A402,unidades_equipes_asu!A:B,2,0)</f>
        <v>Us 291 Usf Alto dos Coqueiros</v>
      </c>
      <c r="C402" s="2">
        <v>154911</v>
      </c>
      <c r="D402" s="1" t="s">
        <v>77</v>
      </c>
      <c r="E402" s="1" t="s">
        <v>462</v>
      </c>
      <c r="F402" s="4" t="s">
        <v>46</v>
      </c>
      <c r="G402" s="5">
        <f>SUMIFS(asu_monitora!C:C,asu_monitora!E:E,equipes_asu!F402,asu_monitora!A:A,equipes_asu!C402)</f>
        <v>36</v>
      </c>
      <c r="H402" s="5">
        <f>IF(G402=0,"",SUMIFS(asu_monitora!B:B,asu_monitora!E:E,equipes_asu!F402,asu_monitora!A:A,equipes_asu!C402))</f>
        <v>84</v>
      </c>
      <c r="I402" s="5" t="str">
        <f>IF(G402=0,"Sem avaliação",IF(H402&lt;=40,"Crítica",IF(H402&lt;=100,"Aperfeiçoamento",IF(H402&lt;=180,"Qualidade",IF(H402&lt;=200,"Excelência","Erro")))))</f>
        <v>Aperfeiçoamento</v>
      </c>
    </row>
    <row r="403" spans="1:9">
      <c r="A403" s="2">
        <v>3006468</v>
      </c>
      <c r="B403" s="2" t="str">
        <f>VLOOKUP(A403,unidades_equipes_asu!A:B,2,0)</f>
        <v>Us 291 Usf Alto dos Coqueiros</v>
      </c>
      <c r="C403" s="2">
        <v>1773623</v>
      </c>
      <c r="D403" s="1" t="s">
        <v>98</v>
      </c>
      <c r="E403" s="1" t="s">
        <v>463</v>
      </c>
      <c r="F403" s="4" t="s">
        <v>46</v>
      </c>
      <c r="G403" s="5">
        <f>SUMIFS(asu_monitora!C:C,asu_monitora!E:E,equipes_asu!F403,asu_monitora!A:A,equipes_asu!C403)</f>
        <v>2</v>
      </c>
      <c r="H403" s="5">
        <f>IF(G403=0,"",SUMIFS(asu_monitora!B:B,asu_monitora!E:E,equipes_asu!F403,asu_monitora!A:A,equipes_asu!C403))</f>
        <v>146</v>
      </c>
      <c r="I403" s="5" t="str">
        <f>IF(G403=0,"Sem avaliação",IF(H403&lt;=40,"Crítica",IF(H403&lt;=100,"Aperfeiçoamento",IF(H403&lt;=180,"Qualidade",IF(H403&lt;=200,"Excelência","Erro")))))</f>
        <v>Qualidade</v>
      </c>
    </row>
    <row r="404" spans="1:9">
      <c r="A404" s="2">
        <v>3006476</v>
      </c>
      <c r="B404" s="2" t="str">
        <f>VLOOKUP(A404,unidades_equipes_asu!A:B,2,0)</f>
        <v>Us 290 Usf da Mangabeira</v>
      </c>
      <c r="C404" s="2">
        <v>154938</v>
      </c>
      <c r="D404" s="1" t="s">
        <v>77</v>
      </c>
      <c r="E404" s="1" t="s">
        <v>464</v>
      </c>
      <c r="F404" s="4" t="s">
        <v>46</v>
      </c>
      <c r="G404" s="5">
        <f>SUMIFS(asu_monitora!C:C,asu_monitora!E:E,equipes_asu!F404,asu_monitora!A:A,equipes_asu!C404)</f>
        <v>33</v>
      </c>
      <c r="H404" s="5">
        <f>IF(G404=0,"",SUMIFS(asu_monitora!B:B,asu_monitora!E:E,equipes_asu!F404,asu_monitora!A:A,equipes_asu!C404))</f>
        <v>88</v>
      </c>
      <c r="I404" s="5" t="str">
        <f>IF(G404=0,"Sem avaliação",IF(H404&lt;=40,"Crítica",IF(H404&lt;=100,"Aperfeiçoamento",IF(H404&lt;=180,"Qualidade",IF(H404&lt;=200,"Excelência","Erro")))))</f>
        <v>Aperfeiçoamento</v>
      </c>
    </row>
    <row r="405" spans="1:9">
      <c r="A405" s="2">
        <v>3006476</v>
      </c>
      <c r="B405" s="2" t="str">
        <f>VLOOKUP(A405,unidades_equipes_asu!A:B,2,0)</f>
        <v>Us 290 Usf da Mangabeira</v>
      </c>
      <c r="C405" s="2">
        <v>154946</v>
      </c>
      <c r="D405" s="1" t="s">
        <v>77</v>
      </c>
      <c r="E405" s="1" t="s">
        <v>465</v>
      </c>
      <c r="F405" s="4" t="s">
        <v>46</v>
      </c>
      <c r="G405" s="5">
        <f>SUMIFS(asu_monitora!C:C,asu_monitora!E:E,equipes_asu!F405,asu_monitora!A:A,equipes_asu!C405)</f>
        <v>35</v>
      </c>
      <c r="H405" s="5">
        <f>IF(G405=0,"",SUMIFS(asu_monitora!B:B,asu_monitora!E:E,equipes_asu!F405,asu_monitora!A:A,equipes_asu!C405))</f>
        <v>92</v>
      </c>
      <c r="I405" s="5" t="str">
        <f>IF(G405=0,"Sem avaliação",IF(H405&lt;=40,"Crítica",IF(H405&lt;=100,"Aperfeiçoamento",IF(H405&lt;=180,"Qualidade",IF(H405&lt;=200,"Excelência","Erro")))))</f>
        <v>Aperfeiçoamento</v>
      </c>
    </row>
    <row r="406" spans="1:9">
      <c r="A406" s="2">
        <v>3006476</v>
      </c>
      <c r="B406" s="2" t="str">
        <f>VLOOKUP(A406,unidades_equipes_asu!A:B,2,0)</f>
        <v>Us 290 Usf da Mangabeira</v>
      </c>
      <c r="C406" s="2">
        <v>1816748</v>
      </c>
      <c r="D406" s="1" t="s">
        <v>98</v>
      </c>
      <c r="E406" s="1" t="s">
        <v>466</v>
      </c>
      <c r="F406" s="4" t="s">
        <v>46</v>
      </c>
      <c r="G406" s="5">
        <f>SUMIFS(asu_monitora!C:C,asu_monitora!E:E,equipes_asu!F406,asu_monitora!A:A,equipes_asu!C406)</f>
        <v>0</v>
      </c>
      <c r="H406" s="5" t="str">
        <f>IF(G406=0,"",SUMIFS(asu_monitora!B:B,asu_monitora!E:E,equipes_asu!F406,asu_monitora!A:A,equipes_asu!C406))</f>
        <v/>
      </c>
      <c r="I406" s="5" t="str">
        <f>IF(G406=0,"Sem avaliação",IF(H406&lt;=40,"Crítica",IF(H406&lt;=100,"Aperfeiçoamento",IF(H406&lt;=180,"Qualidade",IF(H406&lt;=200,"Excelência","Erro")))))</f>
        <v>Sem avaliação</v>
      </c>
    </row>
    <row r="407" spans="1:9">
      <c r="A407" s="2">
        <v>3007995</v>
      </c>
      <c r="B407" s="2" t="str">
        <f>VLOOKUP(A407,unidades_equipes_asu!A:B,2,0)</f>
        <v>Us 292 Usf Vila do Ipsep</v>
      </c>
      <c r="C407" s="2">
        <v>154954</v>
      </c>
      <c r="D407" s="1" t="s">
        <v>77</v>
      </c>
      <c r="E407" s="1" t="s">
        <v>467</v>
      </c>
      <c r="F407" s="4" t="s">
        <v>46</v>
      </c>
      <c r="G407" s="5">
        <f>SUMIFS(asu_monitora!C:C,asu_monitora!E:E,equipes_asu!F407,asu_monitora!A:A,equipes_asu!C407)</f>
        <v>16</v>
      </c>
      <c r="H407" s="5">
        <f>IF(G407=0,"",SUMIFS(asu_monitora!B:B,asu_monitora!E:E,equipes_asu!F407,asu_monitora!A:A,equipes_asu!C407))</f>
        <v>76</v>
      </c>
      <c r="I407" s="5" t="str">
        <f>IF(G407=0,"Sem avaliação",IF(H407&lt;=40,"Crítica",IF(H407&lt;=100,"Aperfeiçoamento",IF(H407&lt;=180,"Qualidade",IF(H407&lt;=200,"Excelência","Erro")))))</f>
        <v>Aperfeiçoamento</v>
      </c>
    </row>
    <row r="408" spans="1:9">
      <c r="A408" s="2">
        <v>3007995</v>
      </c>
      <c r="B408" s="2" t="str">
        <f>VLOOKUP(A408,unidades_equipes_asu!A:B,2,0)</f>
        <v>Us 292 Usf Vila do Ipsep</v>
      </c>
      <c r="C408" s="2">
        <v>154962</v>
      </c>
      <c r="D408" s="1" t="s">
        <v>77</v>
      </c>
      <c r="E408" s="1" t="s">
        <v>468</v>
      </c>
      <c r="F408" s="4" t="s">
        <v>46</v>
      </c>
      <c r="G408" s="5">
        <f>SUMIFS(asu_monitora!C:C,asu_monitora!E:E,equipes_asu!F408,asu_monitora!A:A,equipes_asu!C408)</f>
        <v>92</v>
      </c>
      <c r="H408" s="5">
        <f>IF(G408=0,"",SUMIFS(asu_monitora!B:B,asu_monitora!E:E,equipes_asu!F408,asu_monitora!A:A,equipes_asu!C408))</f>
        <v>88</v>
      </c>
      <c r="I408" s="5" t="str">
        <f>IF(G408=0,"Sem avaliação",IF(H408&lt;=40,"Crítica",IF(H408&lt;=100,"Aperfeiçoamento",IF(H408&lt;=180,"Qualidade",IF(H408&lt;=200,"Excelência","Erro")))))</f>
        <v>Aperfeiçoamento</v>
      </c>
    </row>
    <row r="409" spans="1:9">
      <c r="A409" s="2">
        <v>3007995</v>
      </c>
      <c r="B409" s="2" t="str">
        <f>VLOOKUP(A409,unidades_equipes_asu!A:B,2,0)</f>
        <v>Us 292 Usf Vila do Ipsep</v>
      </c>
      <c r="C409" s="2">
        <v>1846264</v>
      </c>
      <c r="D409" s="1" t="s">
        <v>98</v>
      </c>
      <c r="E409" s="1" t="s">
        <v>469</v>
      </c>
      <c r="F409" s="4" t="s">
        <v>46</v>
      </c>
      <c r="G409" s="5">
        <f>SUMIFS(asu_monitora!C:C,asu_monitora!E:E,equipes_asu!F409,asu_monitora!A:A,equipes_asu!C409)</f>
        <v>0</v>
      </c>
      <c r="H409" s="5" t="str">
        <f>IF(G409=0,"",SUMIFS(asu_monitora!B:B,asu_monitora!E:E,equipes_asu!F409,asu_monitora!A:A,equipes_asu!C409))</f>
        <v/>
      </c>
      <c r="I409" s="5" t="str">
        <f>IF(G409=0,"Sem avaliação",IF(H409&lt;=40,"Crítica",IF(H409&lt;=100,"Aperfeiçoamento",IF(H409&lt;=180,"Qualidade",IF(H409&lt;=200,"Excelência","Erro")))))</f>
        <v>Sem avaliação</v>
      </c>
    </row>
    <row r="410" spans="1:9">
      <c r="A410" s="2">
        <v>3007995</v>
      </c>
      <c r="B410" s="2" t="str">
        <f>VLOOKUP(A410,unidades_equipes_asu!A:B,2,0)</f>
        <v>Us 292 Usf Vila do Ipsep</v>
      </c>
      <c r="C410" s="2">
        <v>1846590</v>
      </c>
      <c r="D410" s="1" t="s">
        <v>98</v>
      </c>
      <c r="E410" s="1" t="s">
        <v>470</v>
      </c>
      <c r="F410" s="4" t="s">
        <v>46</v>
      </c>
      <c r="G410" s="5">
        <f>SUMIFS(asu_monitora!C:C,asu_monitora!E:E,equipes_asu!F410,asu_monitora!A:A,equipes_asu!C410)</f>
        <v>11</v>
      </c>
      <c r="H410" s="5">
        <f>IF(G410=0,"",SUMIFS(asu_monitora!B:B,asu_monitora!E:E,equipes_asu!F410,asu_monitora!A:A,equipes_asu!C410))</f>
        <v>134</v>
      </c>
      <c r="I410" s="5" t="str">
        <f>IF(G410=0,"Sem avaliação",IF(H410&lt;=40,"Crítica",IF(H410&lt;=100,"Aperfeiçoamento",IF(H410&lt;=180,"Qualidade",IF(H410&lt;=200,"Excelência","Erro")))))</f>
        <v>Qualidade</v>
      </c>
    </row>
    <row r="411" spans="1:9">
      <c r="A411" s="2">
        <v>3007995</v>
      </c>
      <c r="B411" s="2" t="str">
        <f>VLOOKUP(A411,unidades_equipes_asu!A:B,2,0)</f>
        <v>Us 292 Usf Vila do Ipsep</v>
      </c>
      <c r="C411" s="2">
        <v>2400634</v>
      </c>
      <c r="D411" s="1" t="s">
        <v>77</v>
      </c>
      <c r="E411" s="1" t="s">
        <v>471</v>
      </c>
      <c r="F411" s="4" t="s">
        <v>46</v>
      </c>
      <c r="G411" s="5">
        <f>SUMIFS(asu_monitora!C:C,asu_monitora!E:E,equipes_asu!F411,asu_monitora!A:A,equipes_asu!C411)</f>
        <v>0</v>
      </c>
      <c r="H411" s="5" t="str">
        <f>IF(G411=0,"",SUMIFS(asu_monitora!B:B,asu_monitora!E:E,equipes_asu!F411,asu_monitora!A:A,equipes_asu!C411))</f>
        <v/>
      </c>
      <c r="I411" s="5" t="str">
        <f>IF(G411=0,"Sem avaliação",IF(H411&lt;=40,"Crítica",IF(H411&lt;=100,"Aperfeiçoamento",IF(H411&lt;=180,"Qualidade",IF(H411&lt;=200,"Excelência","Erro")))))</f>
        <v>Sem avaliação</v>
      </c>
    </row>
    <row r="412" spans="1:9">
      <c r="A412" s="2">
        <v>3007995</v>
      </c>
      <c r="B412" s="2" t="str">
        <f>VLOOKUP(A412,unidades_equipes_asu!A:B,2,0)</f>
        <v>Us 292 Usf Vila do Ipsep</v>
      </c>
      <c r="C412" s="2">
        <v>2401258</v>
      </c>
      <c r="D412" s="1" t="s">
        <v>77</v>
      </c>
      <c r="E412" s="1" t="s">
        <v>472</v>
      </c>
      <c r="F412" s="4" t="s">
        <v>46</v>
      </c>
      <c r="G412" s="5">
        <f>SUMIFS(asu_monitora!C:C,asu_monitora!E:E,equipes_asu!F412,asu_monitora!A:A,equipes_asu!C412)</f>
        <v>0</v>
      </c>
      <c r="H412" s="5" t="str">
        <f>IF(G412=0,"",SUMIFS(asu_monitora!B:B,asu_monitora!E:E,equipes_asu!F412,asu_monitora!A:A,equipes_asu!C412))</f>
        <v/>
      </c>
      <c r="I412" s="5" t="str">
        <f>IF(G412=0,"Sem avaliação",IF(H412&lt;=40,"Crítica",IF(H412&lt;=100,"Aperfeiçoamento",IF(H412&lt;=180,"Qualidade",IF(H412&lt;=200,"Excelência","Erro")))))</f>
        <v>Sem avaliação</v>
      </c>
    </row>
    <row r="413" spans="1:9">
      <c r="A413" s="2">
        <v>3037908</v>
      </c>
      <c r="B413" s="2" t="str">
        <f>VLOOKUP(A413,unidades_equipes_asu!A:B,2,0)</f>
        <v>Us 294 Usf Vila Tamandaré / Beirinha</v>
      </c>
      <c r="C413" s="2">
        <v>154970</v>
      </c>
      <c r="D413" s="1" t="s">
        <v>77</v>
      </c>
      <c r="E413" s="1" t="s">
        <v>473</v>
      </c>
      <c r="F413" s="4" t="s">
        <v>46</v>
      </c>
      <c r="G413" s="5">
        <f>SUMIFS(asu_monitora!C:C,asu_monitora!E:E,equipes_asu!F413,asu_monitora!A:A,equipes_asu!C413)</f>
        <v>71</v>
      </c>
      <c r="H413" s="5">
        <f>IF(G413=0,"",SUMIFS(asu_monitora!B:B,asu_monitora!E:E,equipes_asu!F413,asu_monitora!A:A,equipes_asu!C413))</f>
        <v>42</v>
      </c>
      <c r="I413" s="5" t="str">
        <f>IF(G413=0,"Sem avaliação",IF(H413&lt;=40,"Crítica",IF(H413&lt;=100,"Aperfeiçoamento",IF(H413&lt;=180,"Qualidade",IF(H413&lt;=200,"Excelência","Erro")))))</f>
        <v>Aperfeiçoamento</v>
      </c>
    </row>
    <row r="414" spans="1:9">
      <c r="A414" s="2">
        <v>3037908</v>
      </c>
      <c r="B414" s="2" t="str">
        <f>VLOOKUP(A414,unidades_equipes_asu!A:B,2,0)</f>
        <v>Us 294 Usf Vila Tamandaré / Beirinha</v>
      </c>
      <c r="C414" s="2">
        <v>154989</v>
      </c>
      <c r="D414" s="1" t="s">
        <v>77</v>
      </c>
      <c r="E414" s="1" t="s">
        <v>474</v>
      </c>
      <c r="F414" s="4" t="s">
        <v>46</v>
      </c>
      <c r="G414" s="5">
        <f>SUMIFS(asu_monitora!C:C,asu_monitora!E:E,equipes_asu!F414,asu_monitora!A:A,equipes_asu!C414)</f>
        <v>43</v>
      </c>
      <c r="H414" s="5">
        <f>IF(G414=0,"",SUMIFS(asu_monitora!B:B,asu_monitora!E:E,equipes_asu!F414,asu_monitora!A:A,equipes_asu!C414))</f>
        <v>56</v>
      </c>
      <c r="I414" s="5" t="str">
        <f>IF(G414=0,"Sem avaliação",IF(H414&lt;=40,"Crítica",IF(H414&lt;=100,"Aperfeiçoamento",IF(H414&lt;=180,"Qualidade",IF(H414&lt;=200,"Excelência","Erro")))))</f>
        <v>Aperfeiçoamento</v>
      </c>
    </row>
    <row r="415" spans="1:9">
      <c r="A415" s="2">
        <v>3037908</v>
      </c>
      <c r="B415" s="2" t="str">
        <f>VLOOKUP(A415,unidades_equipes_asu!A:B,2,0)</f>
        <v>Us 294 Usf Vila Tamandaré / Beirinha</v>
      </c>
      <c r="C415" s="2">
        <v>1833448</v>
      </c>
      <c r="D415" s="1" t="s">
        <v>98</v>
      </c>
      <c r="E415" s="1" t="s">
        <v>475</v>
      </c>
      <c r="F415" s="4" t="s">
        <v>46</v>
      </c>
      <c r="G415" s="5">
        <f>SUMIFS(asu_monitora!C:C,asu_monitora!E:E,equipes_asu!F415,asu_monitora!A:A,equipes_asu!C415)</f>
        <v>4</v>
      </c>
      <c r="H415" s="5">
        <f>IF(G415=0,"",SUMIFS(asu_monitora!B:B,asu_monitora!E:E,equipes_asu!F415,asu_monitora!A:A,equipes_asu!C415))</f>
        <v>32</v>
      </c>
      <c r="I415" s="5" t="str">
        <f>IF(G415=0,"Sem avaliação",IF(H415&lt;=40,"Crítica",IF(H415&lt;=100,"Aperfeiçoamento",IF(H415&lt;=180,"Qualidade",IF(H415&lt;=200,"Excelência","Erro")))))</f>
        <v>Crítica</v>
      </c>
    </row>
    <row r="416" spans="1:9">
      <c r="A416" s="2">
        <v>3131521</v>
      </c>
      <c r="B416" s="2" t="str">
        <f>VLOOKUP(A416,unidades_equipes_asu!A:B,2,0)</f>
        <v>Us 300 Usf+ San Martin</v>
      </c>
      <c r="C416" s="2">
        <v>155004</v>
      </c>
      <c r="D416" s="1" t="s">
        <v>77</v>
      </c>
      <c r="E416" s="1" t="s">
        <v>476</v>
      </c>
      <c r="F416" s="4" t="s">
        <v>46</v>
      </c>
      <c r="G416" s="5">
        <f>SUMIFS(asu_monitora!C:C,asu_monitora!E:E,equipes_asu!F416,asu_monitora!A:A,equipes_asu!C416)</f>
        <v>68</v>
      </c>
      <c r="H416" s="5">
        <f>IF(G416=0,"",SUMIFS(asu_monitora!B:B,asu_monitora!E:E,equipes_asu!F416,asu_monitora!A:A,equipes_asu!C416))</f>
        <v>98</v>
      </c>
      <c r="I416" s="5" t="str">
        <f>IF(G416=0,"Sem avaliação",IF(H416&lt;=40,"Crítica",IF(H416&lt;=100,"Aperfeiçoamento",IF(H416&lt;=180,"Qualidade",IF(H416&lt;=200,"Excelência","Erro")))))</f>
        <v>Aperfeiçoamento</v>
      </c>
    </row>
    <row r="417" spans="1:9">
      <c r="A417" s="2">
        <v>3131521</v>
      </c>
      <c r="B417" s="2" t="str">
        <f>VLOOKUP(A417,unidades_equipes_asu!A:B,2,0)</f>
        <v>Us 300 Usf+ San Martin</v>
      </c>
      <c r="C417" s="2">
        <v>155012</v>
      </c>
      <c r="D417" s="1" t="s">
        <v>77</v>
      </c>
      <c r="E417" s="1" t="s">
        <v>477</v>
      </c>
      <c r="F417" s="4" t="s">
        <v>46</v>
      </c>
      <c r="G417" s="5">
        <f>SUMIFS(asu_monitora!C:C,asu_monitora!E:E,equipes_asu!F417,asu_monitora!A:A,equipes_asu!C417)</f>
        <v>11</v>
      </c>
      <c r="H417" s="5">
        <f>IF(G417=0,"",SUMIFS(asu_monitora!B:B,asu_monitora!E:E,equipes_asu!F417,asu_monitora!A:A,equipes_asu!C417))</f>
        <v>60</v>
      </c>
      <c r="I417" s="5" t="str">
        <f>IF(G417=0,"Sem avaliação",IF(H417&lt;=40,"Crítica",IF(H417&lt;=100,"Aperfeiçoamento",IF(H417&lt;=180,"Qualidade",IF(H417&lt;=200,"Excelência","Erro")))))</f>
        <v>Aperfeiçoamento</v>
      </c>
    </row>
    <row r="418" spans="1:9">
      <c r="A418" s="2">
        <v>3131521</v>
      </c>
      <c r="B418" s="2" t="str">
        <f>VLOOKUP(A418,unidades_equipes_asu!A:B,2,0)</f>
        <v>Us 300 Usf+ San Martin</v>
      </c>
      <c r="C418" s="2">
        <v>155020</v>
      </c>
      <c r="D418" s="1" t="s">
        <v>77</v>
      </c>
      <c r="E418" s="1" t="s">
        <v>478</v>
      </c>
      <c r="F418" s="4" t="s">
        <v>46</v>
      </c>
      <c r="G418" s="5">
        <f>SUMIFS(asu_monitora!C:C,asu_monitora!E:E,equipes_asu!F418,asu_monitora!A:A,equipes_asu!C418)</f>
        <v>76</v>
      </c>
      <c r="H418" s="5">
        <f>IF(G418=0,"",SUMIFS(asu_monitora!B:B,asu_monitora!E:E,equipes_asu!F418,asu_monitora!A:A,equipes_asu!C418))</f>
        <v>74</v>
      </c>
      <c r="I418" s="5" t="str">
        <f>IF(G418=0,"Sem avaliação",IF(H418&lt;=40,"Crítica",IF(H418&lt;=100,"Aperfeiçoamento",IF(H418&lt;=180,"Qualidade",IF(H418&lt;=200,"Excelência","Erro")))))</f>
        <v>Aperfeiçoamento</v>
      </c>
    </row>
    <row r="419" spans="1:9">
      <c r="A419" s="2">
        <v>3131521</v>
      </c>
      <c r="B419" s="2" t="str">
        <f>VLOOKUP(A419,unidades_equipes_asu!A:B,2,0)</f>
        <v>Us 300 Usf+ San Martin</v>
      </c>
      <c r="C419" s="2">
        <v>1888994</v>
      </c>
      <c r="D419" s="1" t="s">
        <v>98</v>
      </c>
      <c r="E419" s="1" t="s">
        <v>479</v>
      </c>
      <c r="F419" s="4" t="s">
        <v>46</v>
      </c>
      <c r="G419" s="5">
        <f>SUMIFS(asu_monitora!C:C,asu_monitora!E:E,equipes_asu!F419,asu_monitora!A:A,equipes_asu!C419)</f>
        <v>2</v>
      </c>
      <c r="H419" s="5">
        <f>IF(G419=0,"",SUMIFS(asu_monitora!B:B,asu_monitora!E:E,equipes_asu!F419,asu_monitora!A:A,equipes_asu!C419))</f>
        <v>62</v>
      </c>
      <c r="I419" s="5" t="str">
        <f>IF(G419=0,"Sem avaliação",IF(H419&lt;=40,"Crítica",IF(H419&lt;=100,"Aperfeiçoamento",IF(H419&lt;=180,"Qualidade",IF(H419&lt;=200,"Excelência","Erro")))))</f>
        <v>Aperfeiçoamento</v>
      </c>
    </row>
    <row r="420" spans="1:9">
      <c r="A420" s="2">
        <v>3131521</v>
      </c>
      <c r="B420" s="2" t="str">
        <f>VLOOKUP(A420,unidades_equipes_asu!A:B,2,0)</f>
        <v>Us 300 Usf+ San Martin</v>
      </c>
      <c r="C420" s="2">
        <v>2314088</v>
      </c>
      <c r="D420" s="1" t="s">
        <v>98</v>
      </c>
      <c r="E420" s="1" t="s">
        <v>480</v>
      </c>
      <c r="F420" s="4" t="s">
        <v>46</v>
      </c>
      <c r="G420" s="5">
        <f>SUMIFS(asu_monitora!C:C,asu_monitora!E:E,equipes_asu!F420,asu_monitora!A:A,equipes_asu!C420)</f>
        <v>0</v>
      </c>
      <c r="H420" s="5" t="str">
        <f>IF(G420=0,"",SUMIFS(asu_monitora!B:B,asu_monitora!E:E,equipes_asu!F420,asu_monitora!A:A,equipes_asu!C420))</f>
        <v/>
      </c>
      <c r="I420" s="5" t="str">
        <f>IF(G420=0,"Sem avaliação",IF(H420&lt;=40,"Crítica",IF(H420&lt;=100,"Aperfeiçoamento",IF(H420&lt;=180,"Qualidade",IF(H420&lt;=200,"Excelência","Erro")))))</f>
        <v>Sem avaliação</v>
      </c>
    </row>
    <row r="421" spans="1:9">
      <c r="A421" s="2">
        <v>3131521</v>
      </c>
      <c r="B421" s="2" t="str">
        <f>VLOOKUP(A421,unidades_equipes_asu!A:B,2,0)</f>
        <v>Us 300 Usf+ San Martin</v>
      </c>
      <c r="C421" s="2">
        <v>2314096</v>
      </c>
      <c r="D421" s="1" t="s">
        <v>98</v>
      </c>
      <c r="E421" s="1" t="s">
        <v>481</v>
      </c>
      <c r="F421" s="4" t="s">
        <v>46</v>
      </c>
      <c r="G421" s="5">
        <f>SUMIFS(asu_monitora!C:C,asu_monitora!E:E,equipes_asu!F421,asu_monitora!A:A,equipes_asu!C421)</f>
        <v>0</v>
      </c>
      <c r="H421" s="5" t="str">
        <f>IF(G421=0,"",SUMIFS(asu_monitora!B:B,asu_monitora!E:E,equipes_asu!F421,asu_monitora!A:A,equipes_asu!C421))</f>
        <v/>
      </c>
      <c r="I421" s="5" t="str">
        <f>IF(G421=0,"Sem avaliação",IF(H421&lt;=40,"Crítica",IF(H421&lt;=100,"Aperfeiçoamento",IF(H421&lt;=180,"Qualidade",IF(H421&lt;=200,"Excelência","Erro")))))</f>
        <v>Sem avaliação</v>
      </c>
    </row>
    <row r="422" spans="1:9">
      <c r="A422" s="2">
        <v>3131521</v>
      </c>
      <c r="B422" s="2" t="str">
        <f>VLOOKUP(A422,unidades_equipes_asu!A:B,2,0)</f>
        <v>Us 300 Usf+ San Martin</v>
      </c>
      <c r="C422" s="2">
        <v>2399776</v>
      </c>
      <c r="D422" s="1" t="s">
        <v>77</v>
      </c>
      <c r="E422" s="1" t="s">
        <v>482</v>
      </c>
      <c r="F422" s="4" t="s">
        <v>46</v>
      </c>
      <c r="G422" s="5">
        <f>SUMIFS(asu_monitora!C:C,asu_monitora!E:E,equipes_asu!F422,asu_monitora!A:A,equipes_asu!C422)</f>
        <v>0</v>
      </c>
      <c r="H422" s="5" t="str">
        <f>IF(G422=0,"",SUMIFS(asu_monitora!B:B,asu_monitora!E:E,equipes_asu!F422,asu_monitora!A:A,equipes_asu!C422))</f>
        <v/>
      </c>
      <c r="I422" s="5" t="str">
        <f>IF(G422=0,"Sem avaliação",IF(H422&lt;=40,"Crítica",IF(H422&lt;=100,"Aperfeiçoamento",IF(H422&lt;=180,"Qualidade",IF(H422&lt;=200,"Excelência","Erro")))))</f>
        <v>Sem avaliação</v>
      </c>
    </row>
    <row r="423" spans="1:9">
      <c r="A423" s="2">
        <v>3131521</v>
      </c>
      <c r="B423" s="2" t="str">
        <f>VLOOKUP(A423,unidades_equipes_asu!A:B,2,0)</f>
        <v>Us 300 Usf+ San Martin</v>
      </c>
      <c r="C423" s="2">
        <v>2399784</v>
      </c>
      <c r="D423" s="1" t="s">
        <v>98</v>
      </c>
      <c r="E423" s="1" t="s">
        <v>483</v>
      </c>
      <c r="F423" s="4" t="s">
        <v>46</v>
      </c>
      <c r="G423" s="5">
        <f>SUMIFS(asu_monitora!C:C,asu_monitora!E:E,equipes_asu!F423,asu_monitora!A:A,equipes_asu!C423)</f>
        <v>0</v>
      </c>
      <c r="H423" s="5" t="str">
        <f>IF(G423=0,"",SUMIFS(asu_monitora!B:B,asu_monitora!E:E,equipes_asu!F423,asu_monitora!A:A,equipes_asu!C423))</f>
        <v/>
      </c>
      <c r="I423" s="5" t="str">
        <f>IF(G423=0,"Sem avaliação",IF(H423&lt;=40,"Crítica",IF(H423&lt;=100,"Aperfeiçoamento",IF(H423&lt;=180,"Qualidade",IF(H423&lt;=200,"Excelência","Erro")))))</f>
        <v>Sem avaliação</v>
      </c>
    </row>
    <row r="424" spans="1:9">
      <c r="A424" s="2">
        <v>3131572</v>
      </c>
      <c r="B424" s="2" t="str">
        <f>VLOOKUP(A424,unidades_equipes_asu!A:B,2,0)</f>
        <v>Us 301 Usf Bongi / Boa Idéia</v>
      </c>
      <c r="C424" s="2">
        <v>155039</v>
      </c>
      <c r="D424" s="1" t="s">
        <v>77</v>
      </c>
      <c r="E424" s="1" t="s">
        <v>484</v>
      </c>
      <c r="F424" s="4" t="s">
        <v>46</v>
      </c>
      <c r="G424" s="5">
        <f>SUMIFS(asu_monitora!C:C,asu_monitora!E:E,equipes_asu!F424,asu_monitora!A:A,equipes_asu!C424)</f>
        <v>32</v>
      </c>
      <c r="H424" s="5">
        <f>IF(G424=0,"",SUMIFS(asu_monitora!B:B,asu_monitora!E:E,equipes_asu!F424,asu_monitora!A:A,equipes_asu!C424))</f>
        <v>58</v>
      </c>
      <c r="I424" s="5" t="str">
        <f>IF(G424=0,"Sem avaliação",IF(H424&lt;=40,"Crítica",IF(H424&lt;=100,"Aperfeiçoamento",IF(H424&lt;=180,"Qualidade",IF(H424&lt;=200,"Excelência","Erro")))))</f>
        <v>Aperfeiçoamento</v>
      </c>
    </row>
    <row r="425" spans="1:9">
      <c r="A425" s="2">
        <v>3131572</v>
      </c>
      <c r="B425" s="2" t="str">
        <f>VLOOKUP(A425,unidades_equipes_asu!A:B,2,0)</f>
        <v>Us 301 Usf Bongi / Boa Idéia</v>
      </c>
      <c r="C425" s="2">
        <v>155047</v>
      </c>
      <c r="D425" s="1" t="s">
        <v>77</v>
      </c>
      <c r="E425" s="1" t="s">
        <v>485</v>
      </c>
      <c r="F425" s="4" t="s">
        <v>46</v>
      </c>
      <c r="G425" s="5">
        <f>SUMIFS(asu_monitora!C:C,asu_monitora!E:E,equipes_asu!F425,asu_monitora!A:A,equipes_asu!C425)</f>
        <v>10</v>
      </c>
      <c r="H425" s="5">
        <f>IF(G425=0,"",SUMIFS(asu_monitora!B:B,asu_monitora!E:E,equipes_asu!F425,asu_monitora!A:A,equipes_asu!C425))</f>
        <v>50</v>
      </c>
      <c r="I425" s="5" t="str">
        <f>IF(G425=0,"Sem avaliação",IF(H425&lt;=40,"Crítica",IF(H425&lt;=100,"Aperfeiçoamento",IF(H425&lt;=180,"Qualidade",IF(H425&lt;=200,"Excelência","Erro")))))</f>
        <v>Aperfeiçoamento</v>
      </c>
    </row>
    <row r="426" spans="1:9">
      <c r="A426" s="2">
        <v>3131572</v>
      </c>
      <c r="B426" s="2" t="str">
        <f>VLOOKUP(A426,unidades_equipes_asu!A:B,2,0)</f>
        <v>Us 301 Usf Bongi / Boa Idéia</v>
      </c>
      <c r="C426" s="2">
        <v>155055</v>
      </c>
      <c r="D426" s="1" t="s">
        <v>77</v>
      </c>
      <c r="E426" s="1" t="s">
        <v>486</v>
      </c>
      <c r="F426" s="4" t="s">
        <v>46</v>
      </c>
      <c r="G426" s="5">
        <f>SUMIFS(asu_monitora!C:C,asu_monitora!E:E,equipes_asu!F426,asu_monitora!A:A,equipes_asu!C426)</f>
        <v>40</v>
      </c>
      <c r="H426" s="5">
        <f>IF(G426=0,"",SUMIFS(asu_monitora!B:B,asu_monitora!E:E,equipes_asu!F426,asu_monitora!A:A,equipes_asu!C426))</f>
        <v>56</v>
      </c>
      <c r="I426" s="5" t="str">
        <f>IF(G426=0,"Sem avaliação",IF(H426&lt;=40,"Crítica",IF(H426&lt;=100,"Aperfeiçoamento",IF(H426&lt;=180,"Qualidade",IF(H426&lt;=200,"Excelência","Erro")))))</f>
        <v>Aperfeiçoamento</v>
      </c>
    </row>
    <row r="427" spans="1:9">
      <c r="A427" s="2">
        <v>3131572</v>
      </c>
      <c r="B427" s="2" t="str">
        <f>VLOOKUP(A427,unidades_equipes_asu!A:B,2,0)</f>
        <v>Us 301 Usf Bongi / Boa Idéia</v>
      </c>
      <c r="C427" s="2">
        <v>1833464</v>
      </c>
      <c r="D427" s="1" t="s">
        <v>98</v>
      </c>
      <c r="E427" s="1" t="s">
        <v>487</v>
      </c>
      <c r="F427" s="4" t="s">
        <v>46</v>
      </c>
      <c r="G427" s="5">
        <f>SUMIFS(asu_monitora!C:C,asu_monitora!E:E,equipes_asu!F427,asu_monitora!A:A,equipes_asu!C427)</f>
        <v>1</v>
      </c>
      <c r="H427" s="5">
        <f>IF(G427=0,"",SUMIFS(asu_monitora!B:B,asu_monitora!E:E,equipes_asu!F427,asu_monitora!A:A,equipes_asu!C427))</f>
        <v>158</v>
      </c>
      <c r="I427" s="5" t="str">
        <f>IF(G427=0,"Sem avaliação",IF(H427&lt;=40,"Crítica",IF(H427&lt;=100,"Aperfeiçoamento",IF(H427&lt;=180,"Qualidade",IF(H427&lt;=200,"Excelência","Erro")))))</f>
        <v>Qualidade</v>
      </c>
    </row>
    <row r="428" spans="1:9">
      <c r="A428" s="2">
        <v>3153460</v>
      </c>
      <c r="B428" s="2" t="str">
        <f>VLOOKUP(A428,unidades_equipes_asu!A:B,2,0)</f>
        <v>Us 298 Usf Jordao Alto</v>
      </c>
      <c r="C428" s="2">
        <v>155063</v>
      </c>
      <c r="D428" s="1" t="s">
        <v>77</v>
      </c>
      <c r="E428" s="1" t="s">
        <v>488</v>
      </c>
      <c r="F428" s="4" t="s">
        <v>46</v>
      </c>
      <c r="G428" s="5">
        <f>SUMIFS(asu_monitora!C:C,asu_monitora!E:E,equipes_asu!F428,asu_monitora!A:A,equipes_asu!C428)</f>
        <v>43</v>
      </c>
      <c r="H428" s="5">
        <f>IF(G428=0,"",SUMIFS(asu_monitora!B:B,asu_monitora!E:E,equipes_asu!F428,asu_monitora!A:A,equipes_asu!C428))</f>
        <v>64</v>
      </c>
      <c r="I428" s="5" t="str">
        <f>IF(G428=0,"Sem avaliação",IF(H428&lt;=40,"Crítica",IF(H428&lt;=100,"Aperfeiçoamento",IF(H428&lt;=180,"Qualidade",IF(H428&lt;=200,"Excelência","Erro")))))</f>
        <v>Aperfeiçoamento</v>
      </c>
    </row>
    <row r="429" spans="1:9">
      <c r="A429" s="2">
        <v>3153460</v>
      </c>
      <c r="B429" s="2" t="str">
        <f>VLOOKUP(A429,unidades_equipes_asu!A:B,2,0)</f>
        <v>Us 298 Usf Jordao Alto</v>
      </c>
      <c r="C429" s="2">
        <v>155071</v>
      </c>
      <c r="D429" s="1" t="s">
        <v>77</v>
      </c>
      <c r="E429" s="1" t="s">
        <v>489</v>
      </c>
      <c r="F429" s="4" t="s">
        <v>46</v>
      </c>
      <c r="G429" s="5">
        <f>SUMIFS(asu_monitora!C:C,asu_monitora!E:E,equipes_asu!F429,asu_monitora!A:A,equipes_asu!C429)</f>
        <v>69</v>
      </c>
      <c r="H429" s="5">
        <f>IF(G429=0,"",SUMIFS(asu_monitora!B:B,asu_monitora!E:E,equipes_asu!F429,asu_monitora!A:A,equipes_asu!C429))</f>
        <v>56</v>
      </c>
      <c r="I429" s="5" t="str">
        <f>IF(G429=0,"Sem avaliação",IF(H429&lt;=40,"Crítica",IF(H429&lt;=100,"Aperfeiçoamento",IF(H429&lt;=180,"Qualidade",IF(H429&lt;=200,"Excelência","Erro")))))</f>
        <v>Aperfeiçoamento</v>
      </c>
    </row>
    <row r="430" spans="1:9">
      <c r="A430" s="2">
        <v>3153460</v>
      </c>
      <c r="B430" s="2" t="str">
        <f>VLOOKUP(A430,unidades_equipes_asu!A:B,2,0)</f>
        <v>Us 298 Usf Jordao Alto</v>
      </c>
      <c r="C430" s="2">
        <v>155098</v>
      </c>
      <c r="D430" s="1" t="s">
        <v>77</v>
      </c>
      <c r="E430" s="1" t="s">
        <v>490</v>
      </c>
      <c r="F430" s="4" t="s">
        <v>46</v>
      </c>
      <c r="G430" s="5">
        <f>SUMIFS(asu_monitora!C:C,asu_monitora!E:E,equipes_asu!F430,asu_monitora!A:A,equipes_asu!C430)</f>
        <v>46</v>
      </c>
      <c r="H430" s="5">
        <f>IF(G430=0,"",SUMIFS(asu_monitora!B:B,asu_monitora!E:E,equipes_asu!F430,asu_monitora!A:A,equipes_asu!C430))</f>
        <v>60</v>
      </c>
      <c r="I430" s="5" t="str">
        <f>IF(G430=0,"Sem avaliação",IF(H430&lt;=40,"Crítica",IF(H430&lt;=100,"Aperfeiçoamento",IF(H430&lt;=180,"Qualidade",IF(H430&lt;=200,"Excelência","Erro")))))</f>
        <v>Aperfeiçoamento</v>
      </c>
    </row>
    <row r="431" spans="1:9">
      <c r="A431" s="2">
        <v>3153460</v>
      </c>
      <c r="B431" s="2" t="str">
        <f>VLOOKUP(A431,unidades_equipes_asu!A:B,2,0)</f>
        <v>Us 298 Usf Jordao Alto</v>
      </c>
      <c r="C431" s="2">
        <v>1846671</v>
      </c>
      <c r="D431" s="1" t="s">
        <v>98</v>
      </c>
      <c r="E431" s="1" t="s">
        <v>491</v>
      </c>
      <c r="F431" s="4" t="s">
        <v>46</v>
      </c>
      <c r="G431" s="5">
        <f>SUMIFS(asu_monitora!C:C,asu_monitora!E:E,equipes_asu!F431,asu_monitora!A:A,equipes_asu!C431)</f>
        <v>10</v>
      </c>
      <c r="H431" s="5">
        <f>IF(G431=0,"",SUMIFS(asu_monitora!B:B,asu_monitora!E:E,equipes_asu!F431,asu_monitora!A:A,equipes_asu!C431))</f>
        <v>112</v>
      </c>
      <c r="I431" s="5" t="str">
        <f>IF(G431=0,"Sem avaliação",IF(H431&lt;=40,"Crítica",IF(H431&lt;=100,"Aperfeiçoamento",IF(H431&lt;=180,"Qualidade",IF(H431&lt;=200,"Excelência","Erro")))))</f>
        <v>Qualidade</v>
      </c>
    </row>
    <row r="432" spans="1:9">
      <c r="A432" s="2">
        <v>3153460</v>
      </c>
      <c r="B432" s="2" t="str">
        <f>VLOOKUP(A432,unidades_equipes_asu!A:B,2,0)</f>
        <v>Us 298 Usf Jordao Alto</v>
      </c>
      <c r="C432" s="2">
        <v>1846817</v>
      </c>
      <c r="D432" s="1" t="s">
        <v>98</v>
      </c>
      <c r="E432" s="1" t="s">
        <v>492</v>
      </c>
      <c r="F432" s="4" t="s">
        <v>46</v>
      </c>
      <c r="G432" s="5">
        <f>SUMIFS(asu_monitora!C:C,asu_monitora!E:E,equipes_asu!F432,asu_monitora!A:A,equipes_asu!C432)</f>
        <v>4</v>
      </c>
      <c r="H432" s="5">
        <f>IF(G432=0,"",SUMIFS(asu_monitora!B:B,asu_monitora!E:E,equipes_asu!F432,asu_monitora!A:A,equipes_asu!C432))</f>
        <v>44</v>
      </c>
      <c r="I432" s="5" t="str">
        <f>IF(G432=0,"Sem avaliação",IF(H432&lt;=40,"Crítica",IF(H432&lt;=100,"Aperfeiçoamento",IF(H432&lt;=180,"Qualidade",IF(H432&lt;=200,"Excelência","Erro")))))</f>
        <v>Aperfeiçoamento</v>
      </c>
    </row>
    <row r="433" spans="1:9">
      <c r="A433" s="2">
        <v>3153479</v>
      </c>
      <c r="B433" s="2" t="str">
        <f>VLOOKUP(A433,unidades_equipes_asu!A:B,2,0)</f>
        <v>Us 299 Usf+ Jordão Baixo</v>
      </c>
      <c r="C433" s="2">
        <v>155101</v>
      </c>
      <c r="D433" s="1" t="s">
        <v>77</v>
      </c>
      <c r="E433" s="1" t="s">
        <v>493</v>
      </c>
      <c r="F433" s="4" t="s">
        <v>46</v>
      </c>
      <c r="G433" s="5">
        <f>SUMIFS(asu_monitora!C:C,asu_monitora!E:E,equipes_asu!F433,asu_monitora!A:A,equipes_asu!C433)</f>
        <v>50</v>
      </c>
      <c r="H433" s="5">
        <f>IF(G433=0,"",SUMIFS(asu_monitora!B:B,asu_monitora!E:E,equipes_asu!F433,asu_monitora!A:A,equipes_asu!C433))</f>
        <v>104</v>
      </c>
      <c r="I433" s="5" t="str">
        <f>IF(G433=0,"Sem avaliação",IF(H433&lt;=40,"Crítica",IF(H433&lt;=100,"Aperfeiçoamento",IF(H433&lt;=180,"Qualidade",IF(H433&lt;=200,"Excelência","Erro")))))</f>
        <v>Qualidade</v>
      </c>
    </row>
    <row r="434" spans="1:9">
      <c r="A434" s="2">
        <v>3153479</v>
      </c>
      <c r="B434" s="2" t="str">
        <f>VLOOKUP(A434,unidades_equipes_asu!A:B,2,0)</f>
        <v>Us 299 Usf+ Jordão Baixo</v>
      </c>
      <c r="C434" s="2">
        <v>155128</v>
      </c>
      <c r="D434" s="1" t="s">
        <v>77</v>
      </c>
      <c r="E434" s="1" t="s">
        <v>494</v>
      </c>
      <c r="F434" s="4" t="s">
        <v>46</v>
      </c>
      <c r="G434" s="5">
        <f>SUMIFS(asu_monitora!C:C,asu_monitora!E:E,equipes_asu!F434,asu_monitora!A:A,equipes_asu!C434)</f>
        <v>81</v>
      </c>
      <c r="H434" s="5">
        <f>IF(G434=0,"",SUMIFS(asu_monitora!B:B,asu_monitora!E:E,equipes_asu!F434,asu_monitora!A:A,equipes_asu!C434))</f>
        <v>152</v>
      </c>
      <c r="I434" s="5" t="str">
        <f>IF(G434=0,"Sem avaliação",IF(H434&lt;=40,"Crítica",IF(H434&lt;=100,"Aperfeiçoamento",IF(H434&lt;=180,"Qualidade",IF(H434&lt;=200,"Excelência","Erro")))))</f>
        <v>Qualidade</v>
      </c>
    </row>
    <row r="435" spans="1:9">
      <c r="A435" s="2">
        <v>3153479</v>
      </c>
      <c r="B435" s="2" t="str">
        <f>VLOOKUP(A435,unidades_equipes_asu!A:B,2,0)</f>
        <v>Us 299 Usf+ Jordão Baixo</v>
      </c>
      <c r="C435" s="2">
        <v>155136</v>
      </c>
      <c r="D435" s="1" t="s">
        <v>77</v>
      </c>
      <c r="E435" s="1" t="s">
        <v>495</v>
      </c>
      <c r="F435" s="4" t="s">
        <v>46</v>
      </c>
      <c r="G435" s="5">
        <f>SUMIFS(asu_monitora!C:C,asu_monitora!E:E,equipes_asu!F435,asu_monitora!A:A,equipes_asu!C435)</f>
        <v>27</v>
      </c>
      <c r="H435" s="5">
        <f>IF(G435=0,"",SUMIFS(asu_monitora!B:B,asu_monitora!E:E,equipes_asu!F435,asu_monitora!A:A,equipes_asu!C435))</f>
        <v>74</v>
      </c>
      <c r="I435" s="5" t="str">
        <f>IF(G435=0,"Sem avaliação",IF(H435&lt;=40,"Crítica",IF(H435&lt;=100,"Aperfeiçoamento",IF(H435&lt;=180,"Qualidade",IF(H435&lt;=200,"Excelência","Erro")))))</f>
        <v>Aperfeiçoamento</v>
      </c>
    </row>
    <row r="436" spans="1:9">
      <c r="A436" s="2">
        <v>3153479</v>
      </c>
      <c r="B436" s="2" t="str">
        <f>VLOOKUP(A436,unidades_equipes_asu!A:B,2,0)</f>
        <v>Us 299 Usf+ Jordão Baixo</v>
      </c>
      <c r="C436" s="2">
        <v>1846957</v>
      </c>
      <c r="D436" s="1" t="s">
        <v>98</v>
      </c>
      <c r="E436" s="1" t="s">
        <v>496</v>
      </c>
      <c r="F436" s="4" t="s">
        <v>46</v>
      </c>
      <c r="G436" s="5">
        <f>SUMIFS(asu_monitora!C:C,asu_monitora!E:E,equipes_asu!F436,asu_monitora!A:A,equipes_asu!C436)</f>
        <v>6</v>
      </c>
      <c r="H436" s="5">
        <f>IF(G436=0,"",SUMIFS(asu_monitora!B:B,asu_monitora!E:E,equipes_asu!F436,asu_monitora!A:A,equipes_asu!C436))</f>
        <v>42</v>
      </c>
      <c r="I436" s="5" t="str">
        <f>IF(G436=0,"Sem avaliação",IF(H436&lt;=40,"Crítica",IF(H436&lt;=100,"Aperfeiçoamento",IF(H436&lt;=180,"Qualidade",IF(H436&lt;=200,"Excelência","Erro")))))</f>
        <v>Aperfeiçoamento</v>
      </c>
    </row>
    <row r="437" spans="1:9">
      <c r="A437" s="2">
        <v>3153479</v>
      </c>
      <c r="B437" s="2" t="str">
        <f>VLOOKUP(A437,unidades_equipes_asu!A:B,2,0)</f>
        <v>Us 299 Usf+ Jordão Baixo</v>
      </c>
      <c r="C437" s="2">
        <v>1847112</v>
      </c>
      <c r="D437" s="1" t="s">
        <v>98</v>
      </c>
      <c r="E437" s="1" t="s">
        <v>497</v>
      </c>
      <c r="F437" s="4" t="s">
        <v>46</v>
      </c>
      <c r="G437" s="5">
        <f>SUMIFS(asu_monitora!C:C,asu_monitora!E:E,equipes_asu!F437,asu_monitora!A:A,equipes_asu!C437)</f>
        <v>7</v>
      </c>
      <c r="H437" s="5">
        <f>IF(G437=0,"",SUMIFS(asu_monitora!B:B,asu_monitora!E:E,equipes_asu!F437,asu_monitora!A:A,equipes_asu!C437))</f>
        <v>108</v>
      </c>
      <c r="I437" s="5" t="str">
        <f>IF(G437=0,"Sem avaliação",IF(H437&lt;=40,"Crítica",IF(H437&lt;=100,"Aperfeiçoamento",IF(H437&lt;=180,"Qualidade",IF(H437&lt;=200,"Excelência","Erro")))))</f>
        <v>Qualidade</v>
      </c>
    </row>
    <row r="438" spans="1:9">
      <c r="A438" s="2">
        <v>3153479</v>
      </c>
      <c r="B438" s="2" t="str">
        <f>VLOOKUP(A438,unidades_equipes_asu!A:B,2,0)</f>
        <v>Us 299 Usf+ Jordão Baixo</v>
      </c>
      <c r="C438" s="2">
        <v>2400774</v>
      </c>
      <c r="D438" s="1" t="s">
        <v>98</v>
      </c>
      <c r="E438" s="1" t="s">
        <v>498</v>
      </c>
      <c r="F438" s="4" t="s">
        <v>46</v>
      </c>
      <c r="G438" s="5">
        <f>SUMIFS(asu_monitora!C:C,asu_monitora!E:E,equipes_asu!F438,asu_monitora!A:A,equipes_asu!C438)</f>
        <v>0</v>
      </c>
      <c r="H438" s="5" t="str">
        <f>IF(G438=0,"",SUMIFS(asu_monitora!B:B,asu_monitora!E:E,equipes_asu!F438,asu_monitora!A:A,equipes_asu!C438))</f>
        <v/>
      </c>
      <c r="I438" s="5" t="str">
        <f>IF(G438=0,"Sem avaliação",IF(H438&lt;=40,"Crítica",IF(H438&lt;=100,"Aperfeiçoamento",IF(H438&lt;=180,"Qualidade",IF(H438&lt;=200,"Excelência","Erro")))))</f>
        <v>Sem avaliação</v>
      </c>
    </row>
    <row r="439" spans="1:9">
      <c r="A439" s="2">
        <v>3153487</v>
      </c>
      <c r="B439" s="2" t="str">
        <f>VLOOKUP(A439,unidades_equipes_asu!A:B,2,0)</f>
        <v>Us 295 Usf Cosme e Damião</v>
      </c>
      <c r="C439" s="2">
        <v>155144</v>
      </c>
      <c r="D439" s="1" t="s">
        <v>77</v>
      </c>
      <c r="E439" s="1" t="s">
        <v>499</v>
      </c>
      <c r="F439" s="4" t="s">
        <v>46</v>
      </c>
      <c r="G439" s="5">
        <f>SUMIFS(asu_monitora!C:C,asu_monitora!E:E,equipes_asu!F439,asu_monitora!A:A,equipes_asu!C439)</f>
        <v>58</v>
      </c>
      <c r="H439" s="5">
        <f>IF(G439=0,"",SUMIFS(asu_monitora!B:B,asu_monitora!E:E,equipes_asu!F439,asu_monitora!A:A,equipes_asu!C439))</f>
        <v>54</v>
      </c>
      <c r="I439" s="5" t="str">
        <f>IF(G439=0,"Sem avaliação",IF(H439&lt;=40,"Crítica",IF(H439&lt;=100,"Aperfeiçoamento",IF(H439&lt;=180,"Qualidade",IF(H439&lt;=200,"Excelência","Erro")))))</f>
        <v>Aperfeiçoamento</v>
      </c>
    </row>
    <row r="440" spans="1:9">
      <c r="A440" s="2">
        <v>3153487</v>
      </c>
      <c r="B440" s="2" t="str">
        <f>VLOOKUP(A440,unidades_equipes_asu!A:B,2,0)</f>
        <v>Us 295 Usf Cosme e Damião</v>
      </c>
      <c r="C440" s="2">
        <v>1833138</v>
      </c>
      <c r="D440" s="1" t="s">
        <v>98</v>
      </c>
      <c r="E440" s="1" t="s">
        <v>500</v>
      </c>
      <c r="F440" s="4" t="s">
        <v>46</v>
      </c>
      <c r="G440" s="5">
        <f>SUMIFS(asu_monitora!C:C,asu_monitora!E:E,equipes_asu!F440,asu_monitora!A:A,equipes_asu!C440)</f>
        <v>12</v>
      </c>
      <c r="H440" s="5">
        <f>IF(G440=0,"",SUMIFS(asu_monitora!B:B,asu_monitora!E:E,equipes_asu!F440,asu_monitora!A:A,equipes_asu!C440))</f>
        <v>88</v>
      </c>
      <c r="I440" s="5" t="str">
        <f>IF(G440=0,"Sem avaliação",IF(H440&lt;=40,"Crítica",IF(H440&lt;=100,"Aperfeiçoamento",IF(H440&lt;=180,"Qualidade",IF(H440&lt;=200,"Excelência","Erro")))))</f>
        <v>Aperfeiçoamento</v>
      </c>
    </row>
    <row r="441" spans="1:9">
      <c r="A441" s="2">
        <v>3153487</v>
      </c>
      <c r="B441" s="2" t="str">
        <f>VLOOKUP(A441,unidades_equipes_asu!A:B,2,0)</f>
        <v>Us 295 Usf Cosme e Damião</v>
      </c>
      <c r="C441" s="2">
        <v>2402785</v>
      </c>
      <c r="D441" s="1" t="s">
        <v>77</v>
      </c>
      <c r="E441" s="1" t="s">
        <v>84</v>
      </c>
      <c r="F441" s="4" t="s">
        <v>46</v>
      </c>
      <c r="G441" s="5">
        <f>SUMIFS(asu_monitora!C:C,asu_monitora!E:E,equipes_asu!F441,asu_monitora!A:A,equipes_asu!C441)</f>
        <v>0</v>
      </c>
      <c r="H441" s="5" t="str">
        <f>IF(G441=0,"",SUMIFS(asu_monitora!B:B,asu_monitora!E:E,equipes_asu!F441,asu_monitora!A:A,equipes_asu!C441))</f>
        <v/>
      </c>
      <c r="I441" s="5" t="str">
        <f>IF(G441=0,"Sem avaliação",IF(H441&lt;=40,"Crítica",IF(H441&lt;=100,"Aperfeiçoamento",IF(H441&lt;=180,"Qualidade",IF(H441&lt;=200,"Excelência","Erro")))))</f>
        <v>Sem avaliação</v>
      </c>
    </row>
    <row r="442" spans="1:9">
      <c r="A442" s="2">
        <v>3153568</v>
      </c>
      <c r="B442" s="2" t="str">
        <f>VLOOKUP(A442,unidades_equipes_asu!A:B,2,0)</f>
        <v>Us 297 Usf+ Prof. João Rodrigues</v>
      </c>
      <c r="C442" s="2">
        <v>155152</v>
      </c>
      <c r="D442" s="1" t="s">
        <v>77</v>
      </c>
      <c r="E442" s="1" t="s">
        <v>501</v>
      </c>
      <c r="F442" s="4" t="s">
        <v>46</v>
      </c>
      <c r="G442" s="5">
        <f>SUMIFS(asu_monitora!C:C,asu_monitora!E:E,equipes_asu!F442,asu_monitora!A:A,equipes_asu!C442)</f>
        <v>0</v>
      </c>
      <c r="H442" s="5" t="str">
        <f>IF(G442=0,"",SUMIFS(asu_monitora!B:B,asu_monitora!E:E,equipes_asu!F442,asu_monitora!A:A,equipes_asu!C442))</f>
        <v/>
      </c>
      <c r="I442" s="5" t="str">
        <f>IF(G442=0,"Sem avaliação",IF(H442&lt;=40,"Crítica",IF(H442&lt;=100,"Aperfeiçoamento",IF(H442&lt;=180,"Qualidade",IF(H442&lt;=200,"Excelência","Erro")))))</f>
        <v>Sem avaliação</v>
      </c>
    </row>
    <row r="443" spans="1:9">
      <c r="A443" s="2">
        <v>3153568</v>
      </c>
      <c r="B443" s="2" t="str">
        <f>VLOOKUP(A443,unidades_equipes_asu!A:B,2,0)</f>
        <v>Us 297 Usf+ Prof. João Rodrigues</v>
      </c>
      <c r="C443" s="2">
        <v>155160</v>
      </c>
      <c r="D443" s="1" t="s">
        <v>77</v>
      </c>
      <c r="E443" s="1" t="s">
        <v>502</v>
      </c>
      <c r="F443" s="4" t="s">
        <v>46</v>
      </c>
      <c r="G443" s="5">
        <f>SUMIFS(asu_monitora!C:C,asu_monitora!E:E,equipes_asu!F443,asu_monitora!A:A,equipes_asu!C443)</f>
        <v>12</v>
      </c>
      <c r="H443" s="5">
        <f>IF(G443=0,"",SUMIFS(asu_monitora!B:B,asu_monitora!E:E,equipes_asu!F443,asu_monitora!A:A,equipes_asu!C443))</f>
        <v>88</v>
      </c>
      <c r="I443" s="5" t="str">
        <f>IF(G443=0,"Sem avaliação",IF(H443&lt;=40,"Crítica",IF(H443&lt;=100,"Aperfeiçoamento",IF(H443&lt;=180,"Qualidade",IF(H443&lt;=200,"Excelência","Erro")))))</f>
        <v>Aperfeiçoamento</v>
      </c>
    </row>
    <row r="444" spans="1:9">
      <c r="A444" s="2">
        <v>3153568</v>
      </c>
      <c r="B444" s="2" t="str">
        <f>VLOOKUP(A444,unidades_equipes_asu!A:B,2,0)</f>
        <v>Us 297 Usf+ Prof. João Rodrigues</v>
      </c>
      <c r="C444" s="2">
        <v>155179</v>
      </c>
      <c r="D444" s="1" t="s">
        <v>77</v>
      </c>
      <c r="E444" s="1" t="s">
        <v>503</v>
      </c>
      <c r="F444" s="4" t="s">
        <v>46</v>
      </c>
      <c r="G444" s="5">
        <f>SUMIFS(asu_monitora!C:C,asu_monitora!E:E,equipes_asu!F444,asu_monitora!A:A,equipes_asu!C444)</f>
        <v>23</v>
      </c>
      <c r="H444" s="5">
        <f>IF(G444=0,"",SUMIFS(asu_monitora!B:B,asu_monitora!E:E,equipes_asu!F444,asu_monitora!A:A,equipes_asu!C444))</f>
        <v>80</v>
      </c>
      <c r="I444" s="5" t="str">
        <f>IF(G444=0,"Sem avaliação",IF(H444&lt;=40,"Crítica",IF(H444&lt;=100,"Aperfeiçoamento",IF(H444&lt;=180,"Qualidade",IF(H444&lt;=200,"Excelência","Erro")))))</f>
        <v>Aperfeiçoamento</v>
      </c>
    </row>
    <row r="445" spans="1:9">
      <c r="A445" s="2">
        <v>3153568</v>
      </c>
      <c r="B445" s="2" t="str">
        <f>VLOOKUP(A445,unidades_equipes_asu!A:B,2,0)</f>
        <v>Us 297 Usf+ Prof. João Rodrigues</v>
      </c>
      <c r="C445" s="2">
        <v>155187</v>
      </c>
      <c r="D445" s="1" t="s">
        <v>77</v>
      </c>
      <c r="E445" s="1" t="s">
        <v>504</v>
      </c>
      <c r="F445" s="4" t="s">
        <v>46</v>
      </c>
      <c r="G445" s="5">
        <f>SUMIFS(asu_monitora!C:C,asu_monitora!E:E,equipes_asu!F445,asu_monitora!A:A,equipes_asu!C445)</f>
        <v>16</v>
      </c>
      <c r="H445" s="5">
        <f>IF(G445=0,"",SUMIFS(asu_monitora!B:B,asu_monitora!E:E,equipes_asu!F445,asu_monitora!A:A,equipes_asu!C445))</f>
        <v>90</v>
      </c>
      <c r="I445" s="5" t="str">
        <f>IF(G445=0,"Sem avaliação",IF(H445&lt;=40,"Crítica",IF(H445&lt;=100,"Aperfeiçoamento",IF(H445&lt;=180,"Qualidade",IF(H445&lt;=200,"Excelência","Erro")))))</f>
        <v>Aperfeiçoamento</v>
      </c>
    </row>
    <row r="446" spans="1:9">
      <c r="A446" s="2">
        <v>3153568</v>
      </c>
      <c r="B446" s="2" t="str">
        <f>VLOOKUP(A446,unidades_equipes_asu!A:B,2,0)</f>
        <v>Us 297 Usf+ Prof. João Rodrigues</v>
      </c>
      <c r="C446" s="2">
        <v>1847325</v>
      </c>
      <c r="D446" s="1" t="s">
        <v>98</v>
      </c>
      <c r="E446" s="1" t="s">
        <v>505</v>
      </c>
      <c r="F446" s="4" t="s">
        <v>46</v>
      </c>
      <c r="G446" s="5">
        <f>SUMIFS(asu_monitora!C:C,asu_monitora!E:E,equipes_asu!F446,asu_monitora!A:A,equipes_asu!C446)</f>
        <v>8</v>
      </c>
      <c r="H446" s="5">
        <f>IF(G446=0,"",SUMIFS(asu_monitora!B:B,asu_monitora!E:E,equipes_asu!F446,asu_monitora!A:A,equipes_asu!C446))</f>
        <v>86</v>
      </c>
      <c r="I446" s="5" t="str">
        <f>IF(G446=0,"Sem avaliação",IF(H446&lt;=40,"Crítica",IF(H446&lt;=100,"Aperfeiçoamento",IF(H446&lt;=180,"Qualidade",IF(H446&lt;=200,"Excelência","Erro")))))</f>
        <v>Aperfeiçoamento</v>
      </c>
    </row>
    <row r="447" spans="1:9">
      <c r="A447" s="2">
        <v>3153568</v>
      </c>
      <c r="B447" s="2" t="str">
        <f>VLOOKUP(A447,unidades_equipes_asu!A:B,2,0)</f>
        <v>Us 297 Usf+ Prof. João Rodrigues</v>
      </c>
      <c r="C447" s="2">
        <v>1889389</v>
      </c>
      <c r="D447" s="1" t="s">
        <v>98</v>
      </c>
      <c r="E447" s="1" t="s">
        <v>506</v>
      </c>
      <c r="F447" s="4" t="s">
        <v>46</v>
      </c>
      <c r="G447" s="5">
        <f>SUMIFS(asu_monitora!C:C,asu_monitora!E:E,equipes_asu!F447,asu_monitora!A:A,equipes_asu!C447)</f>
        <v>3</v>
      </c>
      <c r="H447" s="5">
        <f>IF(G447=0,"",SUMIFS(asu_monitora!B:B,asu_monitora!E:E,equipes_asu!F447,asu_monitora!A:A,equipes_asu!C447))</f>
        <v>38</v>
      </c>
      <c r="I447" s="5" t="str">
        <f>IF(G447=0,"Sem avaliação",IF(H447&lt;=40,"Crítica",IF(H447&lt;=100,"Aperfeiçoamento",IF(H447&lt;=180,"Qualidade",IF(H447&lt;=200,"Excelência","Erro")))))</f>
        <v>Crítica</v>
      </c>
    </row>
    <row r="448" spans="1:9">
      <c r="A448" s="2">
        <v>3153584</v>
      </c>
      <c r="B448" s="2" t="str">
        <f>VLOOKUP(A448,unidades_equipes_asu!A:B,2,0)</f>
        <v>Us 296 Usf Coqueiral / Imbiribeira</v>
      </c>
      <c r="C448" s="2">
        <v>155195</v>
      </c>
      <c r="D448" s="1" t="s">
        <v>77</v>
      </c>
      <c r="E448" s="1" t="s">
        <v>507</v>
      </c>
      <c r="F448" s="4" t="s">
        <v>46</v>
      </c>
      <c r="G448" s="5">
        <f>SUMIFS(asu_monitora!C:C,asu_monitora!E:E,equipes_asu!F448,asu_monitora!A:A,equipes_asu!C448)</f>
        <v>88</v>
      </c>
      <c r="H448" s="5">
        <f>IF(G448=0,"",SUMIFS(asu_monitora!B:B,asu_monitora!E:E,equipes_asu!F448,asu_monitora!A:A,equipes_asu!C448))</f>
        <v>130</v>
      </c>
      <c r="I448" s="5" t="str">
        <f>IF(G448=0,"Sem avaliação",IF(H448&lt;=40,"Crítica",IF(H448&lt;=100,"Aperfeiçoamento",IF(H448&lt;=180,"Qualidade",IF(H448&lt;=200,"Excelência","Erro")))))</f>
        <v>Qualidade</v>
      </c>
    </row>
    <row r="449" spans="1:9">
      <c r="A449" s="2">
        <v>3153584</v>
      </c>
      <c r="B449" s="2" t="str">
        <f>VLOOKUP(A449,unidades_equipes_asu!A:B,2,0)</f>
        <v>Us 296 Usf Coqueiral / Imbiribeira</v>
      </c>
      <c r="C449" s="2">
        <v>155209</v>
      </c>
      <c r="D449" s="1" t="s">
        <v>77</v>
      </c>
      <c r="E449" s="1" t="s">
        <v>508</v>
      </c>
      <c r="F449" s="4" t="s">
        <v>46</v>
      </c>
      <c r="G449" s="5">
        <f>SUMIFS(asu_monitora!C:C,asu_monitora!E:E,equipes_asu!F449,asu_monitora!A:A,equipes_asu!C449)</f>
        <v>115</v>
      </c>
      <c r="H449" s="5">
        <f>IF(G449=0,"",SUMIFS(asu_monitora!B:B,asu_monitora!E:E,equipes_asu!F449,asu_monitora!A:A,equipes_asu!C449))</f>
        <v>120</v>
      </c>
      <c r="I449" s="5" t="str">
        <f>IF(G449=0,"Sem avaliação",IF(H449&lt;=40,"Crítica",IF(H449&lt;=100,"Aperfeiçoamento",IF(H449&lt;=180,"Qualidade",IF(H449&lt;=200,"Excelência","Erro")))))</f>
        <v>Qualidade</v>
      </c>
    </row>
    <row r="450" spans="1:9">
      <c r="A450" s="2">
        <v>3301974</v>
      </c>
      <c r="B450" s="2" t="str">
        <f>VLOOKUP(A450,unidades_equipes_asu!A:B,2,0)</f>
        <v>Us 302 Usf Byron Sarinho</v>
      </c>
      <c r="C450" s="2">
        <v>155225</v>
      </c>
      <c r="D450" s="1" t="s">
        <v>77</v>
      </c>
      <c r="E450" s="1" t="s">
        <v>509</v>
      </c>
      <c r="F450" s="4" t="s">
        <v>46</v>
      </c>
      <c r="G450" s="5">
        <f>SUMIFS(asu_monitora!C:C,asu_monitora!E:E,equipes_asu!F450,asu_monitora!A:A,equipes_asu!C450)</f>
        <v>66</v>
      </c>
      <c r="H450" s="5">
        <f>IF(G450=0,"",SUMIFS(asu_monitora!B:B,asu_monitora!E:E,equipes_asu!F450,asu_monitora!A:A,equipes_asu!C450))</f>
        <v>96</v>
      </c>
      <c r="I450" s="5" t="str">
        <f>IF(G450=0,"Sem avaliação",IF(H450&lt;=40,"Crítica",IF(H450&lt;=100,"Aperfeiçoamento",IF(H450&lt;=180,"Qualidade",IF(H450&lt;=200,"Excelência","Erro")))))</f>
        <v>Aperfeiçoamento</v>
      </c>
    </row>
    <row r="451" spans="1:9">
      <c r="A451" s="2">
        <v>3301974</v>
      </c>
      <c r="B451" s="2" t="str">
        <f>VLOOKUP(A451,unidades_equipes_asu!A:B,2,0)</f>
        <v>Us 302 Usf Byron Sarinho</v>
      </c>
      <c r="C451" s="2">
        <v>155233</v>
      </c>
      <c r="D451" s="1" t="s">
        <v>77</v>
      </c>
      <c r="E451" s="1" t="s">
        <v>510</v>
      </c>
      <c r="F451" s="4" t="s">
        <v>46</v>
      </c>
      <c r="G451" s="5">
        <f>SUMIFS(asu_monitora!C:C,asu_monitora!E:E,equipes_asu!F451,asu_monitora!A:A,equipes_asu!C451)</f>
        <v>62</v>
      </c>
      <c r="H451" s="5">
        <f>IF(G451=0,"",SUMIFS(asu_monitora!B:B,asu_monitora!E:E,equipes_asu!F451,asu_monitora!A:A,equipes_asu!C451))</f>
        <v>60</v>
      </c>
      <c r="I451" s="5" t="str">
        <f>IF(G451=0,"Sem avaliação",IF(H451&lt;=40,"Crítica",IF(H451&lt;=100,"Aperfeiçoamento",IF(H451&lt;=180,"Qualidade",IF(H451&lt;=200,"Excelência","Erro")))))</f>
        <v>Aperfeiçoamento</v>
      </c>
    </row>
    <row r="452" spans="1:9">
      <c r="A452" s="2">
        <v>3301974</v>
      </c>
      <c r="B452" s="2" t="str">
        <f>VLOOKUP(A452,unidades_equipes_asu!A:B,2,0)</f>
        <v>Us 302 Usf Byron Sarinho</v>
      </c>
      <c r="C452" s="2">
        <v>1465201</v>
      </c>
      <c r="D452" s="1" t="s">
        <v>77</v>
      </c>
      <c r="E452" s="1" t="s">
        <v>511</v>
      </c>
      <c r="F452" s="4" t="s">
        <v>46</v>
      </c>
      <c r="G452" s="5">
        <f>SUMIFS(asu_monitora!C:C,asu_monitora!E:E,equipes_asu!F452,asu_monitora!A:A,equipes_asu!C452)</f>
        <v>17</v>
      </c>
      <c r="H452" s="5">
        <f>IF(G452=0,"",SUMIFS(asu_monitora!B:B,asu_monitora!E:E,equipes_asu!F452,asu_monitora!A:A,equipes_asu!C452))</f>
        <v>58</v>
      </c>
      <c r="I452" s="5" t="str">
        <f>IF(G452=0,"Sem avaliação",IF(H452&lt;=40,"Crítica",IF(H452&lt;=100,"Aperfeiçoamento",IF(H452&lt;=180,"Qualidade",IF(H452&lt;=200,"Excelência","Erro")))))</f>
        <v>Aperfeiçoamento</v>
      </c>
    </row>
    <row r="453" spans="1:9">
      <c r="A453" s="2">
        <v>3301974</v>
      </c>
      <c r="B453" s="2" t="str">
        <f>VLOOKUP(A453,unidades_equipes_asu!A:B,2,0)</f>
        <v>Us 302 Usf Byron Sarinho</v>
      </c>
      <c r="C453" s="2">
        <v>1791583</v>
      </c>
      <c r="D453" s="1" t="s">
        <v>98</v>
      </c>
      <c r="E453" s="1" t="s">
        <v>512</v>
      </c>
      <c r="F453" s="4" t="s">
        <v>46</v>
      </c>
      <c r="G453" s="5">
        <f>SUMIFS(asu_monitora!C:C,asu_monitora!E:E,equipes_asu!F453,asu_monitora!A:A,equipes_asu!C453)</f>
        <v>3</v>
      </c>
      <c r="H453" s="5">
        <f>IF(G453=0,"",SUMIFS(asu_monitora!B:B,asu_monitora!E:E,equipes_asu!F453,asu_monitora!A:A,equipes_asu!C453))</f>
        <v>178</v>
      </c>
      <c r="I453" s="5" t="str">
        <f>IF(G453=0,"Sem avaliação",IF(H453&lt;=40,"Crítica",IF(H453&lt;=100,"Aperfeiçoamento",IF(H453&lt;=180,"Qualidade",IF(H453&lt;=200,"Excelência","Erro")))))</f>
        <v>Qualidade</v>
      </c>
    </row>
    <row r="454" spans="1:9">
      <c r="A454" s="2">
        <v>3301974</v>
      </c>
      <c r="B454" s="2" t="str">
        <f>VLOOKUP(A454,unidades_equipes_asu!A:B,2,0)</f>
        <v>Us 302 Usf Byron Sarinho</v>
      </c>
      <c r="C454" s="2">
        <v>1857460</v>
      </c>
      <c r="D454" s="1" t="s">
        <v>98</v>
      </c>
      <c r="E454" s="1" t="s">
        <v>513</v>
      </c>
      <c r="F454" s="4" t="s">
        <v>46</v>
      </c>
      <c r="G454" s="5">
        <f>SUMIFS(asu_monitora!C:C,asu_monitora!E:E,equipes_asu!F454,asu_monitora!A:A,equipes_asu!C454)</f>
        <v>2</v>
      </c>
      <c r="H454" s="5">
        <f>IF(G454=0,"",SUMIFS(asu_monitora!B:B,asu_monitora!E:E,equipes_asu!F454,asu_monitora!A:A,equipes_asu!C454))</f>
        <v>140</v>
      </c>
      <c r="I454" s="5" t="str">
        <f>IF(G454=0,"Sem avaliação",IF(H454&lt;=40,"Crítica",IF(H454&lt;=100,"Aperfeiçoamento",IF(H454&lt;=180,"Qualidade",IF(H454&lt;=200,"Excelência","Erro")))))</f>
        <v>Qualidade</v>
      </c>
    </row>
    <row r="455" spans="1:9">
      <c r="A455" s="2">
        <v>3302008</v>
      </c>
      <c r="B455" s="2" t="str">
        <f>VLOOKUP(A455,unidades_equipes_asu!A:B,2,0)</f>
        <v>Us 305 Usf+ da Macaxeira</v>
      </c>
      <c r="C455" s="2">
        <v>155241</v>
      </c>
      <c r="D455" s="1" t="s">
        <v>77</v>
      </c>
      <c r="E455" s="1" t="s">
        <v>514</v>
      </c>
      <c r="F455" s="4" t="s">
        <v>46</v>
      </c>
      <c r="G455" s="5">
        <f>SUMIFS(asu_monitora!C:C,asu_monitora!E:E,equipes_asu!F455,asu_monitora!A:A,equipes_asu!C455)</f>
        <v>74</v>
      </c>
      <c r="H455" s="5">
        <f>IF(G455=0,"",SUMIFS(asu_monitora!B:B,asu_monitora!E:E,equipes_asu!F455,asu_monitora!A:A,equipes_asu!C455))</f>
        <v>96</v>
      </c>
      <c r="I455" s="5" t="str">
        <f>IF(G455=0,"Sem avaliação",IF(H455&lt;=40,"Crítica",IF(H455&lt;=100,"Aperfeiçoamento",IF(H455&lt;=180,"Qualidade",IF(H455&lt;=200,"Excelência","Erro")))))</f>
        <v>Aperfeiçoamento</v>
      </c>
    </row>
    <row r="456" spans="1:9">
      <c r="A456" s="2">
        <v>3302008</v>
      </c>
      <c r="B456" s="2" t="str">
        <f>VLOOKUP(A456,unidades_equipes_asu!A:B,2,0)</f>
        <v>Us 305 Usf+ da Macaxeira</v>
      </c>
      <c r="C456" s="2">
        <v>155276</v>
      </c>
      <c r="D456" s="1" t="s">
        <v>77</v>
      </c>
      <c r="E456" s="1" t="s">
        <v>515</v>
      </c>
      <c r="F456" s="4" t="s">
        <v>46</v>
      </c>
      <c r="G456" s="5">
        <f>SUMIFS(asu_monitora!C:C,asu_monitora!E:E,equipes_asu!F456,asu_monitora!A:A,equipes_asu!C456)</f>
        <v>52</v>
      </c>
      <c r="H456" s="5">
        <f>IF(G456=0,"",SUMIFS(asu_monitora!B:B,asu_monitora!E:E,equipes_asu!F456,asu_monitora!A:A,equipes_asu!C456))</f>
        <v>88</v>
      </c>
      <c r="I456" s="5" t="str">
        <f>IF(G456=0,"Sem avaliação",IF(H456&lt;=40,"Crítica",IF(H456&lt;=100,"Aperfeiçoamento",IF(H456&lt;=180,"Qualidade",IF(H456&lt;=200,"Excelência","Erro")))))</f>
        <v>Aperfeiçoamento</v>
      </c>
    </row>
    <row r="457" spans="1:9">
      <c r="A457" s="2">
        <v>3302008</v>
      </c>
      <c r="B457" s="2" t="str">
        <f>VLOOKUP(A457,unidades_equipes_asu!A:B,2,0)</f>
        <v>Us 305 Usf+ da Macaxeira</v>
      </c>
      <c r="C457" s="2">
        <v>155284</v>
      </c>
      <c r="D457" s="1" t="s">
        <v>77</v>
      </c>
      <c r="E457" s="1" t="s">
        <v>516</v>
      </c>
      <c r="F457" s="4" t="s">
        <v>46</v>
      </c>
      <c r="G457" s="5">
        <f>SUMIFS(asu_monitora!C:C,asu_monitora!E:E,equipes_asu!F457,asu_monitora!A:A,equipes_asu!C457)</f>
        <v>75</v>
      </c>
      <c r="H457" s="5">
        <f>IF(G457=0,"",SUMIFS(asu_monitora!B:B,asu_monitora!E:E,equipes_asu!F457,asu_monitora!A:A,equipes_asu!C457))</f>
        <v>52</v>
      </c>
      <c r="I457" s="5" t="str">
        <f>IF(G457=0,"Sem avaliação",IF(H457&lt;=40,"Crítica",IF(H457&lt;=100,"Aperfeiçoamento",IF(H457&lt;=180,"Qualidade",IF(H457&lt;=200,"Excelência","Erro")))))</f>
        <v>Aperfeiçoamento</v>
      </c>
    </row>
    <row r="458" spans="1:9">
      <c r="A458" s="2">
        <v>3302008</v>
      </c>
      <c r="B458" s="2" t="str">
        <f>VLOOKUP(A458,unidades_equipes_asu!A:B,2,0)</f>
        <v>Us 305 Usf+ da Macaxeira</v>
      </c>
      <c r="C458" s="2">
        <v>1737562</v>
      </c>
      <c r="D458" s="1" t="s">
        <v>98</v>
      </c>
      <c r="E458" s="1" t="s">
        <v>517</v>
      </c>
      <c r="F458" s="4" t="s">
        <v>46</v>
      </c>
      <c r="G458" s="5">
        <f>SUMIFS(asu_monitora!C:C,asu_monitora!E:E,equipes_asu!F458,asu_monitora!A:A,equipes_asu!C458)</f>
        <v>11</v>
      </c>
      <c r="H458" s="5">
        <f>IF(G458=0,"",SUMIFS(asu_monitora!B:B,asu_monitora!E:E,equipes_asu!F458,asu_monitora!A:A,equipes_asu!C458))</f>
        <v>48</v>
      </c>
      <c r="I458" s="5" t="str">
        <f>IF(G458=0,"Sem avaliação",IF(H458&lt;=40,"Crítica",IF(H458&lt;=100,"Aperfeiçoamento",IF(H458&lt;=180,"Qualidade",IF(H458&lt;=200,"Excelência","Erro")))))</f>
        <v>Aperfeiçoamento</v>
      </c>
    </row>
    <row r="459" spans="1:9">
      <c r="A459" s="2">
        <v>3302008</v>
      </c>
      <c r="B459" s="2" t="str">
        <f>VLOOKUP(A459,unidades_equipes_asu!A:B,2,0)</f>
        <v>Us 305 Usf+ da Macaxeira</v>
      </c>
      <c r="C459" s="2">
        <v>1737821</v>
      </c>
      <c r="D459" s="1" t="s">
        <v>98</v>
      </c>
      <c r="E459" s="1" t="s">
        <v>518</v>
      </c>
      <c r="F459" s="4" t="s">
        <v>46</v>
      </c>
      <c r="G459" s="5">
        <f>SUMIFS(asu_monitora!C:C,asu_monitora!E:E,equipes_asu!F459,asu_monitora!A:A,equipes_asu!C459)</f>
        <v>11</v>
      </c>
      <c r="H459" s="5">
        <f>IF(G459=0,"",SUMIFS(asu_monitora!B:B,asu_monitora!E:E,equipes_asu!F459,asu_monitora!A:A,equipes_asu!C459))</f>
        <v>72</v>
      </c>
      <c r="I459" s="5" t="str">
        <f>IF(G459=0,"Sem avaliação",IF(H459&lt;=40,"Crítica",IF(H459&lt;=100,"Aperfeiçoamento",IF(H459&lt;=180,"Qualidade",IF(H459&lt;=200,"Excelência","Erro")))))</f>
        <v>Aperfeiçoamento</v>
      </c>
    </row>
    <row r="460" spans="1:9">
      <c r="A460" s="2">
        <v>3302008</v>
      </c>
      <c r="B460" s="2" t="str">
        <f>VLOOKUP(A460,unidades_equipes_asu!A:B,2,0)</f>
        <v>Us 305 Usf+ da Macaxeira</v>
      </c>
      <c r="C460" s="2">
        <v>2400863</v>
      </c>
      <c r="D460" s="1" t="s">
        <v>77</v>
      </c>
      <c r="E460" s="1" t="s">
        <v>519</v>
      </c>
      <c r="F460" s="4" t="s">
        <v>46</v>
      </c>
      <c r="G460" s="5">
        <f>SUMIFS(asu_monitora!C:C,asu_monitora!E:E,equipes_asu!F460,asu_monitora!A:A,equipes_asu!C460)</f>
        <v>0</v>
      </c>
      <c r="H460" s="5" t="str">
        <f>IF(G460=0,"",SUMIFS(asu_monitora!B:B,asu_monitora!E:E,equipes_asu!F460,asu_monitora!A:A,equipes_asu!C460))</f>
        <v/>
      </c>
      <c r="I460" s="5" t="str">
        <f>IF(G460=0,"Sem avaliação",IF(H460&lt;=40,"Crítica",IF(H460&lt;=100,"Aperfeiçoamento",IF(H460&lt;=180,"Qualidade",IF(H460&lt;=200,"Excelência","Erro")))))</f>
        <v>Sem avaliação</v>
      </c>
    </row>
    <row r="461" spans="1:9">
      <c r="A461" s="2">
        <v>3302008</v>
      </c>
      <c r="B461" s="2" t="str">
        <f>VLOOKUP(A461,unidades_equipes_asu!A:B,2,0)</f>
        <v>Us 305 Usf+ da Macaxeira</v>
      </c>
      <c r="C461" s="2">
        <v>2425165</v>
      </c>
      <c r="D461" s="1" t="s">
        <v>77</v>
      </c>
      <c r="E461" s="1" t="s">
        <v>520</v>
      </c>
      <c r="F461" s="4" t="s">
        <v>46</v>
      </c>
      <c r="G461" s="5">
        <f>SUMIFS(asu_monitora!C:C,asu_monitora!E:E,equipes_asu!F461,asu_monitora!A:A,equipes_asu!C461)</f>
        <v>0</v>
      </c>
      <c r="H461" s="5" t="str">
        <f>IF(G461=0,"",SUMIFS(asu_monitora!B:B,asu_monitora!E:E,equipes_asu!F461,asu_monitora!A:A,equipes_asu!C461))</f>
        <v/>
      </c>
      <c r="I461" s="5" t="str">
        <f>IF(G461=0,"Sem avaliação",IF(H461&lt;=40,"Crítica",IF(H461&lt;=100,"Aperfeiçoamento",IF(H461&lt;=180,"Qualidade",IF(H461&lt;=200,"Excelência","Erro")))))</f>
        <v>Sem avaliação</v>
      </c>
    </row>
    <row r="462" spans="1:9">
      <c r="A462" s="2">
        <v>3302032</v>
      </c>
      <c r="B462" s="2" t="str">
        <f>VLOOKUP(A462,unidades_equipes_asu!A:B,2,0)</f>
        <v>Us 309 Usf+ Ponto de Parada</v>
      </c>
      <c r="C462" s="2">
        <v>155292</v>
      </c>
      <c r="D462" s="1" t="s">
        <v>77</v>
      </c>
      <c r="E462" s="1" t="s">
        <v>521</v>
      </c>
      <c r="F462" s="4" t="s">
        <v>46</v>
      </c>
      <c r="G462" s="5">
        <f>SUMIFS(asu_monitora!C:C,asu_monitora!E:E,equipes_asu!F462,asu_monitora!A:A,equipes_asu!C462)</f>
        <v>60</v>
      </c>
      <c r="H462" s="5">
        <f>IF(G462=0,"",SUMIFS(asu_monitora!B:B,asu_monitora!E:E,equipes_asu!F462,asu_monitora!A:A,equipes_asu!C462))</f>
        <v>102</v>
      </c>
      <c r="I462" s="5" t="str">
        <f>IF(G462=0,"Sem avaliação",IF(H462&lt;=40,"Crítica",IF(H462&lt;=100,"Aperfeiçoamento",IF(H462&lt;=180,"Qualidade",IF(H462&lt;=200,"Excelência","Erro")))))</f>
        <v>Qualidade</v>
      </c>
    </row>
    <row r="463" spans="1:9">
      <c r="A463" s="2">
        <v>3302032</v>
      </c>
      <c r="B463" s="2" t="str">
        <f>VLOOKUP(A463,unidades_equipes_asu!A:B,2,0)</f>
        <v>Us 309 Usf+ Ponto de Parada</v>
      </c>
      <c r="C463" s="2">
        <v>155306</v>
      </c>
      <c r="D463" s="1" t="s">
        <v>77</v>
      </c>
      <c r="E463" s="1" t="s">
        <v>522</v>
      </c>
      <c r="F463" s="4" t="s">
        <v>46</v>
      </c>
      <c r="G463" s="5">
        <f>SUMIFS(asu_monitora!C:C,asu_monitora!E:E,equipes_asu!F463,asu_monitora!A:A,equipes_asu!C463)</f>
        <v>69</v>
      </c>
      <c r="H463" s="5">
        <f>IF(G463=0,"",SUMIFS(asu_monitora!B:B,asu_monitora!E:E,equipes_asu!F463,asu_monitora!A:A,equipes_asu!C463))</f>
        <v>98</v>
      </c>
      <c r="I463" s="5" t="str">
        <f>IF(G463=0,"Sem avaliação",IF(H463&lt;=40,"Crítica",IF(H463&lt;=100,"Aperfeiçoamento",IF(H463&lt;=180,"Qualidade",IF(H463&lt;=200,"Excelência","Erro")))))</f>
        <v>Aperfeiçoamento</v>
      </c>
    </row>
    <row r="464" spans="1:9">
      <c r="A464" s="2">
        <v>3302032</v>
      </c>
      <c r="B464" s="2" t="str">
        <f>VLOOKUP(A464,unidades_equipes_asu!A:B,2,0)</f>
        <v>Us 309 Usf+ Ponto de Parada</v>
      </c>
      <c r="C464" s="2">
        <v>1794531</v>
      </c>
      <c r="D464" s="1" t="s">
        <v>98</v>
      </c>
      <c r="E464" s="1" t="s">
        <v>523</v>
      </c>
      <c r="F464" s="4" t="s">
        <v>46</v>
      </c>
      <c r="G464" s="5">
        <f>SUMIFS(asu_monitora!C:C,asu_monitora!E:E,equipes_asu!F464,asu_monitora!A:A,equipes_asu!C464)</f>
        <v>16</v>
      </c>
      <c r="H464" s="5">
        <f>IF(G464=0,"",SUMIFS(asu_monitora!B:B,asu_monitora!E:E,equipes_asu!F464,asu_monitora!A:A,equipes_asu!C464))</f>
        <v>124</v>
      </c>
      <c r="I464" s="5" t="str">
        <f>IF(G464=0,"Sem avaliação",IF(H464&lt;=40,"Crítica",IF(H464&lt;=100,"Aperfeiçoamento",IF(H464&lt;=180,"Qualidade",IF(H464&lt;=200,"Excelência","Erro")))))</f>
        <v>Qualidade</v>
      </c>
    </row>
    <row r="465" spans="1:9">
      <c r="A465" s="2">
        <v>3302032</v>
      </c>
      <c r="B465" s="2" t="str">
        <f>VLOOKUP(A465,unidades_equipes_asu!A:B,2,0)</f>
        <v>Us 309 Usf+ Ponto de Parada</v>
      </c>
      <c r="C465" s="2">
        <v>2400472</v>
      </c>
      <c r="D465" s="1" t="s">
        <v>77</v>
      </c>
      <c r="E465" s="1" t="s">
        <v>524</v>
      </c>
      <c r="F465" s="4" t="s">
        <v>46</v>
      </c>
      <c r="G465" s="5">
        <f>SUMIFS(asu_monitora!C:C,asu_monitora!E:E,equipes_asu!F465,asu_monitora!A:A,equipes_asu!C465)</f>
        <v>0</v>
      </c>
      <c r="H465" s="5" t="str">
        <f>IF(G465=0,"",SUMIFS(asu_monitora!B:B,asu_monitora!E:E,equipes_asu!F465,asu_monitora!A:A,equipes_asu!C465))</f>
        <v/>
      </c>
      <c r="I465" s="5" t="str">
        <f>IF(G465=0,"Sem avaliação",IF(H465&lt;=40,"Crítica",IF(H465&lt;=100,"Aperfeiçoamento",IF(H465&lt;=180,"Qualidade",IF(H465&lt;=200,"Excelência","Erro")))))</f>
        <v>Sem avaliação</v>
      </c>
    </row>
    <row r="466" spans="1:9">
      <c r="A466" s="2">
        <v>3302032</v>
      </c>
      <c r="B466" s="2" t="str">
        <f>VLOOKUP(A466,unidades_equipes_asu!A:B,2,0)</f>
        <v>Us 309 Usf+ Ponto de Parada</v>
      </c>
      <c r="C466" s="2">
        <v>2400480</v>
      </c>
      <c r="D466" s="1" t="s">
        <v>77</v>
      </c>
      <c r="E466" s="1" t="s">
        <v>525</v>
      </c>
      <c r="F466" s="4" t="s">
        <v>46</v>
      </c>
      <c r="G466" s="5">
        <f>SUMIFS(asu_monitora!C:C,asu_monitora!E:E,equipes_asu!F466,asu_monitora!A:A,equipes_asu!C466)</f>
        <v>0</v>
      </c>
      <c r="H466" s="5" t="str">
        <f>IF(G466=0,"",SUMIFS(asu_monitora!B:B,asu_monitora!E:E,equipes_asu!F466,asu_monitora!A:A,equipes_asu!C466))</f>
        <v/>
      </c>
      <c r="I466" s="5" t="str">
        <f>IF(G466=0,"Sem avaliação",IF(H466&lt;=40,"Crítica",IF(H466&lt;=100,"Aperfeiçoamento",IF(H466&lt;=180,"Qualidade",IF(H466&lt;=200,"Excelência","Erro")))))</f>
        <v>Sem avaliação</v>
      </c>
    </row>
    <row r="467" spans="1:9">
      <c r="A467" s="2">
        <v>3371328</v>
      </c>
      <c r="B467" s="2" t="str">
        <f>VLOOKUP(A467,unidades_equipes_asu!A:B,2,0)</f>
        <v>Us 323 Usf+ Mustardinha</v>
      </c>
      <c r="C467" s="2">
        <v>155314</v>
      </c>
      <c r="D467" s="1" t="s">
        <v>77</v>
      </c>
      <c r="E467" s="1" t="s">
        <v>526</v>
      </c>
      <c r="F467" s="4" t="s">
        <v>46</v>
      </c>
      <c r="G467" s="5">
        <f>SUMIFS(asu_monitora!C:C,asu_monitora!E:E,equipes_asu!F467,asu_monitora!A:A,equipes_asu!C467)</f>
        <v>75</v>
      </c>
      <c r="H467" s="5">
        <f>IF(G467=0,"",SUMIFS(asu_monitora!B:B,asu_monitora!E:E,equipes_asu!F467,asu_monitora!A:A,equipes_asu!C467))</f>
        <v>94</v>
      </c>
      <c r="I467" s="5" t="str">
        <f>IF(G467=0,"Sem avaliação",IF(H467&lt;=40,"Crítica",IF(H467&lt;=100,"Aperfeiçoamento",IF(H467&lt;=180,"Qualidade",IF(H467&lt;=200,"Excelência","Erro")))))</f>
        <v>Aperfeiçoamento</v>
      </c>
    </row>
    <row r="468" spans="1:9">
      <c r="A468" s="2">
        <v>3371328</v>
      </c>
      <c r="B468" s="2" t="str">
        <f>VLOOKUP(A468,unidades_equipes_asu!A:B,2,0)</f>
        <v>Us 323 Usf+ Mustardinha</v>
      </c>
      <c r="C468" s="2">
        <v>155322</v>
      </c>
      <c r="D468" s="1" t="s">
        <v>77</v>
      </c>
      <c r="E468" s="1" t="s">
        <v>527</v>
      </c>
      <c r="F468" s="4" t="s">
        <v>46</v>
      </c>
      <c r="G468" s="5">
        <f>SUMIFS(asu_monitora!C:C,asu_monitora!E:E,equipes_asu!F468,asu_monitora!A:A,equipes_asu!C468)</f>
        <v>32</v>
      </c>
      <c r="H468" s="5">
        <f>IF(G468=0,"",SUMIFS(asu_monitora!B:B,asu_monitora!E:E,equipes_asu!F468,asu_monitora!A:A,equipes_asu!C468))</f>
        <v>62</v>
      </c>
      <c r="I468" s="5" t="str">
        <f>IF(G468=0,"Sem avaliação",IF(H468&lt;=40,"Crítica",IF(H468&lt;=100,"Aperfeiçoamento",IF(H468&lt;=180,"Qualidade",IF(H468&lt;=200,"Excelência","Erro")))))</f>
        <v>Aperfeiçoamento</v>
      </c>
    </row>
    <row r="469" spans="1:9">
      <c r="A469" s="2">
        <v>3371328</v>
      </c>
      <c r="B469" s="2" t="str">
        <f>VLOOKUP(A469,unidades_equipes_asu!A:B,2,0)</f>
        <v>Us 323 Usf+ Mustardinha</v>
      </c>
      <c r="C469" s="2">
        <v>2399792</v>
      </c>
      <c r="D469" s="1" t="s">
        <v>77</v>
      </c>
      <c r="E469" s="1" t="s">
        <v>528</v>
      </c>
      <c r="F469" s="4" t="s">
        <v>46</v>
      </c>
      <c r="G469" s="5">
        <f>SUMIFS(asu_monitora!C:C,asu_monitora!E:E,equipes_asu!F469,asu_monitora!A:A,equipes_asu!C469)</f>
        <v>0</v>
      </c>
      <c r="H469" s="5" t="str">
        <f>IF(G469=0,"",SUMIFS(asu_monitora!B:B,asu_monitora!E:E,equipes_asu!F469,asu_monitora!A:A,equipes_asu!C469))</f>
        <v/>
      </c>
      <c r="I469" s="5" t="str">
        <f>IF(G469=0,"Sem avaliação",IF(H469&lt;=40,"Crítica",IF(H469&lt;=100,"Aperfeiçoamento",IF(H469&lt;=180,"Qualidade",IF(H469&lt;=200,"Excelência","Erro")))))</f>
        <v>Sem avaliação</v>
      </c>
    </row>
    <row r="470" spans="1:9">
      <c r="A470" s="2">
        <v>3371328</v>
      </c>
      <c r="B470" s="2" t="str">
        <f>VLOOKUP(A470,unidades_equipes_asu!A:B,2,0)</f>
        <v>Us 323 Usf+ Mustardinha</v>
      </c>
      <c r="C470" s="2">
        <v>2399806</v>
      </c>
      <c r="D470" s="1" t="s">
        <v>77</v>
      </c>
      <c r="E470" s="1" t="s">
        <v>529</v>
      </c>
      <c r="F470" s="4" t="s">
        <v>46</v>
      </c>
      <c r="G470" s="5">
        <f>SUMIFS(asu_monitora!C:C,asu_monitora!E:E,equipes_asu!F470,asu_monitora!A:A,equipes_asu!C470)</f>
        <v>0</v>
      </c>
      <c r="H470" s="5" t="str">
        <f>IF(G470=0,"",SUMIFS(asu_monitora!B:B,asu_monitora!E:E,equipes_asu!F470,asu_monitora!A:A,equipes_asu!C470))</f>
        <v/>
      </c>
      <c r="I470" s="5" t="str">
        <f>IF(G470=0,"Sem avaliação",IF(H470&lt;=40,"Crítica",IF(H470&lt;=100,"Aperfeiçoamento",IF(H470&lt;=180,"Qualidade",IF(H470&lt;=200,"Excelência","Erro")))))</f>
        <v>Sem avaliação</v>
      </c>
    </row>
    <row r="471" spans="1:9">
      <c r="A471" s="2">
        <v>3371336</v>
      </c>
      <c r="B471" s="2" t="str">
        <f>VLOOKUP(A471,unidades_equipes_asu!A:B,2,0)</f>
        <v>Us 324 Usf Alto José Bonifacio / Alcides Codeceira</v>
      </c>
      <c r="C471" s="2">
        <v>155349</v>
      </c>
      <c r="D471" s="1" t="s">
        <v>77</v>
      </c>
      <c r="E471" s="1" t="s">
        <v>530</v>
      </c>
      <c r="F471" s="4" t="s">
        <v>46</v>
      </c>
      <c r="G471" s="5">
        <f>SUMIFS(asu_monitora!C:C,asu_monitora!E:E,equipes_asu!F471,asu_monitora!A:A,equipes_asu!C471)</f>
        <v>14</v>
      </c>
      <c r="H471" s="5">
        <f>IF(G471=0,"",SUMIFS(asu_monitora!B:B,asu_monitora!E:E,equipes_asu!F471,asu_monitora!A:A,equipes_asu!C471))</f>
        <v>44</v>
      </c>
      <c r="I471" s="5" t="str">
        <f>IF(G471=0,"Sem avaliação",IF(H471&lt;=40,"Crítica",IF(H471&lt;=100,"Aperfeiçoamento",IF(H471&lt;=180,"Qualidade",IF(H471&lt;=200,"Excelência","Erro")))))</f>
        <v>Aperfeiçoamento</v>
      </c>
    </row>
    <row r="472" spans="1:9">
      <c r="A472" s="2">
        <v>3371336</v>
      </c>
      <c r="B472" s="2" t="str">
        <f>VLOOKUP(A472,unidades_equipes_asu!A:B,2,0)</f>
        <v>Us 324 Usf Alto José Bonifacio / Alcides Codeceira</v>
      </c>
      <c r="C472" s="2">
        <v>155357</v>
      </c>
      <c r="D472" s="1" t="s">
        <v>77</v>
      </c>
      <c r="E472" s="1" t="s">
        <v>531</v>
      </c>
      <c r="F472" s="4" t="s">
        <v>46</v>
      </c>
      <c r="G472" s="5">
        <f>SUMIFS(asu_monitora!C:C,asu_monitora!E:E,equipes_asu!F472,asu_monitora!A:A,equipes_asu!C472)</f>
        <v>45</v>
      </c>
      <c r="H472" s="5">
        <f>IF(G472=0,"",SUMIFS(asu_monitora!B:B,asu_monitora!E:E,equipes_asu!F472,asu_monitora!A:A,equipes_asu!C472))</f>
        <v>70</v>
      </c>
      <c r="I472" s="5" t="str">
        <f>IF(G472=0,"Sem avaliação",IF(H472&lt;=40,"Crítica",IF(H472&lt;=100,"Aperfeiçoamento",IF(H472&lt;=180,"Qualidade",IF(H472&lt;=200,"Excelência","Erro")))))</f>
        <v>Aperfeiçoamento</v>
      </c>
    </row>
    <row r="473" spans="1:9">
      <c r="A473" s="2">
        <v>3371336</v>
      </c>
      <c r="B473" s="2" t="str">
        <f>VLOOKUP(A473,unidades_equipes_asu!A:B,2,0)</f>
        <v>Us 324 Usf Alto José Bonifacio / Alcides Codeceira</v>
      </c>
      <c r="C473" s="2">
        <v>155365</v>
      </c>
      <c r="D473" s="1" t="s">
        <v>77</v>
      </c>
      <c r="E473" s="1" t="s">
        <v>532</v>
      </c>
      <c r="F473" s="4" t="s">
        <v>46</v>
      </c>
      <c r="G473" s="5">
        <f>SUMIFS(asu_monitora!C:C,asu_monitora!E:E,equipes_asu!F473,asu_monitora!A:A,equipes_asu!C473)</f>
        <v>25</v>
      </c>
      <c r="H473" s="5">
        <f>IF(G473=0,"",SUMIFS(asu_monitora!B:B,asu_monitora!E:E,equipes_asu!F473,asu_monitora!A:A,equipes_asu!C473))</f>
        <v>40</v>
      </c>
      <c r="I473" s="5" t="str">
        <f>IF(G473=0,"Sem avaliação",IF(H473&lt;=40,"Crítica",IF(H473&lt;=100,"Aperfeiçoamento",IF(H473&lt;=180,"Qualidade",IF(H473&lt;=200,"Excelência","Erro")))))</f>
        <v>Crítica</v>
      </c>
    </row>
    <row r="474" spans="1:9">
      <c r="A474" s="2">
        <v>3371336</v>
      </c>
      <c r="B474" s="2" t="str">
        <f>VLOOKUP(A474,unidades_equipes_asu!A:B,2,0)</f>
        <v>Us 324 Usf Alto José Bonifacio / Alcides Codeceira</v>
      </c>
      <c r="C474" s="2">
        <v>1755501</v>
      </c>
      <c r="D474" s="1" t="s">
        <v>98</v>
      </c>
      <c r="E474" s="1" t="s">
        <v>533</v>
      </c>
      <c r="F474" s="4" t="s">
        <v>46</v>
      </c>
      <c r="G474" s="5">
        <f>SUMIFS(asu_monitora!C:C,asu_monitora!E:E,equipes_asu!F474,asu_monitora!A:A,equipes_asu!C474)</f>
        <v>2</v>
      </c>
      <c r="H474" s="5">
        <f>IF(G474=0,"",SUMIFS(asu_monitora!B:B,asu_monitora!E:E,equipes_asu!F474,asu_monitora!A:A,equipes_asu!C474))</f>
        <v>16</v>
      </c>
      <c r="I474" s="5" t="str">
        <f>IF(G474=0,"Sem avaliação",IF(H474&lt;=40,"Crítica",IF(H474&lt;=100,"Aperfeiçoamento",IF(H474&lt;=180,"Qualidade",IF(H474&lt;=200,"Excelência","Erro")))))</f>
        <v>Crítica</v>
      </c>
    </row>
    <row r="475" spans="1:9">
      <c r="A475" s="2">
        <v>3371336</v>
      </c>
      <c r="B475" s="2" t="str">
        <f>VLOOKUP(A475,unidades_equipes_asu!A:B,2,0)</f>
        <v>Us 324 Usf Alto José Bonifacio / Alcides Codeceira</v>
      </c>
      <c r="C475" s="2">
        <v>1773631</v>
      </c>
      <c r="D475" s="1" t="s">
        <v>98</v>
      </c>
      <c r="E475" s="1" t="s">
        <v>534</v>
      </c>
      <c r="F475" s="4" t="s">
        <v>46</v>
      </c>
      <c r="G475" s="5">
        <f>SUMIFS(asu_monitora!C:C,asu_monitora!E:E,equipes_asu!F475,asu_monitora!A:A,equipes_asu!C475)</f>
        <v>20</v>
      </c>
      <c r="H475" s="5">
        <f>IF(G475=0,"",SUMIFS(asu_monitora!B:B,asu_monitora!E:E,equipes_asu!F475,asu_monitora!A:A,equipes_asu!C475))</f>
        <v>80</v>
      </c>
      <c r="I475" s="5" t="str">
        <f>IF(G475=0,"Sem avaliação",IF(H475&lt;=40,"Crítica",IF(H475&lt;=100,"Aperfeiçoamento",IF(H475&lt;=180,"Qualidade",IF(H475&lt;=200,"Excelência","Erro")))))</f>
        <v>Aperfeiçoamento</v>
      </c>
    </row>
    <row r="476" spans="1:9">
      <c r="A476" s="2">
        <v>3380300</v>
      </c>
      <c r="B476" s="2" t="str">
        <f>VLOOKUP(A476,unidades_equipes_asu!A:B,2,0)</f>
        <v>Us 317 Usf Alto Bela Vista</v>
      </c>
      <c r="C476" s="2">
        <v>155373</v>
      </c>
      <c r="D476" s="1" t="s">
        <v>77</v>
      </c>
      <c r="E476" s="1" t="s">
        <v>535</v>
      </c>
      <c r="F476" s="4" t="s">
        <v>46</v>
      </c>
      <c r="G476" s="5">
        <f>SUMIFS(asu_monitora!C:C,asu_monitora!E:E,equipes_asu!F476,asu_monitora!A:A,equipes_asu!C476)</f>
        <v>24</v>
      </c>
      <c r="H476" s="5">
        <f>IF(G476=0,"",SUMIFS(asu_monitora!B:B,asu_monitora!E:E,equipes_asu!F476,asu_monitora!A:A,equipes_asu!C476))</f>
        <v>58</v>
      </c>
      <c r="I476" s="5" t="str">
        <f>IF(G476=0,"Sem avaliação",IF(H476&lt;=40,"Crítica",IF(H476&lt;=100,"Aperfeiçoamento",IF(H476&lt;=180,"Qualidade",IF(H476&lt;=200,"Excelência","Erro")))))</f>
        <v>Aperfeiçoamento</v>
      </c>
    </row>
    <row r="477" spans="1:9">
      <c r="A477" s="2">
        <v>3380300</v>
      </c>
      <c r="B477" s="2" t="str">
        <f>VLOOKUP(A477,unidades_equipes_asu!A:B,2,0)</f>
        <v>Us 317 Usf Alto Bela Vista</v>
      </c>
      <c r="C477" s="2">
        <v>2113597</v>
      </c>
      <c r="D477" s="1" t="s">
        <v>98</v>
      </c>
      <c r="E477" s="1" t="s">
        <v>536</v>
      </c>
      <c r="F477" s="4" t="s">
        <v>46</v>
      </c>
      <c r="G477" s="5">
        <f>SUMIFS(asu_monitora!C:C,asu_monitora!E:E,equipes_asu!F477,asu_monitora!A:A,equipes_asu!C477)</f>
        <v>7</v>
      </c>
      <c r="H477" s="5">
        <f>IF(G477=0,"",SUMIFS(asu_monitora!B:B,asu_monitora!E:E,equipes_asu!F477,asu_monitora!A:A,equipes_asu!C477))</f>
        <v>66</v>
      </c>
      <c r="I477" s="5" t="str">
        <f>IF(G477=0,"Sem avaliação",IF(H477&lt;=40,"Crítica",IF(H477&lt;=100,"Aperfeiçoamento",IF(H477&lt;=180,"Qualidade",IF(H477&lt;=200,"Excelência","Erro")))))</f>
        <v>Aperfeiçoamento</v>
      </c>
    </row>
    <row r="478" spans="1:9">
      <c r="A478" s="2">
        <v>3445275</v>
      </c>
      <c r="B478" s="2" t="str">
        <f>VLOOKUP(A478,unidades_equipes_asu!A:B,2,0)</f>
        <v>Us 327 Usf Clube dos Delegados / Visc. de Garret</v>
      </c>
      <c r="C478" s="2">
        <v>155438</v>
      </c>
      <c r="D478" s="1" t="s">
        <v>77</v>
      </c>
      <c r="E478" s="1" t="s">
        <v>537</v>
      </c>
      <c r="F478" s="4" t="s">
        <v>46</v>
      </c>
      <c r="G478" s="5">
        <f>SUMIFS(asu_monitora!C:C,asu_monitora!E:E,equipes_asu!F478,asu_monitora!A:A,equipes_asu!C478)</f>
        <v>73</v>
      </c>
      <c r="H478" s="5">
        <f>IF(G478=0,"",SUMIFS(asu_monitora!B:B,asu_monitora!E:E,equipes_asu!F478,asu_monitora!A:A,equipes_asu!C478))</f>
        <v>76</v>
      </c>
      <c r="I478" s="5" t="str">
        <f>IF(G478=0,"Sem avaliação",IF(H478&lt;=40,"Crítica",IF(H478&lt;=100,"Aperfeiçoamento",IF(H478&lt;=180,"Qualidade",IF(H478&lt;=200,"Excelência","Erro")))))</f>
        <v>Aperfeiçoamento</v>
      </c>
    </row>
    <row r="479" spans="1:9">
      <c r="A479" s="2">
        <v>3445275</v>
      </c>
      <c r="B479" s="2" t="str">
        <f>VLOOKUP(A479,unidades_equipes_asu!A:B,2,0)</f>
        <v>Us 327 Usf Clube dos Delegados / Visc. de Garret</v>
      </c>
      <c r="C479" s="2">
        <v>155446</v>
      </c>
      <c r="D479" s="1" t="s">
        <v>77</v>
      </c>
      <c r="E479" s="1" t="s">
        <v>538</v>
      </c>
      <c r="F479" s="4" t="s">
        <v>46</v>
      </c>
      <c r="G479" s="5">
        <f>SUMIFS(asu_monitora!C:C,asu_monitora!E:E,equipes_asu!F479,asu_monitora!A:A,equipes_asu!C479)</f>
        <v>23</v>
      </c>
      <c r="H479" s="5">
        <f>IF(G479=0,"",SUMIFS(asu_monitora!B:B,asu_monitora!E:E,equipes_asu!F479,asu_monitora!A:A,equipes_asu!C479))</f>
        <v>96</v>
      </c>
      <c r="I479" s="5" t="str">
        <f>IF(G479=0,"Sem avaliação",IF(H479&lt;=40,"Crítica",IF(H479&lt;=100,"Aperfeiçoamento",IF(H479&lt;=180,"Qualidade",IF(H479&lt;=200,"Excelência","Erro")))))</f>
        <v>Aperfeiçoamento</v>
      </c>
    </row>
    <row r="480" spans="1:9">
      <c r="A480" s="2">
        <v>3445275</v>
      </c>
      <c r="B480" s="2" t="str">
        <f>VLOOKUP(A480,unidades_equipes_asu!A:B,2,0)</f>
        <v>Us 327 Usf Clube dos Delegados / Visc. de Garret</v>
      </c>
      <c r="C480" s="2">
        <v>1801252</v>
      </c>
      <c r="D480" s="1" t="s">
        <v>98</v>
      </c>
      <c r="E480" s="1" t="s">
        <v>539</v>
      </c>
      <c r="F480" s="4" t="s">
        <v>46</v>
      </c>
      <c r="G480" s="5">
        <f>SUMIFS(asu_monitora!C:C,asu_monitora!E:E,equipes_asu!F480,asu_monitora!A:A,equipes_asu!C480)</f>
        <v>11</v>
      </c>
      <c r="H480" s="5">
        <f>IF(G480=0,"",SUMIFS(asu_monitora!B:B,asu_monitora!E:E,equipes_asu!F480,asu_monitora!A:A,equipes_asu!C480))</f>
        <v>62</v>
      </c>
      <c r="I480" s="5" t="str">
        <f>IF(G480=0,"Sem avaliação",IF(H480&lt;=40,"Crítica",IF(H480&lt;=100,"Aperfeiçoamento",IF(H480&lt;=180,"Qualidade",IF(H480&lt;=200,"Excelência","Erro")))))</f>
        <v>Aperfeiçoamento</v>
      </c>
    </row>
    <row r="481" spans="1:9">
      <c r="A481" s="2">
        <v>3445275</v>
      </c>
      <c r="B481" s="2" t="str">
        <f>VLOOKUP(A481,unidades_equipes_asu!A:B,2,0)</f>
        <v>Us 327 Usf Clube dos Delegados / Visc. de Garret</v>
      </c>
      <c r="C481" s="2">
        <v>2417286</v>
      </c>
      <c r="D481" s="1" t="s">
        <v>77</v>
      </c>
      <c r="E481" s="1" t="s">
        <v>540</v>
      </c>
      <c r="F481" s="4" t="s">
        <v>46</v>
      </c>
      <c r="G481" s="5">
        <f>SUMIFS(asu_monitora!C:C,asu_monitora!E:E,equipes_asu!F481,asu_monitora!A:A,equipes_asu!C481)</f>
        <v>0</v>
      </c>
      <c r="H481" s="5" t="str">
        <f>IF(G481=0,"",SUMIFS(asu_monitora!B:B,asu_monitora!E:E,equipes_asu!F481,asu_monitora!A:A,equipes_asu!C481))</f>
        <v/>
      </c>
      <c r="I481" s="5" t="str">
        <f>IF(G481=0,"Sem avaliação",IF(H481&lt;=40,"Crítica",IF(H481&lt;=100,"Aperfeiçoamento",IF(H481&lt;=180,"Qualidade",IF(H481&lt;=200,"Excelência","Erro")))))</f>
        <v>Sem avaliação</v>
      </c>
    </row>
    <row r="482" spans="1:9">
      <c r="A482" s="2">
        <v>3470253</v>
      </c>
      <c r="B482" s="2" t="str">
        <f>VLOOKUP(A482,unidades_equipes_asu!A:B,2,0)</f>
        <v>Us 312 Usf+ Vila do Sesi</v>
      </c>
      <c r="C482" s="2">
        <v>155454</v>
      </c>
      <c r="D482" s="1" t="s">
        <v>77</v>
      </c>
      <c r="E482" s="1" t="s">
        <v>541</v>
      </c>
      <c r="F482" s="4" t="s">
        <v>46</v>
      </c>
      <c r="G482" s="5">
        <f>SUMIFS(asu_monitora!C:C,asu_monitora!E:E,equipes_asu!F482,asu_monitora!A:A,equipes_asu!C482)</f>
        <v>46</v>
      </c>
      <c r="H482" s="5">
        <f>IF(G482=0,"",SUMIFS(asu_monitora!B:B,asu_monitora!E:E,equipes_asu!F482,asu_monitora!A:A,equipes_asu!C482))</f>
        <v>52</v>
      </c>
      <c r="I482" s="5" t="str">
        <f>IF(G482=0,"Sem avaliação",IF(H482&lt;=40,"Crítica",IF(H482&lt;=100,"Aperfeiçoamento",IF(H482&lt;=180,"Qualidade",IF(H482&lt;=200,"Excelência","Erro")))))</f>
        <v>Aperfeiçoamento</v>
      </c>
    </row>
    <row r="483" spans="1:9">
      <c r="A483" s="2">
        <v>3470253</v>
      </c>
      <c r="B483" s="2" t="str">
        <f>VLOOKUP(A483,unidades_equipes_asu!A:B,2,0)</f>
        <v>Us 312 Usf+ Vila do Sesi</v>
      </c>
      <c r="C483" s="2">
        <v>155462</v>
      </c>
      <c r="D483" s="1" t="s">
        <v>77</v>
      </c>
      <c r="E483" s="1" t="s">
        <v>542</v>
      </c>
      <c r="F483" s="4" t="s">
        <v>46</v>
      </c>
      <c r="G483" s="5">
        <f>SUMIFS(asu_monitora!C:C,asu_monitora!E:E,equipes_asu!F483,asu_monitora!A:A,equipes_asu!C483)</f>
        <v>63</v>
      </c>
      <c r="H483" s="5">
        <f>IF(G483=0,"",SUMIFS(asu_monitora!B:B,asu_monitora!E:E,equipes_asu!F483,asu_monitora!A:A,equipes_asu!C483))</f>
        <v>50</v>
      </c>
      <c r="I483" s="5" t="str">
        <f>IF(G483=0,"Sem avaliação",IF(H483&lt;=40,"Crítica",IF(H483&lt;=100,"Aperfeiçoamento",IF(H483&lt;=180,"Qualidade",IF(H483&lt;=200,"Excelência","Erro")))))</f>
        <v>Aperfeiçoamento</v>
      </c>
    </row>
    <row r="484" spans="1:9">
      <c r="A484" s="2">
        <v>3470253</v>
      </c>
      <c r="B484" s="2" t="str">
        <f>VLOOKUP(A484,unidades_equipes_asu!A:B,2,0)</f>
        <v>Us 312 Usf+ Vila do Sesi</v>
      </c>
      <c r="C484" s="2">
        <v>155470</v>
      </c>
      <c r="D484" s="1" t="s">
        <v>77</v>
      </c>
      <c r="E484" s="1" t="s">
        <v>543</v>
      </c>
      <c r="F484" s="4" t="s">
        <v>46</v>
      </c>
      <c r="G484" s="5">
        <f>SUMIFS(asu_monitora!C:C,asu_monitora!E:E,equipes_asu!F484,asu_monitora!A:A,equipes_asu!C484)</f>
        <v>72</v>
      </c>
      <c r="H484" s="5">
        <f>IF(G484=0,"",SUMIFS(asu_monitora!B:B,asu_monitora!E:E,equipes_asu!F484,asu_monitora!A:A,equipes_asu!C484))</f>
        <v>52</v>
      </c>
      <c r="I484" s="5" t="str">
        <f>IF(G484=0,"Sem avaliação",IF(H484&lt;=40,"Crítica",IF(H484&lt;=100,"Aperfeiçoamento",IF(H484&lt;=180,"Qualidade",IF(H484&lt;=200,"Excelência","Erro")))))</f>
        <v>Aperfeiçoamento</v>
      </c>
    </row>
    <row r="485" spans="1:9">
      <c r="A485" s="2">
        <v>3470253</v>
      </c>
      <c r="B485" s="2" t="str">
        <f>VLOOKUP(A485,unidades_equipes_asu!A:B,2,0)</f>
        <v>Us 312 Usf+ Vila do Sesi</v>
      </c>
      <c r="C485" s="2">
        <v>1847805</v>
      </c>
      <c r="D485" s="1" t="s">
        <v>98</v>
      </c>
      <c r="E485" s="1" t="s">
        <v>544</v>
      </c>
      <c r="F485" s="4" t="s">
        <v>46</v>
      </c>
      <c r="G485" s="5">
        <f>SUMIFS(asu_monitora!C:C,asu_monitora!E:E,equipes_asu!F485,asu_monitora!A:A,equipes_asu!C485)</f>
        <v>0</v>
      </c>
      <c r="H485" s="5" t="str">
        <f>IF(G485=0,"",SUMIFS(asu_monitora!B:B,asu_monitora!E:E,equipes_asu!F485,asu_monitora!A:A,equipes_asu!C485))</f>
        <v/>
      </c>
      <c r="I485" s="5" t="str">
        <f>IF(G485=0,"Sem avaliação",IF(H485&lt;=40,"Crítica",IF(H485&lt;=100,"Aperfeiçoamento",IF(H485&lt;=180,"Qualidade",IF(H485&lt;=200,"Excelência","Erro")))))</f>
        <v>Sem avaliação</v>
      </c>
    </row>
    <row r="486" spans="1:9">
      <c r="A486" s="2">
        <v>3470253</v>
      </c>
      <c r="B486" s="2" t="str">
        <f>VLOOKUP(A486,unidades_equipes_asu!A:B,2,0)</f>
        <v>Us 312 Usf+ Vila do Sesi</v>
      </c>
      <c r="C486" s="2">
        <v>1847988</v>
      </c>
      <c r="D486" s="1" t="s">
        <v>98</v>
      </c>
      <c r="E486" s="1" t="s">
        <v>545</v>
      </c>
      <c r="F486" s="4" t="s">
        <v>46</v>
      </c>
      <c r="G486" s="5">
        <f>SUMIFS(asu_monitora!C:C,asu_monitora!E:E,equipes_asu!F486,asu_monitora!A:A,equipes_asu!C486)</f>
        <v>0</v>
      </c>
      <c r="H486" s="5" t="str">
        <f>IF(G486=0,"",SUMIFS(asu_monitora!B:B,asu_monitora!E:E,equipes_asu!F486,asu_monitora!A:A,equipes_asu!C486))</f>
        <v/>
      </c>
      <c r="I486" s="5" t="str">
        <f>IF(G486=0,"Sem avaliação",IF(H486&lt;=40,"Crítica",IF(H486&lt;=100,"Aperfeiçoamento",IF(H486&lt;=180,"Qualidade",IF(H486&lt;=200,"Excelência","Erro")))))</f>
        <v>Sem avaliação</v>
      </c>
    </row>
    <row r="487" spans="1:9">
      <c r="A487" s="2">
        <v>3470253</v>
      </c>
      <c r="B487" s="2" t="str">
        <f>VLOOKUP(A487,unidades_equipes_asu!A:B,2,0)</f>
        <v>Us 312 Usf+ Vila do Sesi</v>
      </c>
      <c r="C487" s="2">
        <v>2399318</v>
      </c>
      <c r="D487" s="1" t="s">
        <v>77</v>
      </c>
      <c r="E487" s="1" t="s">
        <v>546</v>
      </c>
      <c r="F487" s="4" t="s">
        <v>46</v>
      </c>
      <c r="G487" s="5">
        <f>SUMIFS(asu_monitora!C:C,asu_monitora!E:E,equipes_asu!F487,asu_monitora!A:A,equipes_asu!C487)</f>
        <v>0</v>
      </c>
      <c r="H487" s="5" t="str">
        <f>IF(G487=0,"",SUMIFS(asu_monitora!B:B,asu_monitora!E:E,equipes_asu!F487,asu_monitora!A:A,equipes_asu!C487))</f>
        <v/>
      </c>
      <c r="I487" s="5" t="str">
        <f>IF(G487=0,"Sem avaliação",IF(H487&lt;=40,"Crítica",IF(H487&lt;=100,"Aperfeiçoamento",IF(H487&lt;=180,"Qualidade",IF(H487&lt;=200,"Excelência","Erro")))))</f>
        <v>Sem avaliação</v>
      </c>
    </row>
    <row r="488" spans="1:9">
      <c r="A488" s="2">
        <v>3470253</v>
      </c>
      <c r="B488" s="2" t="str">
        <f>VLOOKUP(A488,unidades_equipes_asu!A:B,2,0)</f>
        <v>Us 312 Usf+ Vila do Sesi</v>
      </c>
      <c r="C488" s="2">
        <v>2400766</v>
      </c>
      <c r="D488" s="1" t="s">
        <v>98</v>
      </c>
      <c r="E488" s="1" t="s">
        <v>547</v>
      </c>
      <c r="F488" s="4" t="s">
        <v>46</v>
      </c>
      <c r="G488" s="5">
        <f>SUMIFS(asu_monitora!C:C,asu_monitora!E:E,equipes_asu!F488,asu_monitora!A:A,equipes_asu!C488)</f>
        <v>0</v>
      </c>
      <c r="H488" s="5" t="str">
        <f>IF(G488=0,"",SUMIFS(asu_monitora!B:B,asu_monitora!E:E,equipes_asu!F488,asu_monitora!A:A,equipes_asu!C488))</f>
        <v/>
      </c>
      <c r="I488" s="5" t="str">
        <f>IF(G488=0,"Sem avaliação",IF(H488&lt;=40,"Crítica",IF(H488&lt;=100,"Aperfeiçoamento",IF(H488&lt;=180,"Qualidade",IF(H488&lt;=200,"Excelência","Erro")))))</f>
        <v>Sem avaliação</v>
      </c>
    </row>
    <row r="489" spans="1:9">
      <c r="A489" s="2">
        <v>3470253</v>
      </c>
      <c r="B489" s="2" t="str">
        <f>VLOOKUP(A489,unidades_equipes_asu!A:B,2,0)</f>
        <v>Us 312 Usf+ Vila do Sesi</v>
      </c>
      <c r="C489" s="2">
        <v>2405784</v>
      </c>
      <c r="D489" s="1" t="s">
        <v>98</v>
      </c>
      <c r="E489" s="1" t="s">
        <v>548</v>
      </c>
      <c r="F489" s="4" t="s">
        <v>46</v>
      </c>
      <c r="G489" s="5">
        <f>SUMIFS(asu_monitora!C:C,asu_monitora!E:E,equipes_asu!F489,asu_monitora!A:A,equipes_asu!C489)</f>
        <v>0</v>
      </c>
      <c r="H489" s="5" t="str">
        <f>IF(G489=0,"",SUMIFS(asu_monitora!B:B,asu_monitora!E:E,equipes_asu!F489,asu_monitora!A:A,equipes_asu!C489))</f>
        <v/>
      </c>
      <c r="I489" s="5" t="str">
        <f>IF(G489=0,"Sem avaliação",IF(H489&lt;=40,"Crítica",IF(H489&lt;=100,"Aperfeiçoamento",IF(H489&lt;=180,"Qualidade",IF(H489&lt;=200,"Excelência","Erro")))))</f>
        <v>Sem avaliação</v>
      </c>
    </row>
    <row r="490" spans="1:9">
      <c r="A490" s="2">
        <v>3470261</v>
      </c>
      <c r="B490" s="2" t="str">
        <f>VLOOKUP(A490,unidades_equipes_asu!A:B,2,0)</f>
        <v>Us 326 Usf Jader da Andrade</v>
      </c>
      <c r="C490" s="2">
        <v>155489</v>
      </c>
      <c r="D490" s="1" t="s">
        <v>77</v>
      </c>
      <c r="E490" s="1" t="s">
        <v>549</v>
      </c>
      <c r="F490" s="4" t="s">
        <v>46</v>
      </c>
      <c r="G490" s="5">
        <f>SUMIFS(asu_monitora!C:C,asu_monitora!E:E,equipes_asu!F490,asu_monitora!A:A,equipes_asu!C490)</f>
        <v>73</v>
      </c>
      <c r="H490" s="5">
        <f>IF(G490=0,"",SUMIFS(asu_monitora!B:B,asu_monitora!E:E,equipes_asu!F490,asu_monitora!A:A,equipes_asu!C490))</f>
        <v>60</v>
      </c>
      <c r="I490" s="5" t="str">
        <f>IF(G490=0,"Sem avaliação",IF(H490&lt;=40,"Crítica",IF(H490&lt;=100,"Aperfeiçoamento",IF(H490&lt;=180,"Qualidade",IF(H490&lt;=200,"Excelência","Erro")))))</f>
        <v>Aperfeiçoamento</v>
      </c>
    </row>
    <row r="491" spans="1:9">
      <c r="A491" s="2">
        <v>3470261</v>
      </c>
      <c r="B491" s="2" t="str">
        <f>VLOOKUP(A491,unidades_equipes_asu!A:B,2,0)</f>
        <v>Us 326 Usf Jader da Andrade</v>
      </c>
      <c r="C491" s="2">
        <v>155497</v>
      </c>
      <c r="D491" s="1" t="s">
        <v>77</v>
      </c>
      <c r="E491" s="1" t="s">
        <v>550</v>
      </c>
      <c r="F491" s="4" t="s">
        <v>46</v>
      </c>
      <c r="G491" s="5">
        <f>SUMIFS(asu_monitora!C:C,asu_monitora!E:E,equipes_asu!F491,asu_monitora!A:A,equipes_asu!C491)</f>
        <v>55</v>
      </c>
      <c r="H491" s="5">
        <f>IF(G491=0,"",SUMIFS(asu_monitora!B:B,asu_monitora!E:E,equipes_asu!F491,asu_monitora!A:A,equipes_asu!C491))</f>
        <v>54</v>
      </c>
      <c r="I491" s="5" t="str">
        <f>IF(G491=0,"Sem avaliação",IF(H491&lt;=40,"Crítica",IF(H491&lt;=100,"Aperfeiçoamento",IF(H491&lt;=180,"Qualidade",IF(H491&lt;=200,"Excelência","Erro")))))</f>
        <v>Aperfeiçoamento</v>
      </c>
    </row>
    <row r="492" spans="1:9">
      <c r="A492" s="2">
        <v>3470261</v>
      </c>
      <c r="B492" s="2" t="str">
        <f>VLOOKUP(A492,unidades_equipes_asu!A:B,2,0)</f>
        <v>Us 326 Usf Jader da Andrade</v>
      </c>
      <c r="C492" s="2">
        <v>1773747</v>
      </c>
      <c r="D492" s="1" t="s">
        <v>98</v>
      </c>
      <c r="E492" s="1" t="s">
        <v>551</v>
      </c>
      <c r="F492" s="4" t="s">
        <v>46</v>
      </c>
      <c r="G492" s="5">
        <f>SUMIFS(asu_monitora!C:C,asu_monitora!E:E,equipes_asu!F492,asu_monitora!A:A,equipes_asu!C492)</f>
        <v>13</v>
      </c>
      <c r="H492" s="5">
        <f>IF(G492=0,"",SUMIFS(asu_monitora!B:B,asu_monitora!E:E,equipes_asu!F492,asu_monitora!A:A,equipes_asu!C492))</f>
        <v>50</v>
      </c>
      <c r="I492" s="5" t="str">
        <f>IF(G492=0,"Sem avaliação",IF(H492&lt;=40,"Crítica",IF(H492&lt;=100,"Aperfeiçoamento",IF(H492&lt;=180,"Qualidade",IF(H492&lt;=200,"Excelência","Erro")))))</f>
        <v>Aperfeiçoamento</v>
      </c>
    </row>
    <row r="493" spans="1:9">
      <c r="A493" s="2">
        <v>3562581</v>
      </c>
      <c r="B493" s="2" t="str">
        <f>VLOOKUP(A493,unidades_equipes_asu!A:B,2,0)</f>
        <v>Us 316 Usf+ Bernardo Van Leer</v>
      </c>
      <c r="C493" s="2">
        <v>155500</v>
      </c>
      <c r="D493" s="1" t="s">
        <v>77</v>
      </c>
      <c r="E493" s="1" t="s">
        <v>552</v>
      </c>
      <c r="F493" s="4" t="s">
        <v>46</v>
      </c>
      <c r="G493" s="5">
        <f>SUMIFS(asu_monitora!C:C,asu_monitora!E:E,equipes_asu!F493,asu_monitora!A:A,equipes_asu!C493)</f>
        <v>32</v>
      </c>
      <c r="H493" s="5">
        <f>IF(G493=0,"",SUMIFS(asu_monitora!B:B,asu_monitora!E:E,equipes_asu!F493,asu_monitora!A:A,equipes_asu!C493))</f>
        <v>62</v>
      </c>
      <c r="I493" s="5" t="str">
        <f>IF(G493=0,"Sem avaliação",IF(H493&lt;=40,"Crítica",IF(H493&lt;=100,"Aperfeiçoamento",IF(H493&lt;=180,"Qualidade",IF(H493&lt;=200,"Excelência","Erro")))))</f>
        <v>Aperfeiçoamento</v>
      </c>
    </row>
    <row r="494" spans="1:9">
      <c r="A494" s="2">
        <v>3562581</v>
      </c>
      <c r="B494" s="2" t="str">
        <f>VLOOKUP(A494,unidades_equipes_asu!A:B,2,0)</f>
        <v>Us 316 Usf+ Bernardo Van Leer</v>
      </c>
      <c r="C494" s="2">
        <v>155519</v>
      </c>
      <c r="D494" s="1" t="s">
        <v>77</v>
      </c>
      <c r="E494" s="1" t="s">
        <v>553</v>
      </c>
      <c r="F494" s="4" t="s">
        <v>46</v>
      </c>
      <c r="G494" s="5">
        <f>SUMIFS(asu_monitora!C:C,asu_monitora!E:E,equipes_asu!F494,asu_monitora!A:A,equipes_asu!C494)</f>
        <v>70</v>
      </c>
      <c r="H494" s="5">
        <f>IF(G494=0,"",SUMIFS(asu_monitora!B:B,asu_monitora!E:E,equipes_asu!F494,asu_monitora!A:A,equipes_asu!C494))</f>
        <v>82</v>
      </c>
      <c r="I494" s="5" t="str">
        <f>IF(G494=0,"Sem avaliação",IF(H494&lt;=40,"Crítica",IF(H494&lt;=100,"Aperfeiçoamento",IF(H494&lt;=180,"Qualidade",IF(H494&lt;=200,"Excelência","Erro")))))</f>
        <v>Aperfeiçoamento</v>
      </c>
    </row>
    <row r="495" spans="1:9">
      <c r="A495" s="2">
        <v>3562581</v>
      </c>
      <c r="B495" s="2" t="str">
        <f>VLOOKUP(A495,unidades_equipes_asu!A:B,2,0)</f>
        <v>Us 316 Usf+ Bernardo Van Leer</v>
      </c>
      <c r="C495" s="2">
        <v>155527</v>
      </c>
      <c r="D495" s="1" t="s">
        <v>77</v>
      </c>
      <c r="E495" s="1" t="s">
        <v>554</v>
      </c>
      <c r="F495" s="4" t="s">
        <v>46</v>
      </c>
      <c r="G495" s="5">
        <f>SUMIFS(asu_monitora!C:C,asu_monitora!E:E,equipes_asu!F495,asu_monitora!A:A,equipes_asu!C495)</f>
        <v>44</v>
      </c>
      <c r="H495" s="5">
        <f>IF(G495=0,"",SUMIFS(asu_monitora!B:B,asu_monitora!E:E,equipes_asu!F495,asu_monitora!A:A,equipes_asu!C495))</f>
        <v>126</v>
      </c>
      <c r="I495" s="5" t="str">
        <f>IF(G495=0,"Sem avaliação",IF(H495&lt;=40,"Crítica",IF(H495&lt;=100,"Aperfeiçoamento",IF(H495&lt;=180,"Qualidade",IF(H495&lt;=200,"Excelência","Erro")))))</f>
        <v>Qualidade</v>
      </c>
    </row>
    <row r="496" spans="1:9">
      <c r="A496" s="2">
        <v>3562581</v>
      </c>
      <c r="B496" s="2" t="str">
        <f>VLOOKUP(A496,unidades_equipes_asu!A:B,2,0)</f>
        <v>Us 316 Usf+ Bernardo Van Leer</v>
      </c>
      <c r="C496" s="2">
        <v>155543</v>
      </c>
      <c r="D496" s="1" t="s">
        <v>77</v>
      </c>
      <c r="E496" s="1" t="s">
        <v>555</v>
      </c>
      <c r="F496" s="4" t="s">
        <v>46</v>
      </c>
      <c r="G496" s="5">
        <f>SUMIFS(asu_monitora!C:C,asu_monitora!E:E,equipes_asu!F496,asu_monitora!A:A,equipes_asu!C496)</f>
        <v>91</v>
      </c>
      <c r="H496" s="5">
        <f>IF(G496=0,"",SUMIFS(asu_monitora!B:B,asu_monitora!E:E,equipes_asu!F496,asu_monitora!A:A,equipes_asu!C496))</f>
        <v>70</v>
      </c>
      <c r="I496" s="5" t="str">
        <f>IF(G496=0,"Sem avaliação",IF(H496&lt;=40,"Crítica",IF(H496&lt;=100,"Aperfeiçoamento",IF(H496&lt;=180,"Qualidade",IF(H496&lt;=200,"Excelência","Erro")))))</f>
        <v>Aperfeiçoamento</v>
      </c>
    </row>
    <row r="497" spans="1:9">
      <c r="A497" s="2">
        <v>3562581</v>
      </c>
      <c r="B497" s="2" t="str">
        <f>VLOOKUP(A497,unidades_equipes_asu!A:B,2,0)</f>
        <v>Us 316 Usf+ Bernardo Van Leer</v>
      </c>
      <c r="C497" s="2">
        <v>1856065</v>
      </c>
      <c r="D497" s="1" t="s">
        <v>98</v>
      </c>
      <c r="E497" s="1" t="s">
        <v>556</v>
      </c>
      <c r="F497" s="4" t="s">
        <v>46</v>
      </c>
      <c r="G497" s="5">
        <f>SUMIFS(asu_monitora!C:C,asu_monitora!E:E,equipes_asu!F497,asu_monitora!A:A,equipes_asu!C497)</f>
        <v>21</v>
      </c>
      <c r="H497" s="5">
        <f>IF(G497=0,"",SUMIFS(asu_monitora!B:B,asu_monitora!E:E,equipes_asu!F497,asu_monitora!A:A,equipes_asu!C497))</f>
        <v>96</v>
      </c>
      <c r="I497" s="5" t="str">
        <f>IF(G497=0,"Sem avaliação",IF(H497&lt;=40,"Crítica",IF(H497&lt;=100,"Aperfeiçoamento",IF(H497&lt;=180,"Qualidade",IF(H497&lt;=200,"Excelência","Erro")))))</f>
        <v>Aperfeiçoamento</v>
      </c>
    </row>
    <row r="498" spans="1:9">
      <c r="A498" s="2">
        <v>3562581</v>
      </c>
      <c r="B498" s="2" t="str">
        <f>VLOOKUP(A498,unidades_equipes_asu!A:B,2,0)</f>
        <v>Us 316 Usf+ Bernardo Van Leer</v>
      </c>
      <c r="C498" s="2">
        <v>1856375</v>
      </c>
      <c r="D498" s="1" t="s">
        <v>98</v>
      </c>
      <c r="E498" s="1" t="s">
        <v>557</v>
      </c>
      <c r="F498" s="4" t="s">
        <v>46</v>
      </c>
      <c r="G498" s="5">
        <f>SUMIFS(asu_monitora!C:C,asu_monitora!E:E,equipes_asu!F498,asu_monitora!A:A,equipes_asu!C498)</f>
        <v>10</v>
      </c>
      <c r="H498" s="5">
        <f>IF(G498=0,"",SUMIFS(asu_monitora!B:B,asu_monitora!E:E,equipes_asu!F498,asu_monitora!A:A,equipes_asu!C498))</f>
        <v>54</v>
      </c>
      <c r="I498" s="5" t="str">
        <f>IF(G498=0,"Sem avaliação",IF(H498&lt;=40,"Crítica",IF(H498&lt;=100,"Aperfeiçoamento",IF(H498&lt;=180,"Qualidade",IF(H498&lt;=200,"Excelência","Erro")))))</f>
        <v>Aperfeiçoamento</v>
      </c>
    </row>
    <row r="499" spans="1:9">
      <c r="A499" s="2">
        <v>3562638</v>
      </c>
      <c r="B499" s="2" t="str">
        <f>VLOOKUP(A499,unidades_equipes_asu!A:B,2,0)</f>
        <v>Us 315 Usf+ Ur 03</v>
      </c>
      <c r="C499" s="2">
        <v>155578</v>
      </c>
      <c r="D499" s="1" t="s">
        <v>77</v>
      </c>
      <c r="E499" s="1" t="s">
        <v>558</v>
      </c>
      <c r="F499" s="4" t="s">
        <v>46</v>
      </c>
      <c r="G499" s="5">
        <f>SUMIFS(asu_monitora!C:C,asu_monitora!E:E,equipes_asu!F499,asu_monitora!A:A,equipes_asu!C499)</f>
        <v>50</v>
      </c>
      <c r="H499" s="5">
        <f>IF(G499=0,"",SUMIFS(asu_monitora!B:B,asu_monitora!E:E,equipes_asu!F499,asu_monitora!A:A,equipes_asu!C499))</f>
        <v>88</v>
      </c>
      <c r="I499" s="5" t="str">
        <f>IF(G499=0,"Sem avaliação",IF(H499&lt;=40,"Crítica",IF(H499&lt;=100,"Aperfeiçoamento",IF(H499&lt;=180,"Qualidade",IF(H499&lt;=200,"Excelência","Erro")))))</f>
        <v>Aperfeiçoamento</v>
      </c>
    </row>
    <row r="500" spans="1:9">
      <c r="A500" s="2">
        <v>3562638</v>
      </c>
      <c r="B500" s="2" t="str">
        <f>VLOOKUP(A500,unidades_equipes_asu!A:B,2,0)</f>
        <v>Us 315 Usf+ Ur 03</v>
      </c>
      <c r="C500" s="2">
        <v>155586</v>
      </c>
      <c r="D500" s="1" t="s">
        <v>77</v>
      </c>
      <c r="E500" s="1" t="s">
        <v>559</v>
      </c>
      <c r="F500" s="4" t="s">
        <v>46</v>
      </c>
      <c r="G500" s="5">
        <f>SUMIFS(asu_monitora!C:C,asu_monitora!E:E,equipes_asu!F500,asu_monitora!A:A,equipes_asu!C500)</f>
        <v>106</v>
      </c>
      <c r="H500" s="5">
        <f>IF(G500=0,"",SUMIFS(asu_monitora!B:B,asu_monitora!E:E,equipes_asu!F500,asu_monitora!A:A,equipes_asu!C500))</f>
        <v>114</v>
      </c>
      <c r="I500" s="5" t="str">
        <f>IF(G500=0,"Sem avaliação",IF(H500&lt;=40,"Crítica",IF(H500&lt;=100,"Aperfeiçoamento",IF(H500&lt;=180,"Qualidade",IF(H500&lt;=200,"Excelência","Erro")))))</f>
        <v>Qualidade</v>
      </c>
    </row>
    <row r="501" spans="1:9">
      <c r="A501" s="2">
        <v>3562638</v>
      </c>
      <c r="B501" s="2" t="str">
        <f>VLOOKUP(A501,unidades_equipes_asu!A:B,2,0)</f>
        <v>Us 315 Usf+ Ur 03</v>
      </c>
      <c r="C501" s="2">
        <v>1856294</v>
      </c>
      <c r="D501" s="1" t="s">
        <v>98</v>
      </c>
      <c r="E501" s="1" t="s">
        <v>560</v>
      </c>
      <c r="F501" s="4" t="s">
        <v>46</v>
      </c>
      <c r="G501" s="5">
        <f>SUMIFS(asu_monitora!C:C,asu_monitora!E:E,equipes_asu!F501,asu_monitora!A:A,equipes_asu!C501)</f>
        <v>6</v>
      </c>
      <c r="H501" s="5">
        <f>IF(G501=0,"",SUMIFS(asu_monitora!B:B,asu_monitora!E:E,equipes_asu!F501,asu_monitora!A:A,equipes_asu!C501))</f>
        <v>176</v>
      </c>
      <c r="I501" s="5" t="str">
        <f>IF(G501=0,"Sem avaliação",IF(H501&lt;=40,"Crítica",IF(H501&lt;=100,"Aperfeiçoamento",IF(H501&lt;=180,"Qualidade",IF(H501&lt;=200,"Excelência","Erro")))))</f>
        <v>Qualidade</v>
      </c>
    </row>
    <row r="502" spans="1:9">
      <c r="A502" s="2">
        <v>3562638</v>
      </c>
      <c r="B502" s="2" t="str">
        <f>VLOOKUP(A502,unidades_equipes_asu!A:B,2,0)</f>
        <v>Us 315 Usf+ Ur 03</v>
      </c>
      <c r="C502" s="2">
        <v>2400758</v>
      </c>
      <c r="D502" s="1" t="s">
        <v>98</v>
      </c>
      <c r="E502" s="1" t="s">
        <v>561</v>
      </c>
      <c r="F502" s="4" t="s">
        <v>46</v>
      </c>
      <c r="G502" s="5">
        <f>SUMIFS(asu_monitora!C:C,asu_monitora!E:E,equipes_asu!F502,asu_monitora!A:A,equipes_asu!C502)</f>
        <v>0</v>
      </c>
      <c r="H502" s="5" t="str">
        <f>IF(G502=0,"",SUMIFS(asu_monitora!B:B,asu_monitora!E:E,equipes_asu!F502,asu_monitora!A:A,equipes_asu!C502))</f>
        <v/>
      </c>
      <c r="I502" s="5" t="str">
        <f>IF(G502=0,"Sem avaliação",IF(H502&lt;=40,"Crítica",IF(H502&lt;=100,"Aperfeiçoamento",IF(H502&lt;=180,"Qualidade",IF(H502&lt;=200,"Excelência","Erro")))))</f>
        <v>Sem avaliação</v>
      </c>
    </row>
    <row r="503" spans="1:9">
      <c r="A503" s="2">
        <v>3567826</v>
      </c>
      <c r="B503" s="2" t="str">
        <f>VLOOKUP(A503,unidades_equipes_asu!A:B,2,0)</f>
        <v>Us 328 Usf Alto do Maracanã</v>
      </c>
      <c r="C503" s="2">
        <v>155594</v>
      </c>
      <c r="D503" s="1" t="s">
        <v>77</v>
      </c>
      <c r="E503" s="1" t="s">
        <v>562</v>
      </c>
      <c r="F503" s="4" t="s">
        <v>46</v>
      </c>
      <c r="G503" s="5">
        <f>SUMIFS(asu_monitora!C:C,asu_monitora!E:E,equipes_asu!F503,asu_monitora!A:A,equipes_asu!C503)</f>
        <v>43</v>
      </c>
      <c r="H503" s="5">
        <f>IF(G503=0,"",SUMIFS(asu_monitora!B:B,asu_monitora!E:E,equipes_asu!F503,asu_monitora!A:A,equipes_asu!C503))</f>
        <v>58</v>
      </c>
      <c r="I503" s="5" t="str">
        <f>IF(G503=0,"Sem avaliação",IF(H503&lt;=40,"Crítica",IF(H503&lt;=100,"Aperfeiçoamento",IF(H503&lt;=180,"Qualidade",IF(H503&lt;=200,"Excelência","Erro")))))</f>
        <v>Aperfeiçoamento</v>
      </c>
    </row>
    <row r="504" spans="1:9">
      <c r="A504" s="2">
        <v>3567826</v>
      </c>
      <c r="B504" s="2" t="str">
        <f>VLOOKUP(A504,unidades_equipes_asu!A:B,2,0)</f>
        <v>Us 328 Usf Alto do Maracanã</v>
      </c>
      <c r="C504" s="2">
        <v>155608</v>
      </c>
      <c r="D504" s="1" t="s">
        <v>77</v>
      </c>
      <c r="E504" s="1" t="s">
        <v>563</v>
      </c>
      <c r="F504" s="4" t="s">
        <v>46</v>
      </c>
      <c r="G504" s="5">
        <f>SUMIFS(asu_monitora!C:C,asu_monitora!E:E,equipes_asu!F504,asu_monitora!A:A,equipes_asu!C504)</f>
        <v>64</v>
      </c>
      <c r="H504" s="5">
        <f>IF(G504=0,"",SUMIFS(asu_monitora!B:B,asu_monitora!E:E,equipes_asu!F504,asu_monitora!A:A,equipes_asu!C504))</f>
        <v>90</v>
      </c>
      <c r="I504" s="5" t="str">
        <f>IF(G504=0,"Sem avaliação",IF(H504&lt;=40,"Crítica",IF(H504&lt;=100,"Aperfeiçoamento",IF(H504&lt;=180,"Qualidade",IF(H504&lt;=200,"Excelência","Erro")))))</f>
        <v>Aperfeiçoamento</v>
      </c>
    </row>
    <row r="505" spans="1:9">
      <c r="A505" s="2">
        <v>3567826</v>
      </c>
      <c r="B505" s="2" t="str">
        <f>VLOOKUP(A505,unidades_equipes_asu!A:B,2,0)</f>
        <v>Us 328 Usf Alto do Maracanã</v>
      </c>
      <c r="C505" s="2">
        <v>1793993</v>
      </c>
      <c r="D505" s="1" t="s">
        <v>98</v>
      </c>
      <c r="E505" s="1" t="s">
        <v>564</v>
      </c>
      <c r="F505" s="4" t="s">
        <v>46</v>
      </c>
      <c r="G505" s="5">
        <f>SUMIFS(asu_monitora!C:C,asu_monitora!E:E,equipes_asu!F505,asu_monitora!A:A,equipes_asu!C505)</f>
        <v>9</v>
      </c>
      <c r="H505" s="5">
        <f>IF(G505=0,"",SUMIFS(asu_monitora!B:B,asu_monitora!E:E,equipes_asu!F505,asu_monitora!A:A,equipes_asu!C505))</f>
        <v>112</v>
      </c>
      <c r="I505" s="5" t="str">
        <f>IF(G505=0,"Sem avaliação",IF(H505&lt;=40,"Crítica",IF(H505&lt;=100,"Aperfeiçoamento",IF(H505&lt;=180,"Qualidade",IF(H505&lt;=200,"Excelência","Erro")))))</f>
        <v>Qualidade</v>
      </c>
    </row>
    <row r="506" spans="1:9">
      <c r="A506" s="2">
        <v>3569322</v>
      </c>
      <c r="B506" s="2" t="str">
        <f>VLOOKUP(A506,unidades_equipes_asu!A:B,2,0)</f>
        <v>Us 313 Usf Três Carneiros Baixo - Zumbi do Pacheco - Severino Dias</v>
      </c>
      <c r="C506" s="2">
        <v>155616</v>
      </c>
      <c r="D506" s="1" t="s">
        <v>77</v>
      </c>
      <c r="E506" s="1" t="s">
        <v>565</v>
      </c>
      <c r="F506" s="4" t="s">
        <v>46</v>
      </c>
      <c r="G506" s="5">
        <f>SUMIFS(asu_monitora!C:C,asu_monitora!E:E,equipes_asu!F506,asu_monitora!A:A,equipes_asu!C506)</f>
        <v>32</v>
      </c>
      <c r="H506" s="5">
        <f>IF(G506=0,"",SUMIFS(asu_monitora!B:B,asu_monitora!E:E,equipes_asu!F506,asu_monitora!A:A,equipes_asu!C506))</f>
        <v>98</v>
      </c>
      <c r="I506" s="5" t="str">
        <f>IF(G506=0,"Sem avaliação",IF(H506&lt;=40,"Crítica",IF(H506&lt;=100,"Aperfeiçoamento",IF(H506&lt;=180,"Qualidade",IF(H506&lt;=200,"Excelência","Erro")))))</f>
        <v>Aperfeiçoamento</v>
      </c>
    </row>
    <row r="507" spans="1:9">
      <c r="A507" s="2">
        <v>3569322</v>
      </c>
      <c r="B507" s="2" t="str">
        <f>VLOOKUP(A507,unidades_equipes_asu!A:B,2,0)</f>
        <v>Us 313 Usf Três Carneiros Baixo - Zumbi do Pacheco - Severino Dias</v>
      </c>
      <c r="C507" s="2">
        <v>155624</v>
      </c>
      <c r="D507" s="1" t="s">
        <v>77</v>
      </c>
      <c r="E507" s="1" t="s">
        <v>566</v>
      </c>
      <c r="F507" s="4" t="s">
        <v>46</v>
      </c>
      <c r="G507" s="5">
        <f>SUMIFS(asu_monitora!C:C,asu_monitora!E:E,equipes_asu!F507,asu_monitora!A:A,equipes_asu!C507)</f>
        <v>18</v>
      </c>
      <c r="H507" s="5">
        <f>IF(G507=0,"",SUMIFS(asu_monitora!B:B,asu_monitora!E:E,equipes_asu!F507,asu_monitora!A:A,equipes_asu!C507))</f>
        <v>48</v>
      </c>
      <c r="I507" s="5" t="str">
        <f>IF(G507=0,"Sem avaliação",IF(H507&lt;=40,"Crítica",IF(H507&lt;=100,"Aperfeiçoamento",IF(H507&lt;=180,"Qualidade",IF(H507&lt;=200,"Excelência","Erro")))))</f>
        <v>Aperfeiçoamento</v>
      </c>
    </row>
    <row r="508" spans="1:9">
      <c r="A508" s="2">
        <v>3569322</v>
      </c>
      <c r="B508" s="2" t="str">
        <f>VLOOKUP(A508,unidades_equipes_asu!A:B,2,0)</f>
        <v>Us 313 Usf Três Carneiros Baixo - Zumbi do Pacheco - Severino Dias</v>
      </c>
      <c r="C508" s="2">
        <v>155632</v>
      </c>
      <c r="D508" s="1" t="s">
        <v>77</v>
      </c>
      <c r="E508" s="1" t="s">
        <v>567</v>
      </c>
      <c r="F508" s="4" t="s">
        <v>46</v>
      </c>
      <c r="G508" s="5">
        <f>SUMIFS(asu_monitora!C:C,asu_monitora!E:E,equipes_asu!F508,asu_monitora!A:A,equipes_asu!C508)</f>
        <v>19</v>
      </c>
      <c r="H508" s="5">
        <f>IF(G508=0,"",SUMIFS(asu_monitora!B:B,asu_monitora!E:E,equipes_asu!F508,asu_monitora!A:A,equipes_asu!C508))</f>
        <v>46</v>
      </c>
      <c r="I508" s="5" t="str">
        <f>IF(G508=0,"Sem avaliação",IF(H508&lt;=40,"Crítica",IF(H508&lt;=100,"Aperfeiçoamento",IF(H508&lt;=180,"Qualidade",IF(H508&lt;=200,"Excelência","Erro")))))</f>
        <v>Aperfeiçoamento</v>
      </c>
    </row>
    <row r="509" spans="1:9">
      <c r="A509" s="2">
        <v>3569322</v>
      </c>
      <c r="B509" s="2" t="str">
        <f>VLOOKUP(A509,unidades_equipes_asu!A:B,2,0)</f>
        <v>Us 313 Usf Três Carneiros Baixo - Zumbi do Pacheco - Severino Dias</v>
      </c>
      <c r="C509" s="2">
        <v>1847651</v>
      </c>
      <c r="D509" s="1" t="s">
        <v>98</v>
      </c>
      <c r="E509" s="1" t="s">
        <v>568</v>
      </c>
      <c r="F509" s="4" t="s">
        <v>46</v>
      </c>
      <c r="G509" s="5">
        <f>SUMIFS(asu_monitora!C:C,asu_monitora!E:E,equipes_asu!F509,asu_monitora!A:A,equipes_asu!C509)</f>
        <v>0</v>
      </c>
      <c r="H509" s="5" t="str">
        <f>IF(G509=0,"",SUMIFS(asu_monitora!B:B,asu_monitora!E:E,equipes_asu!F509,asu_monitora!A:A,equipes_asu!C509))</f>
        <v/>
      </c>
      <c r="I509" s="5" t="str">
        <f>IF(G509=0,"Sem avaliação",IF(H509&lt;=40,"Crítica",IF(H509&lt;=100,"Aperfeiçoamento",IF(H509&lt;=180,"Qualidade",IF(H509&lt;=200,"Excelência","Erro")))))</f>
        <v>Sem avaliação</v>
      </c>
    </row>
    <row r="510" spans="1:9">
      <c r="A510" s="2">
        <v>3569349</v>
      </c>
      <c r="B510" s="2" t="str">
        <f>VLOOKUP(A510,unidades_equipes_asu!A:B,2,0)</f>
        <v>Us 311 Usf Água Viva</v>
      </c>
      <c r="C510" s="2">
        <v>155640</v>
      </c>
      <c r="D510" s="1" t="s">
        <v>77</v>
      </c>
      <c r="E510" s="1" t="s">
        <v>569</v>
      </c>
      <c r="F510" s="4" t="s">
        <v>46</v>
      </c>
      <c r="G510" s="5">
        <f>SUMIFS(asu_monitora!C:C,asu_monitora!E:E,equipes_asu!F510,asu_monitora!A:A,equipes_asu!C510)</f>
        <v>62</v>
      </c>
      <c r="H510" s="5">
        <f>IF(G510=0,"",SUMIFS(asu_monitora!B:B,asu_monitora!E:E,equipes_asu!F510,asu_monitora!A:A,equipes_asu!C510))</f>
        <v>70</v>
      </c>
      <c r="I510" s="5" t="str">
        <f>IF(G510=0,"Sem avaliação",IF(H510&lt;=40,"Crítica",IF(H510&lt;=100,"Aperfeiçoamento",IF(H510&lt;=180,"Qualidade",IF(H510&lt;=200,"Excelência","Erro")))))</f>
        <v>Aperfeiçoamento</v>
      </c>
    </row>
    <row r="511" spans="1:9">
      <c r="A511" s="2">
        <v>3639827</v>
      </c>
      <c r="B511" s="2" t="str">
        <f>VLOOKUP(A511,unidades_equipes_asu!A:B,2,0)</f>
        <v>Us 154 Usf+ Rio Pajeú</v>
      </c>
      <c r="C511" s="2">
        <v>155659</v>
      </c>
      <c r="D511" s="1" t="s">
        <v>77</v>
      </c>
      <c r="E511" s="1" t="s">
        <v>570</v>
      </c>
      <c r="F511" s="4" t="s">
        <v>46</v>
      </c>
      <c r="G511" s="5">
        <f>SUMIFS(asu_monitora!C:C,asu_monitora!E:E,equipes_asu!F511,asu_monitora!A:A,equipes_asu!C511)</f>
        <v>90</v>
      </c>
      <c r="H511" s="5">
        <f>IF(G511=0,"",SUMIFS(asu_monitora!B:B,asu_monitora!E:E,equipes_asu!F511,asu_monitora!A:A,equipes_asu!C511))</f>
        <v>92</v>
      </c>
      <c r="I511" s="5" t="str">
        <f>IF(G511=0,"Sem avaliação",IF(H511&lt;=40,"Crítica",IF(H511&lt;=100,"Aperfeiçoamento",IF(H511&lt;=180,"Qualidade",IF(H511&lt;=200,"Excelência","Erro")))))</f>
        <v>Aperfeiçoamento</v>
      </c>
    </row>
    <row r="512" spans="1:9">
      <c r="A512" s="2">
        <v>3639827</v>
      </c>
      <c r="B512" s="2" t="str">
        <f>VLOOKUP(A512,unidades_equipes_asu!A:B,2,0)</f>
        <v>Us 154 Usf+ Rio Pajeú</v>
      </c>
      <c r="C512" s="2">
        <v>155667</v>
      </c>
      <c r="D512" s="1" t="s">
        <v>77</v>
      </c>
      <c r="E512" s="1" t="s">
        <v>571</v>
      </c>
      <c r="F512" s="4" t="s">
        <v>46</v>
      </c>
      <c r="G512" s="5">
        <f>SUMIFS(asu_monitora!C:C,asu_monitora!E:E,equipes_asu!F512,asu_monitora!A:A,equipes_asu!C512)</f>
        <v>82</v>
      </c>
      <c r="H512" s="5">
        <f>IF(G512=0,"",SUMIFS(asu_monitora!B:B,asu_monitora!E:E,equipes_asu!F512,asu_monitora!A:A,equipes_asu!C512))</f>
        <v>80</v>
      </c>
      <c r="I512" s="5" t="str">
        <f>IF(G512=0,"Sem avaliação",IF(H512&lt;=40,"Crítica",IF(H512&lt;=100,"Aperfeiçoamento",IF(H512&lt;=180,"Qualidade",IF(H512&lt;=200,"Excelência","Erro")))))</f>
        <v>Aperfeiçoamento</v>
      </c>
    </row>
    <row r="513" spans="1:9">
      <c r="A513" s="2">
        <v>3639827</v>
      </c>
      <c r="B513" s="2" t="str">
        <f>VLOOKUP(A513,unidades_equipes_asu!A:B,2,0)</f>
        <v>Us 154 Usf+ Rio Pajeú</v>
      </c>
      <c r="C513" s="2">
        <v>155675</v>
      </c>
      <c r="D513" s="1" t="s">
        <v>77</v>
      </c>
      <c r="E513" s="1" t="s">
        <v>572</v>
      </c>
      <c r="F513" s="4" t="s">
        <v>46</v>
      </c>
      <c r="G513" s="5">
        <f>SUMIFS(asu_monitora!C:C,asu_monitora!E:E,equipes_asu!F513,asu_monitora!A:A,equipes_asu!C513)</f>
        <v>57</v>
      </c>
      <c r="H513" s="5">
        <f>IF(G513=0,"",SUMIFS(asu_monitora!B:B,asu_monitora!E:E,equipes_asu!F513,asu_monitora!A:A,equipes_asu!C513))</f>
        <v>52</v>
      </c>
      <c r="I513" s="5" t="str">
        <f>IF(G513=0,"Sem avaliação",IF(H513&lt;=40,"Crítica",IF(H513&lt;=100,"Aperfeiçoamento",IF(H513&lt;=180,"Qualidade",IF(H513&lt;=200,"Excelência","Erro")))))</f>
        <v>Aperfeiçoamento</v>
      </c>
    </row>
    <row r="514" spans="1:9">
      <c r="A514" s="2">
        <v>3639827</v>
      </c>
      <c r="B514" s="2" t="str">
        <f>VLOOKUP(A514,unidades_equipes_asu!A:B,2,0)</f>
        <v>Us 154 Usf+ Rio Pajeú</v>
      </c>
      <c r="C514" s="2">
        <v>1856154</v>
      </c>
      <c r="D514" s="1" t="s">
        <v>98</v>
      </c>
      <c r="E514" s="1" t="s">
        <v>573</v>
      </c>
      <c r="F514" s="4" t="s">
        <v>46</v>
      </c>
      <c r="G514" s="5">
        <f>SUMIFS(asu_monitora!C:C,asu_monitora!E:E,equipes_asu!F514,asu_monitora!A:A,equipes_asu!C514)</f>
        <v>4</v>
      </c>
      <c r="H514" s="5">
        <f>IF(G514=0,"",SUMIFS(asu_monitora!B:B,asu_monitora!E:E,equipes_asu!F514,asu_monitora!A:A,equipes_asu!C514))</f>
        <v>136</v>
      </c>
      <c r="I514" s="5" t="str">
        <f>IF(G514=0,"Sem avaliação",IF(H514&lt;=40,"Crítica",IF(H514&lt;=100,"Aperfeiçoamento",IF(H514&lt;=180,"Qualidade",IF(H514&lt;=200,"Excelência","Erro")))))</f>
        <v>Qualidade</v>
      </c>
    </row>
    <row r="515" spans="1:9">
      <c r="A515" s="2">
        <v>3639827</v>
      </c>
      <c r="B515" s="2" t="str">
        <f>VLOOKUP(A515,unidades_equipes_asu!A:B,2,0)</f>
        <v>Us 154 Usf+ Rio Pajeú</v>
      </c>
      <c r="C515" s="2">
        <v>1856227</v>
      </c>
      <c r="D515" s="1" t="s">
        <v>98</v>
      </c>
      <c r="E515" s="1" t="s">
        <v>574</v>
      </c>
      <c r="F515" s="4" t="s">
        <v>46</v>
      </c>
      <c r="G515" s="5">
        <f>SUMIFS(asu_monitora!C:C,asu_monitora!E:E,equipes_asu!F515,asu_monitora!A:A,equipes_asu!C515)</f>
        <v>1</v>
      </c>
      <c r="H515" s="5">
        <f>IF(G515=0,"",SUMIFS(asu_monitora!B:B,asu_monitora!E:E,equipes_asu!F515,asu_monitora!A:A,equipes_asu!C515))</f>
        <v>76</v>
      </c>
      <c r="I515" s="5" t="str">
        <f>IF(G515=0,"Sem avaliação",IF(H515&lt;=40,"Crítica",IF(H515&lt;=100,"Aperfeiçoamento",IF(H515&lt;=180,"Qualidade",IF(H515&lt;=200,"Excelência","Erro")))))</f>
        <v>Aperfeiçoamento</v>
      </c>
    </row>
    <row r="516" spans="1:9">
      <c r="A516" s="2">
        <v>3639827</v>
      </c>
      <c r="B516" s="2" t="str">
        <f>VLOOKUP(A516,unidades_equipes_asu!A:B,2,0)</f>
        <v>Us 154 Usf+ Rio Pajeú</v>
      </c>
      <c r="C516" s="2">
        <v>2272180</v>
      </c>
      <c r="D516" s="1" t="s">
        <v>98</v>
      </c>
      <c r="E516" s="1" t="s">
        <v>575</v>
      </c>
      <c r="F516" s="4" t="s">
        <v>46</v>
      </c>
      <c r="G516" s="5">
        <f>SUMIFS(asu_monitora!C:C,asu_monitora!E:E,equipes_asu!F516,asu_monitora!A:A,equipes_asu!C516)</f>
        <v>10</v>
      </c>
      <c r="H516" s="5">
        <f>IF(G516=0,"",SUMIFS(asu_monitora!B:B,asu_monitora!E:E,equipes_asu!F516,asu_monitora!A:A,equipes_asu!C516))</f>
        <v>200</v>
      </c>
      <c r="I516" s="5" t="str">
        <f>IF(G516=0,"Sem avaliação",IF(H516&lt;=40,"Crítica",IF(H516&lt;=100,"Aperfeiçoamento",IF(H516&lt;=180,"Qualidade",IF(H516&lt;=200,"Excelência","Erro")))))</f>
        <v>Excelência</v>
      </c>
    </row>
    <row r="517" spans="1:9">
      <c r="A517" s="2">
        <v>3639827</v>
      </c>
      <c r="B517" s="2" t="str">
        <f>VLOOKUP(A517,unidades_equipes_asu!A:B,2,0)</f>
        <v>Us 154 Usf+ Rio Pajeú</v>
      </c>
      <c r="C517" s="2">
        <v>2399652</v>
      </c>
      <c r="D517" s="1" t="s">
        <v>77</v>
      </c>
      <c r="E517" s="1" t="s">
        <v>576</v>
      </c>
      <c r="F517" s="4" t="s">
        <v>46</v>
      </c>
      <c r="G517" s="5">
        <f>SUMIFS(asu_monitora!C:C,asu_monitora!E:E,equipes_asu!F517,asu_monitora!A:A,equipes_asu!C517)</f>
        <v>0</v>
      </c>
      <c r="H517" s="5" t="str">
        <f>IF(G517=0,"",SUMIFS(asu_monitora!B:B,asu_monitora!E:E,equipes_asu!F517,asu_monitora!A:A,equipes_asu!C517))</f>
        <v/>
      </c>
      <c r="I517" s="5" t="str">
        <f>IF(G517=0,"Sem avaliação",IF(H517&lt;=40,"Crítica",IF(H517&lt;=100,"Aperfeiçoamento",IF(H517&lt;=180,"Qualidade",IF(H517&lt;=200,"Excelência","Erro")))))</f>
        <v>Sem avaliação</v>
      </c>
    </row>
    <row r="518" spans="1:9">
      <c r="A518" s="2">
        <v>3639827</v>
      </c>
      <c r="B518" s="2" t="str">
        <f>VLOOKUP(A518,unidades_equipes_asu!A:B,2,0)</f>
        <v>Us 154 Usf+ Rio Pajeú</v>
      </c>
      <c r="C518" s="2">
        <v>2400723</v>
      </c>
      <c r="D518" s="1" t="s">
        <v>98</v>
      </c>
      <c r="E518" s="1" t="s">
        <v>577</v>
      </c>
      <c r="F518" s="4" t="s">
        <v>46</v>
      </c>
      <c r="G518" s="5">
        <f>SUMIFS(asu_monitora!C:C,asu_monitora!E:E,equipes_asu!F518,asu_monitora!A:A,equipes_asu!C518)</f>
        <v>0</v>
      </c>
      <c r="H518" s="5" t="str">
        <f>IF(G518=0,"",SUMIFS(asu_monitora!B:B,asu_monitora!E:E,equipes_asu!F518,asu_monitora!A:A,equipes_asu!C518))</f>
        <v/>
      </c>
      <c r="I518" s="5" t="str">
        <f>IF(G518=0,"Sem avaliação",IF(H518&lt;=40,"Crítica",IF(H518&lt;=100,"Aperfeiçoamento",IF(H518&lt;=180,"Qualidade",IF(H518&lt;=200,"Excelência","Erro")))))</f>
        <v>Sem avaliação</v>
      </c>
    </row>
    <row r="519" spans="1:9">
      <c r="A519" s="2">
        <v>3703223</v>
      </c>
      <c r="B519" s="2" t="str">
        <f>VLOOKUP(A519,unidades_equipes_asu!A:B,2,0)</f>
        <v>Us 331 Usf Professor Amaury de Medeiros</v>
      </c>
      <c r="C519" s="2">
        <v>155683</v>
      </c>
      <c r="D519" s="1" t="s">
        <v>77</v>
      </c>
      <c r="E519" s="1" t="s">
        <v>578</v>
      </c>
      <c r="F519" s="4" t="s">
        <v>46</v>
      </c>
      <c r="G519" s="5">
        <f>SUMIFS(asu_monitora!C:C,asu_monitora!E:E,equipes_asu!F519,asu_monitora!A:A,equipes_asu!C519)</f>
        <v>23</v>
      </c>
      <c r="H519" s="5">
        <f>IF(G519=0,"",SUMIFS(asu_monitora!B:B,asu_monitora!E:E,equipes_asu!F519,asu_monitora!A:A,equipes_asu!C519))</f>
        <v>92</v>
      </c>
      <c r="I519" s="5" t="str">
        <f>IF(G519=0,"Sem avaliação",IF(H519&lt;=40,"Crítica",IF(H519&lt;=100,"Aperfeiçoamento",IF(H519&lt;=180,"Qualidade",IF(H519&lt;=200,"Excelência","Erro")))))</f>
        <v>Aperfeiçoamento</v>
      </c>
    </row>
    <row r="520" spans="1:9">
      <c r="A520" s="2">
        <v>3703223</v>
      </c>
      <c r="B520" s="2" t="str">
        <f>VLOOKUP(A520,unidades_equipes_asu!A:B,2,0)</f>
        <v>Us 331 Usf Professor Amaury de Medeiros</v>
      </c>
      <c r="C520" s="2">
        <v>155691</v>
      </c>
      <c r="D520" s="1" t="s">
        <v>77</v>
      </c>
      <c r="E520" s="1" t="s">
        <v>579</v>
      </c>
      <c r="F520" s="4" t="s">
        <v>46</v>
      </c>
      <c r="G520" s="5">
        <f>SUMIFS(asu_monitora!C:C,asu_monitora!E:E,equipes_asu!F520,asu_monitora!A:A,equipes_asu!C520)</f>
        <v>41</v>
      </c>
      <c r="H520" s="5">
        <f>IF(G520=0,"",SUMIFS(asu_monitora!B:B,asu_monitora!E:E,equipes_asu!F520,asu_monitora!A:A,equipes_asu!C520))</f>
        <v>72</v>
      </c>
      <c r="I520" s="5" t="str">
        <f>IF(G520=0,"Sem avaliação",IF(H520&lt;=40,"Crítica",IF(H520&lt;=100,"Aperfeiçoamento",IF(H520&lt;=180,"Qualidade",IF(H520&lt;=200,"Excelência","Erro")))))</f>
        <v>Aperfeiçoamento</v>
      </c>
    </row>
    <row r="521" spans="1:9">
      <c r="A521" s="2">
        <v>3703223</v>
      </c>
      <c r="B521" s="2" t="str">
        <f>VLOOKUP(A521,unidades_equipes_asu!A:B,2,0)</f>
        <v>Us 331 Usf Professor Amaury de Medeiros</v>
      </c>
      <c r="C521" s="2">
        <v>155705</v>
      </c>
      <c r="D521" s="1" t="s">
        <v>77</v>
      </c>
      <c r="E521" s="1" t="s">
        <v>580</v>
      </c>
      <c r="F521" s="4" t="s">
        <v>46</v>
      </c>
      <c r="G521" s="5">
        <f>SUMIFS(asu_monitora!C:C,asu_monitora!E:E,equipes_asu!F521,asu_monitora!A:A,equipes_asu!C521)</f>
        <v>38</v>
      </c>
      <c r="H521" s="5">
        <f>IF(G521=0,"",SUMIFS(asu_monitora!B:B,asu_monitora!E:E,equipes_asu!F521,asu_monitora!A:A,equipes_asu!C521))</f>
        <v>160</v>
      </c>
      <c r="I521" s="5" t="str">
        <f>IF(G521=0,"Sem avaliação",IF(H521&lt;=40,"Crítica",IF(H521&lt;=100,"Aperfeiçoamento",IF(H521&lt;=180,"Qualidade",IF(H521&lt;=200,"Excelência","Erro")))))</f>
        <v>Qualidade</v>
      </c>
    </row>
    <row r="522" spans="1:9">
      <c r="A522" s="2">
        <v>3703223</v>
      </c>
      <c r="B522" s="2" t="str">
        <f>VLOOKUP(A522,unidades_equipes_asu!A:B,2,0)</f>
        <v>Us 331 Usf Professor Amaury de Medeiros</v>
      </c>
      <c r="C522" s="2">
        <v>1888757</v>
      </c>
      <c r="D522" s="1" t="s">
        <v>98</v>
      </c>
      <c r="E522" s="1" t="s">
        <v>581</v>
      </c>
      <c r="F522" s="4" t="s">
        <v>46</v>
      </c>
      <c r="G522" s="5">
        <f>SUMIFS(asu_monitora!C:C,asu_monitora!E:E,equipes_asu!F522,asu_monitora!A:A,equipes_asu!C522)</f>
        <v>7</v>
      </c>
      <c r="H522" s="5">
        <f>IF(G522=0,"",SUMIFS(asu_monitora!B:B,asu_monitora!E:E,equipes_asu!F522,asu_monitora!A:A,equipes_asu!C522))</f>
        <v>126</v>
      </c>
      <c r="I522" s="5" t="str">
        <f>IF(G522=0,"Sem avaliação",IF(H522&lt;=40,"Crítica",IF(H522&lt;=100,"Aperfeiçoamento",IF(H522&lt;=180,"Qualidade",IF(H522&lt;=200,"Excelência","Erro")))))</f>
        <v>Qualidade</v>
      </c>
    </row>
    <row r="523" spans="1:9">
      <c r="A523" s="2">
        <v>3703223</v>
      </c>
      <c r="B523" s="2" t="str">
        <f>VLOOKUP(A523,unidades_equipes_asu!A:B,2,0)</f>
        <v>Us 331 Usf Professor Amaury de Medeiros</v>
      </c>
      <c r="C523" s="2">
        <v>2291665</v>
      </c>
      <c r="D523" s="1" t="s">
        <v>98</v>
      </c>
      <c r="E523" s="1" t="s">
        <v>582</v>
      </c>
      <c r="F523" s="4" t="s">
        <v>46</v>
      </c>
      <c r="G523" s="5">
        <f>SUMIFS(asu_monitora!C:C,asu_monitora!E:E,equipes_asu!F523,asu_monitora!A:A,equipes_asu!C523)</f>
        <v>0</v>
      </c>
      <c r="H523" s="5" t="str">
        <f>IF(G523=0,"",SUMIFS(asu_monitora!B:B,asu_monitora!E:E,equipes_asu!F523,asu_monitora!A:A,equipes_asu!C523))</f>
        <v/>
      </c>
      <c r="I523" s="5" t="str">
        <f>IF(G523=0,"Sem avaliação",IF(H523&lt;=40,"Crítica",IF(H523&lt;=100,"Aperfeiçoamento",IF(H523&lt;=180,"Qualidade",IF(H523&lt;=200,"Excelência","Erro")))))</f>
        <v>Sem avaliação</v>
      </c>
    </row>
    <row r="524" spans="1:9">
      <c r="A524" s="2">
        <v>3703223</v>
      </c>
      <c r="B524" s="2" t="str">
        <f>VLOOKUP(A524,unidades_equipes_asu!A:B,2,0)</f>
        <v>Us 331 Usf Professor Amaury de Medeiros</v>
      </c>
      <c r="C524" s="2">
        <v>2402564</v>
      </c>
      <c r="D524" s="1" t="s">
        <v>77</v>
      </c>
      <c r="E524" s="1" t="s">
        <v>86</v>
      </c>
      <c r="F524" s="4" t="s">
        <v>46</v>
      </c>
      <c r="G524" s="5">
        <f>SUMIFS(asu_monitora!C:C,asu_monitora!E:E,equipes_asu!F524,asu_monitora!A:A,equipes_asu!C524)</f>
        <v>0</v>
      </c>
      <c r="H524" s="5" t="str">
        <f>IF(G524=0,"",SUMIFS(asu_monitora!B:B,asu_monitora!E:E,equipes_asu!F524,asu_monitora!A:A,equipes_asu!C524))</f>
        <v/>
      </c>
      <c r="I524" s="5" t="str">
        <f>IF(G524=0,"Sem avaliação",IF(H524&lt;=40,"Crítica",IF(H524&lt;=100,"Aperfeiçoamento",IF(H524&lt;=180,"Qualidade",IF(H524&lt;=200,"Excelência","Erro")))))</f>
        <v>Sem avaliação</v>
      </c>
    </row>
    <row r="525" spans="1:9">
      <c r="A525" s="2">
        <v>3862836</v>
      </c>
      <c r="B525" s="2" t="str">
        <f>VLOOKUP(A525,unidades_equipes_asu!A:B,2,0)</f>
        <v>Us 334 Usf+ Cabanga</v>
      </c>
      <c r="C525" s="2">
        <v>155713</v>
      </c>
      <c r="D525" s="1" t="s">
        <v>77</v>
      </c>
      <c r="E525" s="1" t="s">
        <v>583</v>
      </c>
      <c r="F525" s="4" t="s">
        <v>46</v>
      </c>
      <c r="G525" s="5">
        <f>SUMIFS(asu_monitora!C:C,asu_monitora!E:E,equipes_asu!F525,asu_monitora!A:A,equipes_asu!C525)</f>
        <v>20</v>
      </c>
      <c r="H525" s="5">
        <f>IF(G525=0,"",SUMIFS(asu_monitora!B:B,asu_monitora!E:E,equipes_asu!F525,asu_monitora!A:A,equipes_asu!C525))</f>
        <v>60</v>
      </c>
      <c r="I525" s="5" t="str">
        <f>IF(G525=0,"Sem avaliação",IF(H525&lt;=40,"Crítica",IF(H525&lt;=100,"Aperfeiçoamento",IF(H525&lt;=180,"Qualidade",IF(H525&lt;=200,"Excelência","Erro")))))</f>
        <v>Aperfeiçoamento</v>
      </c>
    </row>
    <row r="526" spans="1:9">
      <c r="A526" s="2">
        <v>3862836</v>
      </c>
      <c r="B526" s="2" t="str">
        <f>VLOOKUP(A526,unidades_equipes_asu!A:B,2,0)</f>
        <v>Us 334 Usf+ Cabanga</v>
      </c>
      <c r="C526" s="2">
        <v>2284022</v>
      </c>
      <c r="D526" s="1" t="s">
        <v>98</v>
      </c>
      <c r="E526" s="1" t="s">
        <v>584</v>
      </c>
      <c r="F526" s="4" t="s">
        <v>46</v>
      </c>
      <c r="G526" s="5">
        <f>SUMIFS(asu_monitora!C:C,asu_monitora!E:E,equipes_asu!F526,asu_monitora!A:A,equipes_asu!C526)</f>
        <v>0</v>
      </c>
      <c r="H526" s="5" t="str">
        <f>IF(G526=0,"",SUMIFS(asu_monitora!B:B,asu_monitora!E:E,equipes_asu!F526,asu_monitora!A:A,equipes_asu!C526))</f>
        <v/>
      </c>
      <c r="I526" s="5" t="str">
        <f>IF(G526=0,"Sem avaliação",IF(H526&lt;=40,"Crítica",IF(H526&lt;=100,"Aperfeiçoamento",IF(H526&lt;=180,"Qualidade",IF(H526&lt;=200,"Excelência","Erro")))))</f>
        <v>Sem avaliação</v>
      </c>
    </row>
    <row r="527" spans="1:9">
      <c r="A527" s="2">
        <v>3862836</v>
      </c>
      <c r="B527" s="2" t="str">
        <f>VLOOKUP(A527,unidades_equipes_asu!A:B,2,0)</f>
        <v>Us 334 Usf+ Cabanga</v>
      </c>
      <c r="C527" s="2">
        <v>2401274</v>
      </c>
      <c r="D527" s="1" t="s">
        <v>77</v>
      </c>
      <c r="E527" s="1" t="s">
        <v>585</v>
      </c>
      <c r="F527" s="4" t="s">
        <v>46</v>
      </c>
      <c r="G527" s="5">
        <f>SUMIFS(asu_monitora!C:C,asu_monitora!E:E,equipes_asu!F527,asu_monitora!A:A,equipes_asu!C527)</f>
        <v>0</v>
      </c>
      <c r="H527" s="5" t="str">
        <f>IF(G527=0,"",SUMIFS(asu_monitora!B:B,asu_monitora!E:E,equipes_asu!F527,asu_monitora!A:A,equipes_asu!C527))</f>
        <v/>
      </c>
      <c r="I527" s="5" t="str">
        <f>IF(G527=0,"Sem avaliação",IF(H527&lt;=40,"Crítica",IF(H527&lt;=100,"Aperfeiçoamento",IF(H527&lt;=180,"Qualidade",IF(H527&lt;=200,"Excelência","Erro")))))</f>
        <v>Sem avaliação</v>
      </c>
    </row>
    <row r="528" spans="1:9">
      <c r="A528" s="2">
        <v>4426150</v>
      </c>
      <c r="B528" s="2" t="str">
        <f>VLOOKUP(A528,unidades_equipes_asu!A:B,2,0)</f>
        <v>Us 307 Usf+ Encanta Moca</v>
      </c>
      <c r="C528" s="2">
        <v>2427788</v>
      </c>
      <c r="D528" s="1" t="s">
        <v>77</v>
      </c>
      <c r="E528" s="1" t="s">
        <v>586</v>
      </c>
      <c r="F528" s="4" t="s">
        <v>46</v>
      </c>
      <c r="G528" s="5">
        <f>SUMIFS(asu_monitora!C:C,asu_monitora!E:E,equipes_asu!F528,asu_monitora!A:A,equipes_asu!C528)</f>
        <v>0</v>
      </c>
      <c r="H528" s="5" t="str">
        <f>IF(G528=0,"",SUMIFS(asu_monitora!B:B,asu_monitora!E:E,equipes_asu!F528,asu_monitora!A:A,equipes_asu!C528))</f>
        <v/>
      </c>
      <c r="I528" s="5" t="str">
        <f>IF(G528=0,"Sem avaliação",IF(H528&lt;=40,"Crítica",IF(H528&lt;=100,"Aperfeiçoamento",IF(H528&lt;=180,"Qualidade",IF(H528&lt;=200,"Excelência","Erro")))))</f>
        <v>Sem avaliação</v>
      </c>
    </row>
    <row r="529" spans="1:9">
      <c r="A529" s="2">
        <v>4426150</v>
      </c>
      <c r="B529" s="2" t="str">
        <f>VLOOKUP(A529,unidades_equipes_asu!A:B,2,0)</f>
        <v>Us 307 Usf+ Encanta Moca</v>
      </c>
      <c r="C529" s="2">
        <v>2427818</v>
      </c>
      <c r="D529" s="1" t="s">
        <v>77</v>
      </c>
      <c r="E529" s="1" t="s">
        <v>587</v>
      </c>
      <c r="F529" s="4" t="s">
        <v>46</v>
      </c>
      <c r="G529" s="5">
        <f>SUMIFS(asu_monitora!C:C,asu_monitora!E:E,equipes_asu!F529,asu_monitora!A:A,equipes_asu!C529)</f>
        <v>0</v>
      </c>
      <c r="H529" s="5" t="str">
        <f>IF(G529=0,"",SUMIFS(asu_monitora!B:B,asu_monitora!E:E,equipes_asu!F529,asu_monitora!A:A,equipes_asu!C529))</f>
        <v/>
      </c>
      <c r="I529" s="5" t="str">
        <f>IF(G529=0,"Sem avaliação",IF(H529&lt;=40,"Crítica",IF(H529&lt;=100,"Aperfeiçoamento",IF(H529&lt;=180,"Qualidade",IF(H529&lt;=200,"Excelência","Erro")))))</f>
        <v>Sem avaliação</v>
      </c>
    </row>
    <row r="530" spans="1:9">
      <c r="A530" s="2">
        <v>4426150</v>
      </c>
      <c r="B530" s="2" t="str">
        <f>VLOOKUP(A530,unidades_equipes_asu!A:B,2,0)</f>
        <v>Us 307 Usf+ Encanta Moca</v>
      </c>
      <c r="C530" s="2">
        <v>2427826</v>
      </c>
      <c r="D530" s="1" t="s">
        <v>77</v>
      </c>
      <c r="E530" s="1" t="s">
        <v>588</v>
      </c>
      <c r="F530" s="4" t="s">
        <v>46</v>
      </c>
      <c r="G530" s="5">
        <f>SUMIFS(asu_monitora!C:C,asu_monitora!E:E,equipes_asu!F530,asu_monitora!A:A,equipes_asu!C530)</f>
        <v>0</v>
      </c>
      <c r="H530" s="5" t="str">
        <f>IF(G530=0,"",SUMIFS(asu_monitora!B:B,asu_monitora!E:E,equipes_asu!F530,asu_monitora!A:A,equipes_asu!C530))</f>
        <v/>
      </c>
      <c r="I530" s="5" t="str">
        <f>IF(G530=0,"Sem avaliação",IF(H530&lt;=40,"Crítica",IF(H530&lt;=100,"Aperfeiçoamento",IF(H530&lt;=180,"Qualidade",IF(H530&lt;=200,"Excelência","Erro")))))</f>
        <v>Sem avaliação</v>
      </c>
    </row>
    <row r="531" spans="1:9">
      <c r="A531" s="2">
        <v>4426150</v>
      </c>
      <c r="B531" s="2" t="str">
        <f>VLOOKUP(A531,unidades_equipes_asu!A:B,2,0)</f>
        <v>Us 307 Usf+ Encanta Moca</v>
      </c>
      <c r="C531" s="2">
        <v>2427834</v>
      </c>
      <c r="D531" s="1" t="s">
        <v>77</v>
      </c>
      <c r="E531" s="1" t="s">
        <v>589</v>
      </c>
      <c r="F531" s="4" t="s">
        <v>46</v>
      </c>
      <c r="G531" s="5">
        <f>SUMIFS(asu_monitora!C:C,asu_monitora!E:E,equipes_asu!F531,asu_monitora!A:A,equipes_asu!C531)</f>
        <v>0</v>
      </c>
      <c r="H531" s="5" t="str">
        <f>IF(G531=0,"",SUMIFS(asu_monitora!B:B,asu_monitora!E:E,equipes_asu!F531,asu_monitora!A:A,equipes_asu!C531))</f>
        <v/>
      </c>
      <c r="I531" s="5" t="str">
        <f>IF(G531=0,"Sem avaliação",IF(H531&lt;=40,"Crítica",IF(H531&lt;=100,"Aperfeiçoamento",IF(H531&lt;=180,"Qualidade",IF(H531&lt;=200,"Excelência","Erro")))))</f>
        <v>Sem avaliação</v>
      </c>
    </row>
    <row r="532" spans="1:9">
      <c r="A532" s="2">
        <v>4426150</v>
      </c>
      <c r="B532" s="2" t="str">
        <f>VLOOKUP(A532,unidades_equipes_asu!A:B,2,0)</f>
        <v>Us 307 Usf+ Encanta Moca</v>
      </c>
      <c r="C532" s="2">
        <v>2427850</v>
      </c>
      <c r="D532" s="1" t="s">
        <v>77</v>
      </c>
      <c r="E532" s="1" t="s">
        <v>590</v>
      </c>
      <c r="F532" s="4" t="s">
        <v>46</v>
      </c>
      <c r="G532" s="5">
        <f>SUMIFS(asu_monitora!C:C,asu_monitora!E:E,equipes_asu!F532,asu_monitora!A:A,equipes_asu!C532)</f>
        <v>0</v>
      </c>
      <c r="H532" s="5" t="str">
        <f>IF(G532=0,"",SUMIFS(asu_monitora!B:B,asu_monitora!E:E,equipes_asu!F532,asu_monitora!A:A,equipes_asu!C532))</f>
        <v/>
      </c>
      <c r="I532" s="5" t="str">
        <f>IF(G532=0,"Sem avaliação",IF(H532&lt;=40,"Crítica",IF(H532&lt;=100,"Aperfeiçoamento",IF(H532&lt;=180,"Qualidade",IF(H532&lt;=200,"Excelência","Erro")))))</f>
        <v>Sem avaliação</v>
      </c>
    </row>
    <row r="533" spans="1:9">
      <c r="A533" s="2">
        <v>4426150</v>
      </c>
      <c r="B533" s="2" t="str">
        <f>VLOOKUP(A533,unidades_equipes_asu!A:B,2,0)</f>
        <v>Us 307 Usf+ Encanta Moca</v>
      </c>
      <c r="C533" s="2">
        <v>2427869</v>
      </c>
      <c r="D533" s="1" t="s">
        <v>77</v>
      </c>
      <c r="E533" s="1" t="s">
        <v>591</v>
      </c>
      <c r="F533" s="4" t="s">
        <v>46</v>
      </c>
      <c r="G533" s="5">
        <f>SUMIFS(asu_monitora!C:C,asu_monitora!E:E,equipes_asu!F533,asu_monitora!A:A,equipes_asu!C533)</f>
        <v>0</v>
      </c>
      <c r="H533" s="5" t="str">
        <f>IF(G533=0,"",SUMIFS(asu_monitora!B:B,asu_monitora!E:E,equipes_asu!F533,asu_monitora!A:A,equipes_asu!C533))</f>
        <v/>
      </c>
      <c r="I533" s="5" t="str">
        <f>IF(G533=0,"Sem avaliação",IF(H533&lt;=40,"Crítica",IF(H533&lt;=100,"Aperfeiçoamento",IF(H533&lt;=180,"Qualidade",IF(H533&lt;=200,"Excelência","Erro")))))</f>
        <v>Sem avaliação</v>
      </c>
    </row>
    <row r="534" spans="1:9">
      <c r="A534" s="2">
        <v>4426150</v>
      </c>
      <c r="B534" s="2" t="str">
        <f>VLOOKUP(A534,unidades_equipes_asu!A:B,2,0)</f>
        <v>Us 307 Usf+ Encanta Moca</v>
      </c>
      <c r="C534" s="2">
        <v>2430312</v>
      </c>
      <c r="D534" s="1" t="s">
        <v>98</v>
      </c>
      <c r="E534" s="1" t="s">
        <v>592</v>
      </c>
      <c r="F534" s="4" t="s">
        <v>46</v>
      </c>
      <c r="G534" s="5">
        <f>SUMIFS(asu_monitora!C:C,asu_monitora!E:E,equipes_asu!F534,asu_monitora!A:A,equipes_asu!C534)</f>
        <v>0</v>
      </c>
      <c r="H534" s="5" t="str">
        <f>IF(G534=0,"",SUMIFS(asu_monitora!B:B,asu_monitora!E:E,equipes_asu!F534,asu_monitora!A:A,equipes_asu!C534))</f>
        <v/>
      </c>
      <c r="I534" s="5" t="str">
        <f>IF(G534=0,"Sem avaliação",IF(H534&lt;=40,"Crítica",IF(H534&lt;=100,"Aperfeiçoamento",IF(H534&lt;=180,"Qualidade",IF(H534&lt;=200,"Excelência","Erro")))))</f>
        <v>Sem avaliação</v>
      </c>
    </row>
    <row r="535" spans="1:9">
      <c r="A535" s="2">
        <v>4426150</v>
      </c>
      <c r="B535" s="2" t="str">
        <f>VLOOKUP(A535,unidades_equipes_asu!A:B,2,0)</f>
        <v>Us 307 Usf+ Encanta Moca</v>
      </c>
      <c r="C535" s="2">
        <v>2430320</v>
      </c>
      <c r="D535" s="1" t="s">
        <v>98</v>
      </c>
      <c r="E535" s="1" t="s">
        <v>593</v>
      </c>
      <c r="F535" s="4" t="s">
        <v>46</v>
      </c>
      <c r="G535" s="5">
        <f>SUMIFS(asu_monitora!C:C,asu_monitora!E:E,equipes_asu!F535,asu_monitora!A:A,equipes_asu!C535)</f>
        <v>0</v>
      </c>
      <c r="H535" s="5" t="str">
        <f>IF(G535=0,"",SUMIFS(asu_monitora!B:B,asu_monitora!E:E,equipes_asu!F535,asu_monitora!A:A,equipes_asu!C535))</f>
        <v/>
      </c>
      <c r="I535" s="5" t="str">
        <f>IF(G535=0,"Sem avaliação",IF(H535&lt;=40,"Crítica",IF(H535&lt;=100,"Aperfeiçoamento",IF(H535&lt;=180,"Qualidade",IF(H535&lt;=200,"Excelência","Erro")))))</f>
        <v>Sem avaliação</v>
      </c>
    </row>
    <row r="536" spans="1:9">
      <c r="A536" s="2">
        <v>4426150</v>
      </c>
      <c r="B536" s="2" t="str">
        <f>VLOOKUP(A536,unidades_equipes_asu!A:B,2,0)</f>
        <v>Us 307 Usf+ Encanta Moca</v>
      </c>
      <c r="C536" s="2">
        <v>2430339</v>
      </c>
      <c r="D536" s="1" t="s">
        <v>98</v>
      </c>
      <c r="E536" s="1" t="s">
        <v>594</v>
      </c>
      <c r="F536" s="4" t="s">
        <v>46</v>
      </c>
      <c r="G536" s="5">
        <f>SUMIFS(asu_monitora!C:C,asu_monitora!E:E,equipes_asu!F536,asu_monitora!A:A,equipes_asu!C536)</f>
        <v>0</v>
      </c>
      <c r="H536" s="5" t="str">
        <f>IF(G536=0,"",SUMIFS(asu_monitora!B:B,asu_monitora!E:E,equipes_asu!F536,asu_monitora!A:A,equipes_asu!C536))</f>
        <v/>
      </c>
      <c r="I536" s="5" t="str">
        <f>IF(G536=0,"Sem avaliação",IF(H536&lt;=40,"Crítica",IF(H536&lt;=100,"Aperfeiçoamento",IF(H536&lt;=180,"Qualidade",IF(H536&lt;=200,"Excelência","Erro")))))</f>
        <v>Sem avaliação</v>
      </c>
    </row>
    <row r="537" spans="1:9">
      <c r="A537" s="2">
        <v>4426150</v>
      </c>
      <c r="B537" s="2" t="str">
        <f>VLOOKUP(A537,unidades_equipes_asu!A:B,2,0)</f>
        <v>Us 307 Usf+ Encanta Moca</v>
      </c>
      <c r="C537" s="2">
        <v>2430347</v>
      </c>
      <c r="D537" s="1" t="s">
        <v>98</v>
      </c>
      <c r="E537" s="1" t="s">
        <v>595</v>
      </c>
      <c r="F537" s="4" t="s">
        <v>46</v>
      </c>
      <c r="G537" s="5">
        <f>SUMIFS(asu_monitora!C:C,asu_monitora!E:E,equipes_asu!F537,asu_monitora!A:A,equipes_asu!C537)</f>
        <v>0</v>
      </c>
      <c r="H537" s="5" t="str">
        <f>IF(G537=0,"",SUMIFS(asu_monitora!B:B,asu_monitora!E:E,equipes_asu!F537,asu_monitora!A:A,equipes_asu!C537))</f>
        <v/>
      </c>
      <c r="I537" s="5" t="str">
        <f>IF(G537=0,"Sem avaliação",IF(H537&lt;=40,"Crítica",IF(H537&lt;=100,"Aperfeiçoamento",IF(H537&lt;=180,"Qualidade",IF(H537&lt;=200,"Excelência","Erro")))))</f>
        <v>Sem avaliação</v>
      </c>
    </row>
    <row r="538" spans="1:9">
      <c r="A538" s="2">
        <v>5139155</v>
      </c>
      <c r="B538" s="2" t="str">
        <f>VLOOKUP(A538,unidades_equipes_asu!A:B,2,0)</f>
        <v>Us 336 Usf+ União das Vilas</v>
      </c>
      <c r="C538" s="2">
        <v>155721</v>
      </c>
      <c r="D538" s="1" t="s">
        <v>77</v>
      </c>
      <c r="E538" s="1" t="s">
        <v>596</v>
      </c>
      <c r="F538" s="4" t="s">
        <v>46</v>
      </c>
      <c r="G538" s="5">
        <f>SUMIFS(asu_monitora!C:C,asu_monitora!E:E,equipes_asu!F538,asu_monitora!A:A,equipes_asu!C538)</f>
        <v>29</v>
      </c>
      <c r="H538" s="5">
        <f>IF(G538=0,"",SUMIFS(asu_monitora!B:B,asu_monitora!E:E,equipes_asu!F538,asu_monitora!A:A,equipes_asu!C538))</f>
        <v>106</v>
      </c>
      <c r="I538" s="5" t="str">
        <f>IF(G538=0,"Sem avaliação",IF(H538&lt;=40,"Crítica",IF(H538&lt;=100,"Aperfeiçoamento",IF(H538&lt;=180,"Qualidade",IF(H538&lt;=200,"Excelência","Erro")))))</f>
        <v>Qualidade</v>
      </c>
    </row>
    <row r="539" spans="1:9">
      <c r="A539" s="2">
        <v>5139155</v>
      </c>
      <c r="B539" s="2" t="str">
        <f>VLOOKUP(A539,unidades_equipes_asu!A:B,2,0)</f>
        <v>Us 336 Usf+ União das Vilas</v>
      </c>
      <c r="C539" s="2">
        <v>1756028</v>
      </c>
      <c r="D539" s="1" t="s">
        <v>98</v>
      </c>
      <c r="E539" s="1" t="s">
        <v>597</v>
      </c>
      <c r="F539" s="4" t="s">
        <v>46</v>
      </c>
      <c r="G539" s="5">
        <f>SUMIFS(asu_monitora!C:C,asu_monitora!E:E,equipes_asu!F539,asu_monitora!A:A,equipes_asu!C539)</f>
        <v>2</v>
      </c>
      <c r="H539" s="5">
        <f>IF(G539=0,"",SUMIFS(asu_monitora!B:B,asu_monitora!E:E,equipes_asu!F539,asu_monitora!A:A,equipes_asu!C539))</f>
        <v>120</v>
      </c>
      <c r="I539" s="5" t="str">
        <f>IF(G539=0,"Sem avaliação",IF(H539&lt;=40,"Crítica",IF(H539&lt;=100,"Aperfeiçoamento",IF(H539&lt;=180,"Qualidade",IF(H539&lt;=200,"Excelência","Erro")))))</f>
        <v>Qualidade</v>
      </c>
    </row>
    <row r="540" spans="1:9">
      <c r="A540" s="2">
        <v>5139155</v>
      </c>
      <c r="B540" s="2" t="str">
        <f>VLOOKUP(A540,unidades_equipes_asu!A:B,2,0)</f>
        <v>Us 336 Usf+ União das Vilas</v>
      </c>
      <c r="C540" s="2">
        <v>2414066</v>
      </c>
      <c r="D540" s="1" t="s">
        <v>77</v>
      </c>
      <c r="E540" s="1" t="s">
        <v>598</v>
      </c>
      <c r="F540" s="4" t="s">
        <v>46</v>
      </c>
      <c r="G540" s="5">
        <f>SUMIFS(asu_monitora!C:C,asu_monitora!E:E,equipes_asu!F540,asu_monitora!A:A,equipes_asu!C540)</f>
        <v>0</v>
      </c>
      <c r="H540" s="5" t="str">
        <f>IF(G540=0,"",SUMIFS(asu_monitora!B:B,asu_monitora!E:E,equipes_asu!F540,asu_monitora!A:A,equipes_asu!C540))</f>
        <v/>
      </c>
      <c r="I540" s="5" t="str">
        <f>IF(G540=0,"Sem avaliação",IF(H540&lt;=40,"Crítica",IF(H540&lt;=100,"Aperfeiçoamento",IF(H540&lt;=180,"Qualidade",IF(H540&lt;=200,"Excelência","Erro")))))</f>
        <v>Sem avaliação</v>
      </c>
    </row>
    <row r="541" spans="1:9">
      <c r="A541" s="2">
        <v>5139155</v>
      </c>
      <c r="B541" s="2" t="str">
        <f>VLOOKUP(A541,unidades_equipes_asu!A:B,2,0)</f>
        <v>Us 336 Usf+ União das Vilas</v>
      </c>
      <c r="C541" s="2">
        <v>2414074</v>
      </c>
      <c r="D541" s="1" t="s">
        <v>77</v>
      </c>
      <c r="E541" s="1" t="s">
        <v>599</v>
      </c>
      <c r="F541" s="4" t="s">
        <v>46</v>
      </c>
      <c r="G541" s="5">
        <f>SUMIFS(asu_monitora!C:C,asu_monitora!E:E,equipes_asu!F541,asu_monitora!A:A,equipes_asu!C541)</f>
        <v>0</v>
      </c>
      <c r="H541" s="5" t="str">
        <f>IF(G541=0,"",SUMIFS(asu_monitora!B:B,asu_monitora!E:E,equipes_asu!F541,asu_monitora!A:A,equipes_asu!C541))</f>
        <v/>
      </c>
      <c r="I541" s="5" t="str">
        <f>IF(G541=0,"Sem avaliação",IF(H541&lt;=40,"Crítica",IF(H541&lt;=100,"Aperfeiçoamento",IF(H541&lt;=180,"Qualidade",IF(H541&lt;=200,"Excelência","Erro")))))</f>
        <v>Sem avaliação</v>
      </c>
    </row>
    <row r="542" spans="1:9">
      <c r="A542" s="2">
        <v>5139155</v>
      </c>
      <c r="B542" s="2" t="str">
        <f>VLOOKUP(A542,unidades_equipes_asu!A:B,2,0)</f>
        <v>Us 336 Usf+ União das Vilas</v>
      </c>
      <c r="C542" s="2">
        <v>2421011</v>
      </c>
      <c r="D542" s="1" t="s">
        <v>77</v>
      </c>
      <c r="E542" s="1" t="s">
        <v>600</v>
      </c>
      <c r="F542" s="4" t="s">
        <v>46</v>
      </c>
      <c r="G542" s="5">
        <f>SUMIFS(asu_monitora!C:C,asu_monitora!E:E,equipes_asu!F542,asu_monitora!A:A,equipes_asu!C542)</f>
        <v>0</v>
      </c>
      <c r="H542" s="5" t="str">
        <f>IF(G542=0,"",SUMIFS(asu_monitora!B:B,asu_monitora!E:E,equipes_asu!F542,asu_monitora!A:A,equipes_asu!C542))</f>
        <v/>
      </c>
      <c r="I542" s="5" t="str">
        <f>IF(G542=0,"Sem avaliação",IF(H542&lt;=40,"Crítica",IF(H542&lt;=100,"Aperfeiçoamento",IF(H542&lt;=180,"Qualidade",IF(H542&lt;=200,"Excelência","Erro")))))</f>
        <v>Sem avaliação</v>
      </c>
    </row>
    <row r="543" spans="1:9">
      <c r="A543" s="2">
        <v>5320380</v>
      </c>
      <c r="B543" s="2" t="str">
        <f>VLOOKUP(A543,unidades_equipes_asu!A:B,2,0)</f>
        <v>Us 337 Usf Sítio Wanderley</v>
      </c>
      <c r="C543" s="2">
        <v>155764</v>
      </c>
      <c r="D543" s="1" t="s">
        <v>77</v>
      </c>
      <c r="E543" s="1" t="s">
        <v>601</v>
      </c>
      <c r="F543" s="4" t="s">
        <v>46</v>
      </c>
      <c r="G543" s="5">
        <f>SUMIFS(asu_monitora!C:C,asu_monitora!E:E,equipes_asu!F543,asu_monitora!A:A,equipes_asu!C543)</f>
        <v>28</v>
      </c>
      <c r="H543" s="5">
        <f>IF(G543=0,"",SUMIFS(asu_monitora!B:B,asu_monitora!E:E,equipes_asu!F543,asu_monitora!A:A,equipes_asu!C543))</f>
        <v>84</v>
      </c>
      <c r="I543" s="5" t="str">
        <f>IF(G543=0,"Sem avaliação",IF(H543&lt;=40,"Crítica",IF(H543&lt;=100,"Aperfeiçoamento",IF(H543&lt;=180,"Qualidade",IF(H543&lt;=200,"Excelência","Erro")))))</f>
        <v>Aperfeiçoamento</v>
      </c>
    </row>
    <row r="544" spans="1:9">
      <c r="A544" s="2">
        <v>5320380</v>
      </c>
      <c r="B544" s="2" t="str">
        <f>VLOOKUP(A544,unidades_equipes_asu!A:B,2,0)</f>
        <v>Us 337 Usf Sítio Wanderley</v>
      </c>
      <c r="C544" s="2">
        <v>155772</v>
      </c>
      <c r="D544" s="1" t="s">
        <v>77</v>
      </c>
      <c r="E544" s="1" t="s">
        <v>602</v>
      </c>
      <c r="F544" s="4" t="s">
        <v>46</v>
      </c>
      <c r="G544" s="5">
        <f>SUMIFS(asu_monitora!C:C,asu_monitora!E:E,equipes_asu!F544,asu_monitora!A:A,equipes_asu!C544)</f>
        <v>33</v>
      </c>
      <c r="H544" s="5">
        <f>IF(G544=0,"",SUMIFS(asu_monitora!B:B,asu_monitora!E:E,equipes_asu!F544,asu_monitora!A:A,equipes_asu!C544))</f>
        <v>102</v>
      </c>
      <c r="I544" s="5" t="str">
        <f>IF(G544=0,"Sem avaliação",IF(H544&lt;=40,"Crítica",IF(H544&lt;=100,"Aperfeiçoamento",IF(H544&lt;=180,"Qualidade",IF(H544&lt;=200,"Excelência","Erro")))))</f>
        <v>Qualidade</v>
      </c>
    </row>
    <row r="545" spans="1:9">
      <c r="A545" s="2">
        <v>5320380</v>
      </c>
      <c r="B545" s="2" t="str">
        <f>VLOOKUP(A545,unidades_equipes_asu!A:B,2,0)</f>
        <v>Us 337 Usf Sítio Wanderley</v>
      </c>
      <c r="C545" s="2">
        <v>155780</v>
      </c>
      <c r="D545" s="1" t="s">
        <v>77</v>
      </c>
      <c r="E545" s="1" t="s">
        <v>603</v>
      </c>
      <c r="F545" s="4" t="s">
        <v>46</v>
      </c>
      <c r="G545" s="5">
        <f>SUMIFS(asu_monitora!C:C,asu_monitora!E:E,equipes_asu!F545,asu_monitora!A:A,equipes_asu!C545)</f>
        <v>41</v>
      </c>
      <c r="H545" s="5">
        <f>IF(G545=0,"",SUMIFS(asu_monitora!B:B,asu_monitora!E:E,equipes_asu!F545,asu_monitora!A:A,equipes_asu!C545))</f>
        <v>68</v>
      </c>
      <c r="I545" s="5" t="str">
        <f>IF(G545=0,"Sem avaliação",IF(H545&lt;=40,"Crítica",IF(H545&lt;=100,"Aperfeiçoamento",IF(H545&lt;=180,"Qualidade",IF(H545&lt;=200,"Excelência","Erro")))))</f>
        <v>Aperfeiçoamento</v>
      </c>
    </row>
    <row r="546" spans="1:9">
      <c r="A546" s="2">
        <v>5320380</v>
      </c>
      <c r="B546" s="2" t="str">
        <f>VLOOKUP(A546,unidades_equipes_asu!A:B,2,0)</f>
        <v>Us 337 Usf Sítio Wanderley</v>
      </c>
      <c r="C546" s="2">
        <v>1833219</v>
      </c>
      <c r="D546" s="1" t="s">
        <v>98</v>
      </c>
      <c r="E546" s="1" t="s">
        <v>604</v>
      </c>
      <c r="F546" s="4" t="s">
        <v>46</v>
      </c>
      <c r="G546" s="5">
        <f>SUMIFS(asu_monitora!C:C,asu_monitora!E:E,equipes_asu!F546,asu_monitora!A:A,equipes_asu!C546)</f>
        <v>5</v>
      </c>
      <c r="H546" s="5">
        <f>IF(G546=0,"",SUMIFS(asu_monitora!B:B,asu_monitora!E:E,equipes_asu!F546,asu_monitora!A:A,equipes_asu!C546))</f>
        <v>84</v>
      </c>
      <c r="I546" s="5" t="str">
        <f>IF(G546=0,"Sem avaliação",IF(H546&lt;=40,"Crítica",IF(H546&lt;=100,"Aperfeiçoamento",IF(H546&lt;=180,"Qualidade",IF(H546&lt;=200,"Excelência","Erro")))))</f>
        <v>Aperfeiçoamento</v>
      </c>
    </row>
    <row r="547" spans="1:9">
      <c r="A547" s="2">
        <v>5320380</v>
      </c>
      <c r="B547" s="2" t="str">
        <f>VLOOKUP(A547,unidades_equipes_asu!A:B,2,0)</f>
        <v>Us 337 Usf Sítio Wanderley</v>
      </c>
      <c r="C547" s="2">
        <v>1888838</v>
      </c>
      <c r="D547" s="1" t="s">
        <v>98</v>
      </c>
      <c r="E547" s="1" t="s">
        <v>605</v>
      </c>
      <c r="F547" s="4" t="s">
        <v>46</v>
      </c>
      <c r="G547" s="5">
        <f>SUMIFS(asu_monitora!C:C,asu_monitora!E:E,equipes_asu!F547,asu_monitora!A:A,equipes_asu!C547)</f>
        <v>5</v>
      </c>
      <c r="H547" s="5">
        <f>IF(G547=0,"",SUMIFS(asu_monitora!B:B,asu_monitora!E:E,equipes_asu!F547,asu_monitora!A:A,equipes_asu!C547))</f>
        <v>88</v>
      </c>
      <c r="I547" s="5" t="str">
        <f>IF(G547=0,"Sem avaliação",IF(H547&lt;=40,"Crítica",IF(H547&lt;=100,"Aperfeiçoamento",IF(H547&lt;=180,"Qualidade",IF(H547&lt;=200,"Excelência","Erro")))))</f>
        <v>Aperfeiçoamento</v>
      </c>
    </row>
    <row r="548" spans="1:9">
      <c r="A548" s="2">
        <v>5320380</v>
      </c>
      <c r="B548" s="2" t="str">
        <f>VLOOKUP(A548,unidades_equipes_asu!A:B,2,0)</f>
        <v>Us 337 Usf Sítio Wanderley</v>
      </c>
      <c r="C548" s="2">
        <v>2402513</v>
      </c>
      <c r="D548" s="1" t="s">
        <v>77</v>
      </c>
      <c r="E548" s="1" t="s">
        <v>86</v>
      </c>
      <c r="F548" s="4" t="s">
        <v>46</v>
      </c>
      <c r="G548" s="5">
        <f>SUMIFS(asu_monitora!C:C,asu_monitora!E:E,equipes_asu!F548,asu_monitora!A:A,equipes_asu!C548)</f>
        <v>0</v>
      </c>
      <c r="H548" s="5" t="str">
        <f>IF(G548=0,"",SUMIFS(asu_monitora!B:B,asu_monitora!E:E,equipes_asu!F548,asu_monitora!A:A,equipes_asu!C548))</f>
        <v/>
      </c>
      <c r="I548" s="5" t="str">
        <f>IF(G548=0,"Sem avaliação",IF(H548&lt;=40,"Crítica",IF(H548&lt;=100,"Aperfeiçoamento",IF(H548&lt;=180,"Qualidade",IF(H548&lt;=200,"Excelência","Erro")))))</f>
        <v>Sem avaliação</v>
      </c>
    </row>
    <row r="549" spans="1:9">
      <c r="A549" s="2">
        <v>5342074</v>
      </c>
      <c r="B549" s="2" t="str">
        <f>VLOOKUP(A549,unidades_equipes_asu!A:B,2,0)</f>
        <v>Us 338 Usf+ Jardim São Paulo</v>
      </c>
      <c r="C549" s="2">
        <v>155802</v>
      </c>
      <c r="D549" s="1" t="s">
        <v>77</v>
      </c>
      <c r="E549" s="1" t="s">
        <v>606</v>
      </c>
      <c r="F549" s="4" t="s">
        <v>46</v>
      </c>
      <c r="G549" s="5">
        <f>SUMIFS(asu_monitora!C:C,asu_monitora!E:E,equipes_asu!F549,asu_monitora!A:A,equipes_asu!C549)</f>
        <v>81</v>
      </c>
      <c r="H549" s="5">
        <f>IF(G549=0,"",SUMIFS(asu_monitora!B:B,asu_monitora!E:E,equipes_asu!F549,asu_monitora!A:A,equipes_asu!C549))</f>
        <v>72</v>
      </c>
      <c r="I549" s="5" t="str">
        <f>IF(G549=0,"Sem avaliação",IF(H549&lt;=40,"Crítica",IF(H549&lt;=100,"Aperfeiçoamento",IF(H549&lt;=180,"Qualidade",IF(H549&lt;=200,"Excelência","Erro")))))</f>
        <v>Aperfeiçoamento</v>
      </c>
    </row>
    <row r="550" spans="1:9">
      <c r="A550" s="2">
        <v>5342074</v>
      </c>
      <c r="B550" s="2" t="str">
        <f>VLOOKUP(A550,unidades_equipes_asu!A:B,2,0)</f>
        <v>Us 338 Usf+ Jardim São Paulo</v>
      </c>
      <c r="C550" s="2">
        <v>155810</v>
      </c>
      <c r="D550" s="1" t="s">
        <v>77</v>
      </c>
      <c r="E550" s="1" t="s">
        <v>607</v>
      </c>
      <c r="F550" s="4" t="s">
        <v>46</v>
      </c>
      <c r="G550" s="5">
        <f>SUMIFS(asu_monitora!C:C,asu_monitora!E:E,equipes_asu!F550,asu_monitora!A:A,equipes_asu!C550)</f>
        <v>58</v>
      </c>
      <c r="H550" s="5">
        <f>IF(G550=0,"",SUMIFS(asu_monitora!B:B,asu_monitora!E:E,equipes_asu!F550,asu_monitora!A:A,equipes_asu!C550))</f>
        <v>84</v>
      </c>
      <c r="I550" s="5" t="str">
        <f>IF(G550=0,"Sem avaliação",IF(H550&lt;=40,"Crítica",IF(H550&lt;=100,"Aperfeiçoamento",IF(H550&lt;=180,"Qualidade",IF(H550&lt;=200,"Excelência","Erro")))))</f>
        <v>Aperfeiçoamento</v>
      </c>
    </row>
    <row r="551" spans="1:9">
      <c r="A551" s="2">
        <v>5342074</v>
      </c>
      <c r="B551" s="2" t="str">
        <f>VLOOKUP(A551,unidades_equipes_asu!A:B,2,0)</f>
        <v>Us 338 Usf+ Jardim São Paulo</v>
      </c>
      <c r="C551" s="2">
        <v>1676865</v>
      </c>
      <c r="D551" s="1" t="s">
        <v>77</v>
      </c>
      <c r="E551" s="1" t="s">
        <v>608</v>
      </c>
      <c r="F551" s="4" t="s">
        <v>46</v>
      </c>
      <c r="G551" s="5">
        <f>SUMIFS(asu_monitora!C:C,asu_monitora!E:E,equipes_asu!F551,asu_monitora!A:A,equipes_asu!C551)</f>
        <v>73</v>
      </c>
      <c r="H551" s="5">
        <f>IF(G551=0,"",SUMIFS(asu_monitora!B:B,asu_monitora!E:E,equipes_asu!F551,asu_monitora!A:A,equipes_asu!C551))</f>
        <v>84</v>
      </c>
      <c r="I551" s="5" t="str">
        <f>IF(G551=0,"Sem avaliação",IF(H551&lt;=40,"Crítica",IF(H551&lt;=100,"Aperfeiçoamento",IF(H551&lt;=180,"Qualidade",IF(H551&lt;=200,"Excelência","Erro")))))</f>
        <v>Aperfeiçoamento</v>
      </c>
    </row>
    <row r="552" spans="1:9">
      <c r="A552" s="2">
        <v>5342074</v>
      </c>
      <c r="B552" s="2" t="str">
        <f>VLOOKUP(A552,unidades_equipes_asu!A:B,2,0)</f>
        <v>Us 338 Usf+ Jardim São Paulo</v>
      </c>
      <c r="C552" s="2">
        <v>1833537</v>
      </c>
      <c r="D552" s="1" t="s">
        <v>98</v>
      </c>
      <c r="E552" s="1" t="s">
        <v>609</v>
      </c>
      <c r="F552" s="4" t="s">
        <v>46</v>
      </c>
      <c r="G552" s="5">
        <f>SUMIFS(asu_monitora!C:C,asu_monitora!E:E,equipes_asu!F552,asu_monitora!A:A,equipes_asu!C552)</f>
        <v>2</v>
      </c>
      <c r="H552" s="5">
        <f>IF(G552=0,"",SUMIFS(asu_monitora!B:B,asu_monitora!E:E,equipes_asu!F552,asu_monitora!A:A,equipes_asu!C552))</f>
        <v>200</v>
      </c>
      <c r="I552" s="5" t="str">
        <f>IF(G552=0,"Sem avaliação",IF(H552&lt;=40,"Crítica",IF(H552&lt;=100,"Aperfeiçoamento",IF(H552&lt;=180,"Qualidade",IF(H552&lt;=200,"Excelência","Erro")))))</f>
        <v>Excelência</v>
      </c>
    </row>
    <row r="553" spans="1:9">
      <c r="A553" s="2">
        <v>5342074</v>
      </c>
      <c r="B553" s="2" t="str">
        <f>VLOOKUP(A553,unidades_equipes_asu!A:B,2,0)</f>
        <v>Us 338 Usf+ Jardim São Paulo</v>
      </c>
      <c r="C553" s="2">
        <v>1889141</v>
      </c>
      <c r="D553" s="1" t="s">
        <v>98</v>
      </c>
      <c r="E553" s="1" t="s">
        <v>610</v>
      </c>
      <c r="F553" s="4" t="s">
        <v>46</v>
      </c>
      <c r="G553" s="5">
        <f>SUMIFS(asu_monitora!C:C,asu_monitora!E:E,equipes_asu!F553,asu_monitora!A:A,equipes_asu!C553)</f>
        <v>4</v>
      </c>
      <c r="H553" s="5">
        <f>IF(G553=0,"",SUMIFS(asu_monitora!B:B,asu_monitora!E:E,equipes_asu!F553,asu_monitora!A:A,equipes_asu!C553))</f>
        <v>200</v>
      </c>
      <c r="I553" s="5" t="str">
        <f>IF(G553=0,"Sem avaliação",IF(H553&lt;=40,"Crítica",IF(H553&lt;=100,"Aperfeiçoamento",IF(H553&lt;=180,"Qualidade",IF(H553&lt;=200,"Excelência","Erro")))))</f>
        <v>Excelência</v>
      </c>
    </row>
    <row r="554" spans="1:9">
      <c r="A554" s="2">
        <v>5342074</v>
      </c>
      <c r="B554" s="2" t="str">
        <f>VLOOKUP(A554,unidades_equipes_asu!A:B,2,0)</f>
        <v>Us 338 Usf+ Jardim São Paulo</v>
      </c>
      <c r="C554" s="2">
        <v>2113651</v>
      </c>
      <c r="D554" s="1" t="s">
        <v>98</v>
      </c>
      <c r="E554" s="1" t="s">
        <v>611</v>
      </c>
      <c r="F554" s="4" t="s">
        <v>46</v>
      </c>
      <c r="G554" s="5">
        <f>SUMIFS(asu_monitora!C:C,asu_monitora!E:E,equipes_asu!F554,asu_monitora!A:A,equipes_asu!C554)</f>
        <v>2</v>
      </c>
      <c r="H554" s="5">
        <f>IF(G554=0,"",SUMIFS(asu_monitora!B:B,asu_monitora!E:E,equipes_asu!F554,asu_monitora!A:A,equipes_asu!C554))</f>
        <v>110</v>
      </c>
      <c r="I554" s="5" t="str">
        <f>IF(G554=0,"Sem avaliação",IF(H554&lt;=40,"Crítica",IF(H554&lt;=100,"Aperfeiçoamento",IF(H554&lt;=180,"Qualidade",IF(H554&lt;=200,"Excelência","Erro")))))</f>
        <v>Qualidade</v>
      </c>
    </row>
    <row r="555" spans="1:9">
      <c r="A555" s="2">
        <v>5342074</v>
      </c>
      <c r="B555" s="2" t="str">
        <f>VLOOKUP(A555,unidades_equipes_asu!A:B,2,0)</f>
        <v>Us 338 Usf+ Jardim São Paulo</v>
      </c>
      <c r="C555" s="2">
        <v>2399709</v>
      </c>
      <c r="D555" s="1" t="s">
        <v>77</v>
      </c>
      <c r="E555" s="1" t="s">
        <v>612</v>
      </c>
      <c r="F555" s="4" t="s">
        <v>46</v>
      </c>
      <c r="G555" s="5">
        <f>SUMIFS(asu_monitora!C:C,asu_monitora!E:E,equipes_asu!F555,asu_monitora!A:A,equipes_asu!C555)</f>
        <v>0</v>
      </c>
      <c r="H555" s="5" t="str">
        <f>IF(G555=0,"",SUMIFS(asu_monitora!B:B,asu_monitora!E:E,equipes_asu!F555,asu_monitora!A:A,equipes_asu!C555))</f>
        <v/>
      </c>
      <c r="I555" s="5" t="str">
        <f>IF(G555=0,"Sem avaliação",IF(H555&lt;=40,"Crítica",IF(H555&lt;=100,"Aperfeiçoamento",IF(H555&lt;=180,"Qualidade",IF(H555&lt;=200,"Excelência","Erro")))))</f>
        <v>Sem avaliação</v>
      </c>
    </row>
    <row r="556" spans="1:9">
      <c r="A556" s="2">
        <v>5342074</v>
      </c>
      <c r="B556" s="2" t="str">
        <f>VLOOKUP(A556,unidades_equipes_asu!A:B,2,0)</f>
        <v>Us 338 Usf+ Jardim São Paulo</v>
      </c>
      <c r="C556" s="2">
        <v>2399717</v>
      </c>
      <c r="D556" s="1" t="s">
        <v>77</v>
      </c>
      <c r="E556" s="1" t="s">
        <v>613</v>
      </c>
      <c r="F556" s="4" t="s">
        <v>46</v>
      </c>
      <c r="G556" s="5">
        <f>SUMIFS(asu_monitora!C:C,asu_monitora!E:E,equipes_asu!F556,asu_monitora!A:A,equipes_asu!C556)</f>
        <v>0</v>
      </c>
      <c r="H556" s="5" t="str">
        <f>IF(G556=0,"",SUMIFS(asu_monitora!B:B,asu_monitora!E:E,equipes_asu!F556,asu_monitora!A:A,equipes_asu!C556))</f>
        <v/>
      </c>
      <c r="I556" s="5" t="str">
        <f>IF(G556=0,"Sem avaliação",IF(H556&lt;=40,"Crítica",IF(H556&lt;=100,"Aperfeiçoamento",IF(H556&lt;=180,"Qualidade",IF(H556&lt;=200,"Excelência","Erro")))))</f>
        <v>Sem avaliação</v>
      </c>
    </row>
    <row r="557" spans="1:9">
      <c r="A557" s="2">
        <v>5342074</v>
      </c>
      <c r="B557" s="2" t="str">
        <f>VLOOKUP(A557,unidades_equipes_asu!A:B,2,0)</f>
        <v>Us 338 Usf+ Jardim São Paulo</v>
      </c>
      <c r="C557" s="2">
        <v>2399725</v>
      </c>
      <c r="D557" s="1" t="s">
        <v>77</v>
      </c>
      <c r="E557" s="1" t="s">
        <v>614</v>
      </c>
      <c r="F557" s="4" t="s">
        <v>46</v>
      </c>
      <c r="G557" s="5">
        <f>SUMIFS(asu_monitora!C:C,asu_monitora!E:E,equipes_asu!F557,asu_monitora!A:A,equipes_asu!C557)</f>
        <v>0</v>
      </c>
      <c r="H557" s="5" t="str">
        <f>IF(G557=0,"",SUMIFS(asu_monitora!B:B,asu_monitora!E:E,equipes_asu!F557,asu_monitora!A:A,equipes_asu!C557))</f>
        <v/>
      </c>
      <c r="I557" s="5" t="str">
        <f>IF(G557=0,"Sem avaliação",IF(H557&lt;=40,"Crítica",IF(H557&lt;=100,"Aperfeiçoamento",IF(H557&lt;=180,"Qualidade",IF(H557&lt;=200,"Excelência","Erro")))))</f>
        <v>Sem avaliação</v>
      </c>
    </row>
    <row r="558" spans="1:9">
      <c r="A558" s="2">
        <v>5342074</v>
      </c>
      <c r="B558" s="2" t="str">
        <f>VLOOKUP(A558,unidades_equipes_asu!A:B,2,0)</f>
        <v>Us 338 Usf+ Jardim São Paulo</v>
      </c>
      <c r="C558" s="2">
        <v>2399733</v>
      </c>
      <c r="D558" s="1" t="s">
        <v>98</v>
      </c>
      <c r="E558" s="1" t="s">
        <v>615</v>
      </c>
      <c r="F558" s="4" t="s">
        <v>46</v>
      </c>
      <c r="G558" s="5">
        <f>SUMIFS(asu_monitora!C:C,asu_monitora!E:E,equipes_asu!F558,asu_monitora!A:A,equipes_asu!C558)</f>
        <v>0</v>
      </c>
      <c r="H558" s="5" t="str">
        <f>IF(G558=0,"",SUMIFS(asu_monitora!B:B,asu_monitora!E:E,equipes_asu!F558,asu_monitora!A:A,equipes_asu!C558))</f>
        <v/>
      </c>
      <c r="I558" s="5" t="str">
        <f>IF(G558=0,"Sem avaliação",IF(H558&lt;=40,"Crítica",IF(H558&lt;=100,"Aperfeiçoamento",IF(H558&lt;=180,"Qualidade",IF(H558&lt;=200,"Excelência","Erro")))))</f>
        <v>Sem avaliação</v>
      </c>
    </row>
    <row r="559" spans="1:9">
      <c r="A559" s="2">
        <v>5342074</v>
      </c>
      <c r="B559" s="2" t="str">
        <f>VLOOKUP(A559,unidades_equipes_asu!A:B,2,0)</f>
        <v>Us 338 Usf+ Jardim São Paulo</v>
      </c>
      <c r="C559" s="2">
        <v>2426226</v>
      </c>
      <c r="D559" s="1" t="s">
        <v>98</v>
      </c>
      <c r="E559" s="1" t="s">
        <v>616</v>
      </c>
      <c r="F559" s="4" t="s">
        <v>46</v>
      </c>
      <c r="G559" s="5">
        <f>SUMIFS(asu_monitora!C:C,asu_monitora!E:E,equipes_asu!F559,asu_monitora!A:A,equipes_asu!C559)</f>
        <v>0</v>
      </c>
      <c r="H559" s="5" t="str">
        <f>IF(G559=0,"",SUMIFS(asu_monitora!B:B,asu_monitora!E:E,equipes_asu!F559,asu_monitora!A:A,equipes_asu!C559))</f>
        <v/>
      </c>
      <c r="I559" s="5" t="str">
        <f>IF(G559=0,"Sem avaliação",IF(H559&lt;=40,"Crítica",IF(H559&lt;=100,"Aperfeiçoamento",IF(H559&lt;=180,"Qualidade",IF(H559&lt;=200,"Excelência","Erro")))))</f>
        <v>Sem avaliação</v>
      </c>
    </row>
    <row r="560" spans="1:9">
      <c r="A560" s="2">
        <v>5342074</v>
      </c>
      <c r="B560" s="2" t="str">
        <f>VLOOKUP(A560,unidades_equipes_asu!A:B,2,0)</f>
        <v>Us 338 Usf+ Jardim São Paulo</v>
      </c>
      <c r="C560" s="2">
        <v>2438038</v>
      </c>
      <c r="D560" s="1" t="s">
        <v>98</v>
      </c>
      <c r="E560" s="1" t="s">
        <v>617</v>
      </c>
      <c r="F560" s="4" t="s">
        <v>46</v>
      </c>
      <c r="G560" s="5">
        <f>SUMIFS(asu_monitora!C:C,asu_monitora!E:E,equipes_asu!F560,asu_monitora!A:A,equipes_asu!C560)</f>
        <v>0</v>
      </c>
      <c r="H560" s="5" t="str">
        <f>IF(G560=0,"",SUMIFS(asu_monitora!B:B,asu_monitora!E:E,equipes_asu!F560,asu_monitora!A:A,equipes_asu!C560))</f>
        <v/>
      </c>
      <c r="I560" s="5" t="str">
        <f>IF(G560=0,"Sem avaliação",IF(H560&lt;=40,"Crítica",IF(H560&lt;=100,"Aperfeiçoamento",IF(H560&lt;=180,"Qualidade",IF(H560&lt;=200,"Excelência","Erro")))))</f>
        <v>Sem avaliação</v>
      </c>
    </row>
    <row r="561" spans="1:9">
      <c r="A561" s="2">
        <v>5356881</v>
      </c>
      <c r="B561" s="2" t="str">
        <f>VLOOKUP(A561,unidades_equipes_asu!A:B,2,0)</f>
        <v>Us 339 Usf Alto do Capitão</v>
      </c>
      <c r="C561" s="2">
        <v>155829</v>
      </c>
      <c r="D561" s="1" t="s">
        <v>77</v>
      </c>
      <c r="E561" s="1" t="s">
        <v>618</v>
      </c>
      <c r="F561" s="4" t="s">
        <v>46</v>
      </c>
      <c r="G561" s="5">
        <f>SUMIFS(asu_monitora!C:C,asu_monitora!E:E,equipes_asu!F561,asu_monitora!A:A,equipes_asu!C561)</f>
        <v>35</v>
      </c>
      <c r="H561" s="5">
        <f>IF(G561=0,"",SUMIFS(asu_monitora!B:B,asu_monitora!E:E,equipes_asu!F561,asu_monitora!A:A,equipes_asu!C561))</f>
        <v>50</v>
      </c>
      <c r="I561" s="5" t="str">
        <f>IF(G561=0,"Sem avaliação",IF(H561&lt;=40,"Crítica",IF(H561&lt;=100,"Aperfeiçoamento",IF(H561&lt;=180,"Qualidade",IF(H561&lt;=200,"Excelência","Erro")))))</f>
        <v>Aperfeiçoamento</v>
      </c>
    </row>
    <row r="562" spans="1:9">
      <c r="A562" s="2">
        <v>5356881</v>
      </c>
      <c r="B562" s="2" t="str">
        <f>VLOOKUP(A562,unidades_equipes_asu!A:B,2,0)</f>
        <v>Us 339 Usf Alto do Capitão</v>
      </c>
      <c r="C562" s="2">
        <v>155837</v>
      </c>
      <c r="D562" s="1" t="s">
        <v>77</v>
      </c>
      <c r="E562" s="1" t="s">
        <v>619</v>
      </c>
      <c r="F562" s="4" t="s">
        <v>46</v>
      </c>
      <c r="G562" s="5">
        <f>SUMIFS(asu_monitora!C:C,asu_monitora!E:E,equipes_asu!F562,asu_monitora!A:A,equipes_asu!C562)</f>
        <v>60</v>
      </c>
      <c r="H562" s="5">
        <f>IF(G562=0,"",SUMIFS(asu_monitora!B:B,asu_monitora!E:E,equipes_asu!F562,asu_monitora!A:A,equipes_asu!C562))</f>
        <v>144</v>
      </c>
      <c r="I562" s="5" t="str">
        <f>IF(G562=0,"Sem avaliação",IF(H562&lt;=40,"Crítica",IF(H562&lt;=100,"Aperfeiçoamento",IF(H562&lt;=180,"Qualidade",IF(H562&lt;=200,"Excelência","Erro")))))</f>
        <v>Qualidade</v>
      </c>
    </row>
    <row r="563" spans="1:9">
      <c r="A563" s="2">
        <v>5356881</v>
      </c>
      <c r="B563" s="2" t="str">
        <f>VLOOKUP(A563,unidades_equipes_asu!A:B,2,0)</f>
        <v>Us 339 Usf Alto do Capitão</v>
      </c>
      <c r="C563" s="2">
        <v>1727540</v>
      </c>
      <c r="D563" s="1" t="s">
        <v>98</v>
      </c>
      <c r="E563" s="1" t="s">
        <v>620</v>
      </c>
      <c r="F563" s="4" t="s">
        <v>46</v>
      </c>
      <c r="G563" s="5">
        <f>SUMIFS(asu_monitora!C:C,asu_monitora!E:E,equipes_asu!F563,asu_monitora!A:A,equipes_asu!C563)</f>
        <v>11</v>
      </c>
      <c r="H563" s="5">
        <f>IF(G563=0,"",SUMIFS(asu_monitora!B:B,asu_monitora!E:E,equipes_asu!F563,asu_monitora!A:A,equipes_asu!C563))</f>
        <v>148</v>
      </c>
      <c r="I563" s="5" t="str">
        <f>IF(G563=0,"Sem avaliação",IF(H563&lt;=40,"Crítica",IF(H563&lt;=100,"Aperfeiçoamento",IF(H563&lt;=180,"Qualidade",IF(H563&lt;=200,"Excelência","Erro")))))</f>
        <v>Qualidade</v>
      </c>
    </row>
    <row r="564" spans="1:9">
      <c r="A564" s="2">
        <v>5392039</v>
      </c>
      <c r="B564" s="2" t="str">
        <f>VLOOKUP(A564,unidades_equipes_asu!A:B,2,0)</f>
        <v>Us 341 Usf Pantanal - Prof. Fernando Figueira</v>
      </c>
      <c r="C564" s="2">
        <v>155845</v>
      </c>
      <c r="D564" s="1" t="s">
        <v>77</v>
      </c>
      <c r="E564" s="1" t="s">
        <v>621</v>
      </c>
      <c r="F564" s="4" t="s">
        <v>46</v>
      </c>
      <c r="G564" s="5">
        <f>SUMIFS(asu_monitora!C:C,asu_monitora!E:E,equipes_asu!F564,asu_monitora!A:A,equipes_asu!C564)</f>
        <v>26</v>
      </c>
      <c r="H564" s="5">
        <f>IF(G564=0,"",SUMIFS(asu_monitora!B:B,asu_monitora!E:E,equipes_asu!F564,asu_monitora!A:A,equipes_asu!C564))</f>
        <v>42</v>
      </c>
      <c r="I564" s="5" t="str">
        <f>IF(G564=0,"Sem avaliação",IF(H564&lt;=40,"Crítica",IF(H564&lt;=100,"Aperfeiçoamento",IF(H564&lt;=180,"Qualidade",IF(H564&lt;=200,"Excelência","Erro")))))</f>
        <v>Aperfeiçoamento</v>
      </c>
    </row>
    <row r="565" spans="1:9">
      <c r="A565" s="2">
        <v>5392039</v>
      </c>
      <c r="B565" s="2" t="str">
        <f>VLOOKUP(A565,unidades_equipes_asu!A:B,2,0)</f>
        <v>Us 341 Usf Pantanal - Prof. Fernando Figueira</v>
      </c>
      <c r="C565" s="2">
        <v>155853</v>
      </c>
      <c r="D565" s="1" t="s">
        <v>77</v>
      </c>
      <c r="E565" s="1" t="s">
        <v>622</v>
      </c>
      <c r="F565" s="4" t="s">
        <v>46</v>
      </c>
      <c r="G565" s="5">
        <f>SUMIFS(asu_monitora!C:C,asu_monitora!E:E,equipes_asu!F565,asu_monitora!A:A,equipes_asu!C565)</f>
        <v>52</v>
      </c>
      <c r="H565" s="5">
        <f>IF(G565=0,"",SUMIFS(asu_monitora!B:B,asu_monitora!E:E,equipes_asu!F565,asu_monitora!A:A,equipes_asu!C565))</f>
        <v>90</v>
      </c>
      <c r="I565" s="5" t="str">
        <f>IF(G565=0,"Sem avaliação",IF(H565&lt;=40,"Crítica",IF(H565&lt;=100,"Aperfeiçoamento",IF(H565&lt;=180,"Qualidade",IF(H565&lt;=200,"Excelência","Erro")))))</f>
        <v>Aperfeiçoamento</v>
      </c>
    </row>
    <row r="566" spans="1:9">
      <c r="A566" s="2">
        <v>5392039</v>
      </c>
      <c r="B566" s="2" t="str">
        <f>VLOOKUP(A566,unidades_equipes_asu!A:B,2,0)</f>
        <v>Us 341 Usf Pantanal - Prof. Fernando Figueira</v>
      </c>
      <c r="C566" s="2">
        <v>1846132</v>
      </c>
      <c r="D566" s="1" t="s">
        <v>98</v>
      </c>
      <c r="E566" s="1" t="s">
        <v>623</v>
      </c>
      <c r="F566" s="4" t="s">
        <v>46</v>
      </c>
      <c r="G566" s="5">
        <f>SUMIFS(asu_monitora!C:C,asu_monitora!E:E,equipes_asu!F566,asu_monitora!A:A,equipes_asu!C566)</f>
        <v>5</v>
      </c>
      <c r="H566" s="5">
        <f>IF(G566=0,"",SUMIFS(asu_monitora!B:B,asu_monitora!E:E,equipes_asu!F566,asu_monitora!A:A,equipes_asu!C566))</f>
        <v>164</v>
      </c>
      <c r="I566" s="5" t="str">
        <f>IF(G566=0,"Sem avaliação",IF(H566&lt;=40,"Crítica",IF(H566&lt;=100,"Aperfeiçoamento",IF(H566&lt;=180,"Qualidade",IF(H566&lt;=200,"Excelência","Erro")))))</f>
        <v>Qualidade</v>
      </c>
    </row>
    <row r="567" spans="1:9">
      <c r="A567" s="2">
        <v>5392039</v>
      </c>
      <c r="B567" s="2" t="str">
        <f>VLOOKUP(A567,unidades_equipes_asu!A:B,2,0)</f>
        <v>Us 341 Usf Pantanal - Prof. Fernando Figueira</v>
      </c>
      <c r="C567" s="2">
        <v>2272199</v>
      </c>
      <c r="D567" s="1" t="s">
        <v>98</v>
      </c>
      <c r="E567" s="1" t="s">
        <v>624</v>
      </c>
      <c r="F567" s="4" t="s">
        <v>46</v>
      </c>
      <c r="G567" s="5">
        <f>SUMIFS(asu_monitora!C:C,asu_monitora!E:E,equipes_asu!F567,asu_monitora!A:A,equipes_asu!C567)</f>
        <v>4</v>
      </c>
      <c r="H567" s="5">
        <f>IF(G567=0,"",SUMIFS(asu_monitora!B:B,asu_monitora!E:E,equipes_asu!F567,asu_monitora!A:A,equipes_asu!C567))</f>
        <v>42</v>
      </c>
      <c r="I567" s="5" t="str">
        <f>IF(G567=0,"Sem avaliação",IF(H567&lt;=40,"Crítica",IF(H567&lt;=100,"Aperfeiçoamento",IF(H567&lt;=180,"Qualidade",IF(H567&lt;=200,"Excelência","Erro")))))</f>
        <v>Aperfeiçoamento</v>
      </c>
    </row>
    <row r="568" spans="1:9">
      <c r="A568" s="2">
        <v>5392136</v>
      </c>
      <c r="B568" s="2" t="str">
        <f>VLOOKUP(A568,unidades_equipes_asu!A:B,2,0)</f>
        <v>Us 342 Usf+ Djalma de Holanda Cavalcante</v>
      </c>
      <c r="C568" s="2">
        <v>155861</v>
      </c>
      <c r="D568" s="1" t="s">
        <v>77</v>
      </c>
      <c r="E568" s="1" t="s">
        <v>625</v>
      </c>
      <c r="F568" s="4" t="s">
        <v>46</v>
      </c>
      <c r="G568" s="5">
        <f>SUMIFS(asu_monitora!C:C,asu_monitora!E:E,equipes_asu!F568,asu_monitora!A:A,equipes_asu!C568)</f>
        <v>33</v>
      </c>
      <c r="H568" s="5">
        <f>IF(G568=0,"",SUMIFS(asu_monitora!B:B,asu_monitora!E:E,equipes_asu!F568,asu_monitora!A:A,equipes_asu!C568))</f>
        <v>66</v>
      </c>
      <c r="I568" s="5" t="str">
        <f>IF(G568=0,"Sem avaliação",IF(H568&lt;=40,"Crítica",IF(H568&lt;=100,"Aperfeiçoamento",IF(H568&lt;=180,"Qualidade",IF(H568&lt;=200,"Excelência","Erro")))))</f>
        <v>Aperfeiçoamento</v>
      </c>
    </row>
    <row r="569" spans="1:9">
      <c r="A569" s="2">
        <v>5392136</v>
      </c>
      <c r="B569" s="2" t="str">
        <f>VLOOKUP(A569,unidades_equipes_asu!A:B,2,0)</f>
        <v>Us 342 Usf+ Djalma de Holanda Cavalcante</v>
      </c>
      <c r="C569" s="2">
        <v>155888</v>
      </c>
      <c r="D569" s="1" t="s">
        <v>77</v>
      </c>
      <c r="E569" s="1" t="s">
        <v>626</v>
      </c>
      <c r="F569" s="4" t="s">
        <v>46</v>
      </c>
      <c r="G569" s="5">
        <f>SUMIFS(asu_monitora!C:C,asu_monitora!E:E,equipes_asu!F569,asu_monitora!A:A,equipes_asu!C569)</f>
        <v>49</v>
      </c>
      <c r="H569" s="5">
        <f>IF(G569=0,"",SUMIFS(asu_monitora!B:B,asu_monitora!E:E,equipes_asu!F569,asu_monitora!A:A,equipes_asu!C569))</f>
        <v>58</v>
      </c>
      <c r="I569" s="5" t="str">
        <f>IF(G569=0,"Sem avaliação",IF(H569&lt;=40,"Crítica",IF(H569&lt;=100,"Aperfeiçoamento",IF(H569&lt;=180,"Qualidade",IF(H569&lt;=200,"Excelência","Erro")))))</f>
        <v>Aperfeiçoamento</v>
      </c>
    </row>
    <row r="570" spans="1:9">
      <c r="A570" s="2">
        <v>5392136</v>
      </c>
      <c r="B570" s="2" t="str">
        <f>VLOOKUP(A570,unidades_equipes_asu!A:B,2,0)</f>
        <v>Us 342 Usf+ Djalma de Holanda Cavalcante</v>
      </c>
      <c r="C570" s="2">
        <v>155896</v>
      </c>
      <c r="D570" s="1" t="s">
        <v>77</v>
      </c>
      <c r="E570" s="1" t="s">
        <v>627</v>
      </c>
      <c r="F570" s="4" t="s">
        <v>46</v>
      </c>
      <c r="G570" s="5">
        <f>SUMIFS(asu_monitora!C:C,asu_monitora!E:E,equipes_asu!F570,asu_monitora!A:A,equipes_asu!C570)</f>
        <v>22</v>
      </c>
      <c r="H570" s="5">
        <f>IF(G570=0,"",SUMIFS(asu_monitora!B:B,asu_monitora!E:E,equipes_asu!F570,asu_monitora!A:A,equipes_asu!C570))</f>
        <v>126</v>
      </c>
      <c r="I570" s="5" t="str">
        <f>IF(G570=0,"Sem avaliação",IF(H570&lt;=40,"Crítica",IF(H570&lt;=100,"Aperfeiçoamento",IF(H570&lt;=180,"Qualidade",IF(H570&lt;=200,"Excelência","Erro")))))</f>
        <v>Qualidade</v>
      </c>
    </row>
    <row r="571" spans="1:9">
      <c r="A571" s="2">
        <v>5392136</v>
      </c>
      <c r="B571" s="2" t="str">
        <f>VLOOKUP(A571,unidades_equipes_asu!A:B,2,0)</f>
        <v>Us 342 Usf+ Djalma de Holanda Cavalcante</v>
      </c>
      <c r="C571" s="2">
        <v>155918</v>
      </c>
      <c r="D571" s="1" t="s">
        <v>77</v>
      </c>
      <c r="E571" s="1" t="s">
        <v>628</v>
      </c>
      <c r="F571" s="4" t="s">
        <v>46</v>
      </c>
      <c r="G571" s="5">
        <f>SUMIFS(asu_monitora!C:C,asu_monitora!E:E,equipes_asu!F571,asu_monitora!A:A,equipes_asu!C571)</f>
        <v>35</v>
      </c>
      <c r="H571" s="5">
        <f>IF(G571=0,"",SUMIFS(asu_monitora!B:B,asu_monitora!E:E,equipes_asu!F571,asu_monitora!A:A,equipes_asu!C571))</f>
        <v>72</v>
      </c>
      <c r="I571" s="5" t="str">
        <f>IF(G571=0,"Sem avaliação",IF(H571&lt;=40,"Crítica",IF(H571&lt;=100,"Aperfeiçoamento",IF(H571&lt;=180,"Qualidade",IF(H571&lt;=200,"Excelência","Erro")))))</f>
        <v>Aperfeiçoamento</v>
      </c>
    </row>
    <row r="572" spans="1:9">
      <c r="A572" s="2">
        <v>5392136</v>
      </c>
      <c r="B572" s="2" t="str">
        <f>VLOOKUP(A572,unidades_equipes_asu!A:B,2,0)</f>
        <v>Us 342 Usf+ Djalma de Holanda Cavalcante</v>
      </c>
      <c r="C572" s="2">
        <v>1856626</v>
      </c>
      <c r="D572" s="1" t="s">
        <v>98</v>
      </c>
      <c r="E572" s="1" t="s">
        <v>629</v>
      </c>
      <c r="F572" s="4" t="s">
        <v>46</v>
      </c>
      <c r="G572" s="5">
        <f>SUMIFS(asu_monitora!C:C,asu_monitora!E:E,equipes_asu!F572,asu_monitora!A:A,equipes_asu!C572)</f>
        <v>1</v>
      </c>
      <c r="H572" s="5">
        <f>IF(G572=0,"",SUMIFS(asu_monitora!B:B,asu_monitora!E:E,equipes_asu!F572,asu_monitora!A:A,equipes_asu!C572))</f>
        <v>200</v>
      </c>
      <c r="I572" s="5" t="str">
        <f>IF(G572=0,"Sem avaliação",IF(H572&lt;=40,"Crítica",IF(H572&lt;=100,"Aperfeiçoamento",IF(H572&lt;=180,"Qualidade",IF(H572&lt;=200,"Excelência","Erro")))))</f>
        <v>Excelência</v>
      </c>
    </row>
    <row r="573" spans="1:9">
      <c r="A573" s="2">
        <v>5392136</v>
      </c>
      <c r="B573" s="2" t="str">
        <f>VLOOKUP(A573,unidades_equipes_asu!A:B,2,0)</f>
        <v>Us 342 Usf+ Djalma de Holanda Cavalcante</v>
      </c>
      <c r="C573" s="2">
        <v>1889478</v>
      </c>
      <c r="D573" s="1" t="s">
        <v>98</v>
      </c>
      <c r="E573" s="1" t="s">
        <v>630</v>
      </c>
      <c r="F573" s="4" t="s">
        <v>46</v>
      </c>
      <c r="G573" s="5">
        <f>SUMIFS(asu_monitora!C:C,asu_monitora!E:E,equipes_asu!F573,asu_monitora!A:A,equipes_asu!C573)</f>
        <v>0</v>
      </c>
      <c r="H573" s="5" t="str">
        <f>IF(G573=0,"",SUMIFS(asu_monitora!B:B,asu_monitora!E:E,equipes_asu!F573,asu_monitora!A:A,equipes_asu!C573))</f>
        <v/>
      </c>
      <c r="I573" s="5" t="str">
        <f>IF(G573=0,"Sem avaliação",IF(H573&lt;=40,"Crítica",IF(H573&lt;=100,"Aperfeiçoamento",IF(H573&lt;=180,"Qualidade",IF(H573&lt;=200,"Excelência","Erro")))))</f>
        <v>Sem avaliação</v>
      </c>
    </row>
    <row r="574" spans="1:9">
      <c r="A574" s="2">
        <v>5601037</v>
      </c>
      <c r="B574" s="2" t="str">
        <f>VLOOKUP(A574,unidades_equipes_asu!A:B,2,0)</f>
        <v>Us 344 Usf+ Jiquiá</v>
      </c>
      <c r="C574" s="2">
        <v>155926</v>
      </c>
      <c r="D574" s="1" t="s">
        <v>77</v>
      </c>
      <c r="E574" s="1" t="s">
        <v>631</v>
      </c>
      <c r="F574" s="4" t="s">
        <v>46</v>
      </c>
      <c r="G574" s="5">
        <f>SUMIFS(asu_monitora!C:C,asu_monitora!E:E,equipes_asu!F574,asu_monitora!A:A,equipes_asu!C574)</f>
        <v>62</v>
      </c>
      <c r="H574" s="5">
        <f>IF(G574=0,"",SUMIFS(asu_monitora!B:B,asu_monitora!E:E,equipes_asu!F574,asu_monitora!A:A,equipes_asu!C574))</f>
        <v>64</v>
      </c>
      <c r="I574" s="5" t="str">
        <f>IF(G574=0,"Sem avaliação",IF(H574&lt;=40,"Crítica",IF(H574&lt;=100,"Aperfeiçoamento",IF(H574&lt;=180,"Qualidade",IF(H574&lt;=200,"Excelência","Erro")))))</f>
        <v>Aperfeiçoamento</v>
      </c>
    </row>
    <row r="575" spans="1:9">
      <c r="A575" s="2">
        <v>5601037</v>
      </c>
      <c r="B575" s="2" t="str">
        <f>VLOOKUP(A575,unidades_equipes_asu!A:B,2,0)</f>
        <v>Us 344 Usf+ Jiquiá</v>
      </c>
      <c r="C575" s="2">
        <v>155934</v>
      </c>
      <c r="D575" s="1" t="s">
        <v>77</v>
      </c>
      <c r="E575" s="1" t="s">
        <v>632</v>
      </c>
      <c r="F575" s="4" t="s">
        <v>46</v>
      </c>
      <c r="G575" s="5">
        <f>SUMIFS(asu_monitora!C:C,asu_monitora!E:E,equipes_asu!F575,asu_monitora!A:A,equipes_asu!C575)</f>
        <v>44</v>
      </c>
      <c r="H575" s="5">
        <f>IF(G575=0,"",SUMIFS(asu_monitora!B:B,asu_monitora!E:E,equipes_asu!F575,asu_monitora!A:A,equipes_asu!C575))</f>
        <v>88</v>
      </c>
      <c r="I575" s="5" t="str">
        <f>IF(G575=0,"Sem avaliação",IF(H575&lt;=40,"Crítica",IF(H575&lt;=100,"Aperfeiçoamento",IF(H575&lt;=180,"Qualidade",IF(H575&lt;=200,"Excelência","Erro")))))</f>
        <v>Aperfeiçoamento</v>
      </c>
    </row>
    <row r="576" spans="1:9">
      <c r="A576" s="2">
        <v>5601037</v>
      </c>
      <c r="B576" s="2" t="str">
        <f>VLOOKUP(A576,unidades_equipes_asu!A:B,2,0)</f>
        <v>Us 344 Usf+ Jiquiá</v>
      </c>
      <c r="C576" s="2">
        <v>1833561</v>
      </c>
      <c r="D576" s="1" t="s">
        <v>98</v>
      </c>
      <c r="E576" s="1" t="s">
        <v>633</v>
      </c>
      <c r="F576" s="4" t="s">
        <v>46</v>
      </c>
      <c r="G576" s="5">
        <f>SUMIFS(asu_monitora!C:C,asu_monitora!E:E,equipes_asu!F576,asu_monitora!A:A,equipes_asu!C576)</f>
        <v>18</v>
      </c>
      <c r="H576" s="5">
        <f>IF(G576=0,"",SUMIFS(asu_monitora!B:B,asu_monitora!E:E,equipes_asu!F576,asu_monitora!A:A,equipes_asu!C576))</f>
        <v>60</v>
      </c>
      <c r="I576" s="5" t="str">
        <f>IF(G576=0,"Sem avaliação",IF(H576&lt;=40,"Crítica",IF(H576&lt;=100,"Aperfeiçoamento",IF(H576&lt;=180,"Qualidade",IF(H576&lt;=200,"Excelência","Erro")))))</f>
        <v>Aperfeiçoamento</v>
      </c>
    </row>
    <row r="577" spans="1:9">
      <c r="A577" s="2">
        <v>5601037</v>
      </c>
      <c r="B577" s="2" t="str">
        <f>VLOOKUP(A577,unidades_equipes_asu!A:B,2,0)</f>
        <v>Us 344 Usf+ Jiquiá</v>
      </c>
      <c r="C577" s="2">
        <v>2399741</v>
      </c>
      <c r="D577" s="1" t="s">
        <v>77</v>
      </c>
      <c r="E577" s="1" t="s">
        <v>634</v>
      </c>
      <c r="F577" s="4" t="s">
        <v>46</v>
      </c>
      <c r="G577" s="5">
        <f>SUMIFS(asu_monitora!C:C,asu_monitora!E:E,equipes_asu!F577,asu_monitora!A:A,equipes_asu!C577)</f>
        <v>0</v>
      </c>
      <c r="H577" s="5" t="str">
        <f>IF(G577=0,"",SUMIFS(asu_monitora!B:B,asu_monitora!E:E,equipes_asu!F577,asu_monitora!A:A,equipes_asu!C577))</f>
        <v/>
      </c>
      <c r="I577" s="5" t="str">
        <f>IF(G577=0,"Sem avaliação",IF(H577&lt;=40,"Crítica",IF(H577&lt;=100,"Aperfeiçoamento",IF(H577&lt;=180,"Qualidade",IF(H577&lt;=200,"Excelência","Erro")))))</f>
        <v>Sem avaliação</v>
      </c>
    </row>
    <row r="578" spans="1:9">
      <c r="A578" s="2">
        <v>5601037</v>
      </c>
      <c r="B578" s="2" t="str">
        <f>VLOOKUP(A578,unidades_equipes_asu!A:B,2,0)</f>
        <v>Us 344 Usf+ Jiquiá</v>
      </c>
      <c r="C578" s="2">
        <v>2399768</v>
      </c>
      <c r="D578" s="1" t="s">
        <v>98</v>
      </c>
      <c r="E578" s="1" t="s">
        <v>635</v>
      </c>
      <c r="F578" s="4" t="s">
        <v>46</v>
      </c>
      <c r="G578" s="5">
        <f>SUMIFS(asu_monitora!C:C,asu_monitora!E:E,equipes_asu!F578,asu_monitora!A:A,equipes_asu!C578)</f>
        <v>0</v>
      </c>
      <c r="H578" s="5" t="str">
        <f>IF(G578=0,"",SUMIFS(asu_monitora!B:B,asu_monitora!E:E,equipes_asu!F578,asu_monitora!A:A,equipes_asu!C578))</f>
        <v/>
      </c>
      <c r="I578" s="5" t="str">
        <f>IF(G578=0,"Sem avaliação",IF(H578&lt;=40,"Crítica",IF(H578&lt;=100,"Aperfeiçoamento",IF(H578&lt;=180,"Qualidade",IF(H578&lt;=200,"Excelência","Erro")))))</f>
        <v>Sem avaliação</v>
      </c>
    </row>
    <row r="579" spans="1:9">
      <c r="A579" s="2">
        <v>5601037</v>
      </c>
      <c r="B579" s="2" t="str">
        <f>VLOOKUP(A579,unidades_equipes_asu!A:B,2,0)</f>
        <v>Us 344 Usf+ Jiquiá</v>
      </c>
      <c r="C579" s="2">
        <v>2426285</v>
      </c>
      <c r="D579" s="1" t="s">
        <v>98</v>
      </c>
      <c r="E579" s="1" t="s">
        <v>636</v>
      </c>
      <c r="F579" s="4" t="s">
        <v>46</v>
      </c>
      <c r="G579" s="5">
        <f>SUMIFS(asu_monitora!C:C,asu_monitora!E:E,equipes_asu!F579,asu_monitora!A:A,equipes_asu!C579)</f>
        <v>0</v>
      </c>
      <c r="H579" s="5" t="str">
        <f>IF(G579=0,"",SUMIFS(asu_monitora!B:B,asu_monitora!E:E,equipes_asu!F579,asu_monitora!A:A,equipes_asu!C579))</f>
        <v/>
      </c>
      <c r="I579" s="5" t="str">
        <f>IF(G579=0,"Sem avaliação",IF(H579&lt;=40,"Crítica",IF(H579&lt;=100,"Aperfeiçoamento",IF(H579&lt;=180,"Qualidade",IF(H579&lt;=200,"Excelência","Erro")))))</f>
        <v>Sem avaliação</v>
      </c>
    </row>
    <row r="580" spans="1:9">
      <c r="A580" s="2">
        <v>5601053</v>
      </c>
      <c r="B580" s="2" t="str">
        <f>VLOOKUP(A580,unidades_equipes_asu!A:B,2,0)</f>
        <v>Us 345 Usf+ Planeta dos Macacos I</v>
      </c>
      <c r="C580" s="2">
        <v>155942</v>
      </c>
      <c r="D580" s="1" t="s">
        <v>77</v>
      </c>
      <c r="E580" s="1" t="s">
        <v>637</v>
      </c>
      <c r="F580" s="4" t="s">
        <v>46</v>
      </c>
      <c r="G580" s="5">
        <f>SUMIFS(asu_monitora!C:C,asu_monitora!E:E,equipes_asu!F580,asu_monitora!A:A,equipes_asu!C580)</f>
        <v>45</v>
      </c>
      <c r="H580" s="5">
        <f>IF(G580=0,"",SUMIFS(asu_monitora!B:B,asu_monitora!E:E,equipes_asu!F580,asu_monitora!A:A,equipes_asu!C580))</f>
        <v>54</v>
      </c>
      <c r="I580" s="5" t="str">
        <f>IF(G580=0,"Sem avaliação",IF(H580&lt;=40,"Crítica",IF(H580&lt;=100,"Aperfeiçoamento",IF(H580&lt;=180,"Qualidade",IF(H580&lt;=200,"Excelência","Erro")))))</f>
        <v>Aperfeiçoamento</v>
      </c>
    </row>
    <row r="581" spans="1:9">
      <c r="A581" s="2">
        <v>5601053</v>
      </c>
      <c r="B581" s="2" t="str">
        <f>VLOOKUP(A581,unidades_equipes_asu!A:B,2,0)</f>
        <v>Us 345 Usf+ Planeta dos Macacos I</v>
      </c>
      <c r="C581" s="2">
        <v>2399822</v>
      </c>
      <c r="D581" s="1" t="s">
        <v>77</v>
      </c>
      <c r="E581" s="1" t="s">
        <v>638</v>
      </c>
      <c r="F581" s="4" t="s">
        <v>46</v>
      </c>
      <c r="G581" s="5">
        <f>SUMIFS(asu_monitora!C:C,asu_monitora!E:E,equipes_asu!F581,asu_monitora!A:A,equipes_asu!C581)</f>
        <v>0</v>
      </c>
      <c r="H581" s="5" t="str">
        <f>IF(G581=0,"",SUMIFS(asu_monitora!B:B,asu_monitora!E:E,equipes_asu!F581,asu_monitora!A:A,equipes_asu!C581))</f>
        <v/>
      </c>
      <c r="I581" s="5" t="str">
        <f>IF(G581=0,"Sem avaliação",IF(H581&lt;=40,"Crítica",IF(H581&lt;=100,"Aperfeiçoamento",IF(H581&lt;=180,"Qualidade",IF(H581&lt;=200,"Excelência","Erro")))))</f>
        <v>Sem avaliação</v>
      </c>
    </row>
    <row r="582" spans="1:9">
      <c r="A582" s="2">
        <v>5653304</v>
      </c>
      <c r="B582" s="2" t="str">
        <f>VLOOKUP(A582,unidades_equipes_asu!A:B,2,0)</f>
        <v>Us 346 Usf Alto da Jaqueira</v>
      </c>
      <c r="C582" s="2">
        <v>155950</v>
      </c>
      <c r="D582" s="1" t="s">
        <v>77</v>
      </c>
      <c r="E582" s="1" t="s">
        <v>639</v>
      </c>
      <c r="F582" s="4" t="s">
        <v>46</v>
      </c>
      <c r="G582" s="5">
        <f>SUMIFS(asu_monitora!C:C,asu_monitora!E:E,equipes_asu!F582,asu_monitora!A:A,equipes_asu!C582)</f>
        <v>81</v>
      </c>
      <c r="H582" s="5">
        <f>IF(G582=0,"",SUMIFS(asu_monitora!B:B,asu_monitora!E:E,equipes_asu!F582,asu_monitora!A:A,equipes_asu!C582))</f>
        <v>82</v>
      </c>
      <c r="I582" s="5" t="str">
        <f>IF(G582=0,"Sem avaliação",IF(H582&lt;=40,"Crítica",IF(H582&lt;=100,"Aperfeiçoamento",IF(H582&lt;=180,"Qualidade",IF(H582&lt;=200,"Excelência","Erro")))))</f>
        <v>Aperfeiçoamento</v>
      </c>
    </row>
    <row r="583" spans="1:9">
      <c r="A583" s="2">
        <v>5653304</v>
      </c>
      <c r="B583" s="2" t="str">
        <f>VLOOKUP(A583,unidades_equipes_asu!A:B,2,0)</f>
        <v>Us 346 Usf Alto da Jaqueira</v>
      </c>
      <c r="C583" s="2">
        <v>155969</v>
      </c>
      <c r="D583" s="1" t="s">
        <v>77</v>
      </c>
      <c r="E583" s="1" t="s">
        <v>640</v>
      </c>
      <c r="F583" s="4" t="s">
        <v>46</v>
      </c>
      <c r="G583" s="5">
        <f>SUMIFS(asu_monitora!C:C,asu_monitora!E:E,equipes_asu!F583,asu_monitora!A:A,equipes_asu!C583)</f>
        <v>21</v>
      </c>
      <c r="H583" s="5">
        <f>IF(G583=0,"",SUMIFS(asu_monitora!B:B,asu_monitora!E:E,equipes_asu!F583,asu_monitora!A:A,equipes_asu!C583))</f>
        <v>50</v>
      </c>
      <c r="I583" s="5" t="str">
        <f>IF(G583=0,"Sem avaliação",IF(H583&lt;=40,"Crítica",IF(H583&lt;=100,"Aperfeiçoamento",IF(H583&lt;=180,"Qualidade",IF(H583&lt;=200,"Excelência","Erro")))))</f>
        <v>Aperfeiçoamento</v>
      </c>
    </row>
    <row r="584" spans="1:9">
      <c r="A584" s="2">
        <v>5653304</v>
      </c>
      <c r="B584" s="2" t="str">
        <f>VLOOKUP(A584,unidades_equipes_asu!A:B,2,0)</f>
        <v>Us 346 Usf Alto da Jaqueira</v>
      </c>
      <c r="C584" s="2">
        <v>1838547</v>
      </c>
      <c r="D584" s="1" t="s">
        <v>98</v>
      </c>
      <c r="E584" s="1" t="s">
        <v>641</v>
      </c>
      <c r="F584" s="4" t="s">
        <v>46</v>
      </c>
      <c r="G584" s="5">
        <f>SUMIFS(asu_monitora!C:C,asu_monitora!E:E,equipes_asu!F584,asu_monitora!A:A,equipes_asu!C584)</f>
        <v>10</v>
      </c>
      <c r="H584" s="5">
        <f>IF(G584=0,"",SUMIFS(asu_monitora!B:B,asu_monitora!E:E,equipes_asu!F584,asu_monitora!A:A,equipes_asu!C584))</f>
        <v>62</v>
      </c>
      <c r="I584" s="5" t="str">
        <f>IF(G584=0,"Sem avaliação",IF(H584&lt;=40,"Crítica",IF(H584&lt;=100,"Aperfeiçoamento",IF(H584&lt;=180,"Qualidade",IF(H584&lt;=200,"Excelência","Erro")))))</f>
        <v>Aperfeiçoamento</v>
      </c>
    </row>
    <row r="585" spans="1:9">
      <c r="A585" s="2">
        <v>5656893</v>
      </c>
      <c r="B585" s="2" t="str">
        <f>VLOOKUP(A585,unidades_equipes_asu!A:B,2,0)</f>
        <v>Us 347 Usf Parque dos Milagres</v>
      </c>
      <c r="C585" s="2">
        <v>155977</v>
      </c>
      <c r="D585" s="1" t="s">
        <v>77</v>
      </c>
      <c r="E585" s="1" t="s">
        <v>642</v>
      </c>
      <c r="F585" s="4" t="s">
        <v>46</v>
      </c>
      <c r="G585" s="5">
        <f>SUMIFS(asu_monitora!C:C,asu_monitora!E:E,equipes_asu!F585,asu_monitora!A:A,equipes_asu!C585)</f>
        <v>13</v>
      </c>
      <c r="H585" s="5">
        <f>IF(G585=0,"",SUMIFS(asu_monitora!B:B,asu_monitora!E:E,equipes_asu!F585,asu_monitora!A:A,equipes_asu!C585))</f>
        <v>74</v>
      </c>
      <c r="I585" s="5" t="str">
        <f>IF(G585=0,"Sem avaliação",IF(H585&lt;=40,"Crítica",IF(H585&lt;=100,"Aperfeiçoamento",IF(H585&lt;=180,"Qualidade",IF(H585&lt;=200,"Excelência","Erro")))))</f>
        <v>Aperfeiçoamento</v>
      </c>
    </row>
    <row r="586" spans="1:9">
      <c r="A586" s="2">
        <v>5656893</v>
      </c>
      <c r="B586" s="2" t="str">
        <f>VLOOKUP(A586,unidades_equipes_asu!A:B,2,0)</f>
        <v>Us 347 Usf Parque dos Milagres</v>
      </c>
      <c r="C586" s="2">
        <v>155985</v>
      </c>
      <c r="D586" s="1" t="s">
        <v>77</v>
      </c>
      <c r="E586" s="1" t="s">
        <v>643</v>
      </c>
      <c r="F586" s="4" t="s">
        <v>46</v>
      </c>
      <c r="G586" s="5">
        <f>SUMIFS(asu_monitora!C:C,asu_monitora!E:E,equipes_asu!F586,asu_monitora!A:A,equipes_asu!C586)</f>
        <v>38</v>
      </c>
      <c r="H586" s="5">
        <f>IF(G586=0,"",SUMIFS(asu_monitora!B:B,asu_monitora!E:E,equipes_asu!F586,asu_monitora!A:A,equipes_asu!C586))</f>
        <v>78</v>
      </c>
      <c r="I586" s="5" t="str">
        <f>IF(G586=0,"Sem avaliação",IF(H586&lt;=40,"Crítica",IF(H586&lt;=100,"Aperfeiçoamento",IF(H586&lt;=180,"Qualidade",IF(H586&lt;=200,"Excelência","Erro")))))</f>
        <v>Aperfeiçoamento</v>
      </c>
    </row>
    <row r="587" spans="1:9">
      <c r="A587" s="2">
        <v>5656893</v>
      </c>
      <c r="B587" s="2" t="str">
        <f>VLOOKUP(A587,unidades_equipes_asu!A:B,2,0)</f>
        <v>Us 347 Usf Parque dos Milagres</v>
      </c>
      <c r="C587" s="2">
        <v>2272164</v>
      </c>
      <c r="D587" s="1" t="s">
        <v>98</v>
      </c>
      <c r="E587" s="1" t="s">
        <v>644</v>
      </c>
      <c r="F587" s="4" t="s">
        <v>46</v>
      </c>
      <c r="G587" s="5">
        <f>SUMIFS(asu_monitora!C:C,asu_monitora!E:E,equipes_asu!F587,asu_monitora!A:A,equipes_asu!C587)</f>
        <v>4</v>
      </c>
      <c r="H587" s="5">
        <f>IF(G587=0,"",SUMIFS(asu_monitora!B:B,asu_monitora!E:E,equipes_asu!F587,asu_monitora!A:A,equipes_asu!C587))</f>
        <v>88</v>
      </c>
      <c r="I587" s="5" t="str">
        <f>IF(G587=0,"Sem avaliação",IF(H587&lt;=40,"Crítica",IF(H587&lt;=100,"Aperfeiçoamento",IF(H587&lt;=180,"Qualidade",IF(H587&lt;=200,"Excelência","Erro")))))</f>
        <v>Aperfeiçoamento</v>
      </c>
    </row>
    <row r="588" spans="1:9">
      <c r="A588" s="2">
        <v>6008984</v>
      </c>
      <c r="B588" s="2" t="str">
        <f>VLOOKUP(A588,unidades_equipes_asu!A:B,2,0)</f>
        <v>Us 349 Usf Casarão do Cordeiro</v>
      </c>
      <c r="C588" s="2">
        <v>155993</v>
      </c>
      <c r="D588" s="1" t="s">
        <v>77</v>
      </c>
      <c r="E588" s="1" t="s">
        <v>645</v>
      </c>
      <c r="F588" s="4" t="s">
        <v>46</v>
      </c>
      <c r="G588" s="5">
        <f>SUMIFS(asu_monitora!C:C,asu_monitora!E:E,equipes_asu!F588,asu_monitora!A:A,equipes_asu!C588)</f>
        <v>52</v>
      </c>
      <c r="H588" s="5">
        <f>IF(G588=0,"",SUMIFS(asu_monitora!B:B,asu_monitora!E:E,equipes_asu!F588,asu_monitora!A:A,equipes_asu!C588))</f>
        <v>82</v>
      </c>
      <c r="I588" s="5" t="str">
        <f>IF(G588=0,"Sem avaliação",IF(H588&lt;=40,"Crítica",IF(H588&lt;=100,"Aperfeiçoamento",IF(H588&lt;=180,"Qualidade",IF(H588&lt;=200,"Excelência","Erro")))))</f>
        <v>Aperfeiçoamento</v>
      </c>
    </row>
    <row r="589" spans="1:9">
      <c r="A589" s="2">
        <v>6008984</v>
      </c>
      <c r="B589" s="2" t="str">
        <f>VLOOKUP(A589,unidades_equipes_asu!A:B,2,0)</f>
        <v>Us 349 Usf Casarão do Cordeiro</v>
      </c>
      <c r="C589" s="2">
        <v>1833235</v>
      </c>
      <c r="D589" s="1" t="s">
        <v>98</v>
      </c>
      <c r="E589" s="1" t="s">
        <v>646</v>
      </c>
      <c r="F589" s="4" t="s">
        <v>46</v>
      </c>
      <c r="G589" s="5">
        <f>SUMIFS(asu_monitora!C:C,asu_monitora!E:E,equipes_asu!F589,asu_monitora!A:A,equipes_asu!C589)</f>
        <v>11</v>
      </c>
      <c r="H589" s="5">
        <f>IF(G589=0,"",SUMIFS(asu_monitora!B:B,asu_monitora!E:E,equipes_asu!F589,asu_monitora!A:A,equipes_asu!C589))</f>
        <v>44</v>
      </c>
      <c r="I589" s="5" t="str">
        <f>IF(G589=0,"Sem avaliação",IF(H589&lt;=40,"Crítica",IF(H589&lt;=100,"Aperfeiçoamento",IF(H589&lt;=180,"Qualidade",IF(H589&lt;=200,"Excelência","Erro")))))</f>
        <v>Aperfeiçoamento</v>
      </c>
    </row>
    <row r="590" spans="1:9">
      <c r="A590" s="2">
        <v>6008984</v>
      </c>
      <c r="B590" s="2" t="str">
        <f>VLOOKUP(A590,unidades_equipes_asu!A:B,2,0)</f>
        <v>Us 349 Usf Casarão do Cordeiro</v>
      </c>
      <c r="C590" s="2">
        <v>2402289</v>
      </c>
      <c r="D590" s="1" t="s">
        <v>77</v>
      </c>
      <c r="E590" s="1" t="s">
        <v>84</v>
      </c>
      <c r="F590" s="4" t="s">
        <v>46</v>
      </c>
      <c r="G590" s="5">
        <f>SUMIFS(asu_monitora!C:C,asu_monitora!E:E,equipes_asu!F590,asu_monitora!A:A,equipes_asu!C590)</f>
        <v>0</v>
      </c>
      <c r="H590" s="5" t="str">
        <f>IF(G590=0,"",SUMIFS(asu_monitora!B:B,asu_monitora!E:E,equipes_asu!F590,asu_monitora!A:A,equipes_asu!C590))</f>
        <v/>
      </c>
      <c r="I590" s="5" t="str">
        <f>IF(G590=0,"Sem avaliação",IF(H590&lt;=40,"Crítica",IF(H590&lt;=100,"Aperfeiçoamento",IF(H590&lt;=180,"Qualidade",IF(H590&lt;=200,"Excelência","Erro")))))</f>
        <v>Sem avaliação</v>
      </c>
    </row>
    <row r="591" spans="1:9">
      <c r="A591" s="2">
        <v>6334067</v>
      </c>
      <c r="B591" s="2" t="str">
        <f>VLOOKUP(A591,unidades_equipes_asu!A:B,2,0)</f>
        <v>Us 350 Usf Córrego do Eucalipto</v>
      </c>
      <c r="C591" s="2">
        <v>156000</v>
      </c>
      <c r="D591" s="1" t="s">
        <v>77</v>
      </c>
      <c r="E591" s="1" t="s">
        <v>647</v>
      </c>
      <c r="F591" s="4" t="s">
        <v>46</v>
      </c>
      <c r="G591" s="5">
        <f>SUMIFS(asu_monitora!C:C,asu_monitora!E:E,equipes_asu!F591,asu_monitora!A:A,equipes_asu!C591)</f>
        <v>83</v>
      </c>
      <c r="H591" s="5">
        <f>IF(G591=0,"",SUMIFS(asu_monitora!B:B,asu_monitora!E:E,equipes_asu!F591,asu_monitora!A:A,equipes_asu!C591))</f>
        <v>116</v>
      </c>
      <c r="I591" s="5" t="str">
        <f>IF(G591=0,"Sem avaliação",IF(H591&lt;=40,"Crítica",IF(H591&lt;=100,"Aperfeiçoamento",IF(H591&lt;=180,"Qualidade",IF(H591&lt;=200,"Excelência","Erro")))))</f>
        <v>Qualidade</v>
      </c>
    </row>
    <row r="592" spans="1:9">
      <c r="A592" s="2">
        <v>6334067</v>
      </c>
      <c r="B592" s="2" t="str">
        <f>VLOOKUP(A592,unidades_equipes_asu!A:B,2,0)</f>
        <v>Us 350 Usf Córrego do Eucalipto</v>
      </c>
      <c r="C592" s="2">
        <v>156019</v>
      </c>
      <c r="D592" s="1" t="s">
        <v>77</v>
      </c>
      <c r="E592" s="1" t="s">
        <v>648</v>
      </c>
      <c r="F592" s="4" t="s">
        <v>46</v>
      </c>
      <c r="G592" s="5">
        <f>SUMIFS(asu_monitora!C:C,asu_monitora!E:E,equipes_asu!F592,asu_monitora!A:A,equipes_asu!C592)</f>
        <v>37</v>
      </c>
      <c r="H592" s="5">
        <f>IF(G592=0,"",SUMIFS(asu_monitora!B:B,asu_monitora!E:E,equipes_asu!F592,asu_monitora!A:A,equipes_asu!C592))</f>
        <v>80</v>
      </c>
      <c r="I592" s="5" t="str">
        <f>IF(G592=0,"Sem avaliação",IF(H592&lt;=40,"Crítica",IF(H592&lt;=100,"Aperfeiçoamento",IF(H592&lt;=180,"Qualidade",IF(H592&lt;=200,"Excelência","Erro")))))</f>
        <v>Aperfeiçoamento</v>
      </c>
    </row>
    <row r="593" spans="1:9">
      <c r="A593" s="2">
        <v>6334067</v>
      </c>
      <c r="B593" s="2" t="str">
        <f>VLOOKUP(A593,unidades_equipes_asu!A:B,2,0)</f>
        <v>Us 350 Usf Córrego do Eucalipto</v>
      </c>
      <c r="C593" s="2">
        <v>1801597</v>
      </c>
      <c r="D593" s="1" t="s">
        <v>98</v>
      </c>
      <c r="E593" s="1" t="s">
        <v>649</v>
      </c>
      <c r="F593" s="4" t="s">
        <v>46</v>
      </c>
      <c r="G593" s="5">
        <f>SUMIFS(asu_monitora!C:C,asu_monitora!E:E,equipes_asu!F593,asu_monitora!A:A,equipes_asu!C593)</f>
        <v>6</v>
      </c>
      <c r="H593" s="5">
        <f>IF(G593=0,"",SUMIFS(asu_monitora!B:B,asu_monitora!E:E,equipes_asu!F593,asu_monitora!A:A,equipes_asu!C593))</f>
        <v>72</v>
      </c>
      <c r="I593" s="5" t="str">
        <f>IF(G593=0,"Sem avaliação",IF(H593&lt;=40,"Crítica",IF(H593&lt;=100,"Aperfeiçoamento",IF(H593&lt;=180,"Qualidade",IF(H593&lt;=200,"Excelência","Erro")))))</f>
        <v>Aperfeiçoamento</v>
      </c>
    </row>
    <row r="594" spans="1:9">
      <c r="A594" s="2">
        <v>6334067</v>
      </c>
      <c r="B594" s="2" t="str">
        <f>VLOOKUP(A594,unidades_equipes_asu!A:B,2,0)</f>
        <v>Us 350 Usf Córrego do Eucalipto</v>
      </c>
      <c r="C594" s="2">
        <v>2400839</v>
      </c>
      <c r="D594" s="1" t="s">
        <v>77</v>
      </c>
      <c r="E594" s="1" t="s">
        <v>85</v>
      </c>
      <c r="F594" s="4" t="s">
        <v>46</v>
      </c>
      <c r="G594" s="5">
        <f>SUMIFS(asu_monitora!C:C,asu_monitora!E:E,equipes_asu!F594,asu_monitora!A:A,equipes_asu!C594)</f>
        <v>0</v>
      </c>
      <c r="H594" s="5" t="str">
        <f>IF(G594=0,"",SUMIFS(asu_monitora!B:B,asu_monitora!E:E,equipes_asu!F594,asu_monitora!A:A,equipes_asu!C594))</f>
        <v/>
      </c>
      <c r="I594" s="5" t="str">
        <f>IF(G594=0,"Sem avaliação",IF(H594&lt;=40,"Crítica",IF(H594&lt;=100,"Aperfeiçoamento",IF(H594&lt;=180,"Qualidade",IF(H594&lt;=200,"Excelência","Erro")))))</f>
        <v>Sem avaliação</v>
      </c>
    </row>
    <row r="595" spans="1:9">
      <c r="A595" s="2">
        <v>6362494</v>
      </c>
      <c r="B595" s="2" t="str">
        <f>VLOOKUP(A595,unidades_equipes_asu!A:B,2,0)</f>
        <v>Us 351 Usf Paz e Amor</v>
      </c>
      <c r="C595" s="2">
        <v>156027</v>
      </c>
      <c r="D595" s="1" t="s">
        <v>77</v>
      </c>
      <c r="E595" s="1" t="s">
        <v>650</v>
      </c>
      <c r="F595" s="4" t="s">
        <v>46</v>
      </c>
      <c r="G595" s="5">
        <f>SUMIFS(asu_monitora!C:C,asu_monitora!E:E,equipes_asu!F595,asu_monitora!A:A,equipes_asu!C595)</f>
        <v>89</v>
      </c>
      <c r="H595" s="5">
        <f>IF(G595=0,"",SUMIFS(asu_monitora!B:B,asu_monitora!E:E,equipes_asu!F595,asu_monitora!A:A,equipes_asu!C595))</f>
        <v>84</v>
      </c>
      <c r="I595" s="5" t="str">
        <f>IF(G595=0,"Sem avaliação",IF(H595&lt;=40,"Crítica",IF(H595&lt;=100,"Aperfeiçoamento",IF(H595&lt;=180,"Qualidade",IF(H595&lt;=200,"Excelência","Erro")))))</f>
        <v>Aperfeiçoamento</v>
      </c>
    </row>
    <row r="596" spans="1:9">
      <c r="A596" s="2">
        <v>6362494</v>
      </c>
      <c r="B596" s="2" t="str">
        <f>VLOOKUP(A596,unidades_equipes_asu!A:B,2,0)</f>
        <v>Us 351 Usf Paz e Amor</v>
      </c>
      <c r="C596" s="2">
        <v>156035</v>
      </c>
      <c r="D596" s="1" t="s">
        <v>77</v>
      </c>
      <c r="E596" s="1" t="s">
        <v>651</v>
      </c>
      <c r="F596" s="4" t="s">
        <v>46</v>
      </c>
      <c r="G596" s="5">
        <f>SUMIFS(asu_monitora!C:C,asu_monitora!E:E,equipes_asu!F596,asu_monitora!A:A,equipes_asu!C596)</f>
        <v>27</v>
      </c>
      <c r="H596" s="5">
        <f>IF(G596=0,"",SUMIFS(asu_monitora!B:B,asu_monitora!E:E,equipes_asu!F596,asu_monitora!A:A,equipes_asu!C596))</f>
        <v>96</v>
      </c>
      <c r="I596" s="5" t="str">
        <f>IF(G596=0,"Sem avaliação",IF(H596&lt;=40,"Crítica",IF(H596&lt;=100,"Aperfeiçoamento",IF(H596&lt;=180,"Qualidade",IF(H596&lt;=200,"Excelência","Erro")))))</f>
        <v>Aperfeiçoamento</v>
      </c>
    </row>
    <row r="597" spans="1:9">
      <c r="A597" s="2">
        <v>6362494</v>
      </c>
      <c r="B597" s="2" t="str">
        <f>VLOOKUP(A597,unidades_equipes_asu!A:B,2,0)</f>
        <v>Us 351 Usf Paz e Amor</v>
      </c>
      <c r="C597" s="2">
        <v>1840444</v>
      </c>
      <c r="D597" s="1" t="s">
        <v>98</v>
      </c>
      <c r="E597" s="1" t="s">
        <v>652</v>
      </c>
      <c r="F597" s="4" t="s">
        <v>46</v>
      </c>
      <c r="G597" s="5">
        <f>SUMIFS(asu_monitora!C:C,asu_monitora!E:E,equipes_asu!F597,asu_monitora!A:A,equipes_asu!C597)</f>
        <v>14</v>
      </c>
      <c r="H597" s="5">
        <f>IF(G597=0,"",SUMIFS(asu_monitora!B:B,asu_monitora!E:E,equipes_asu!F597,asu_monitora!A:A,equipes_asu!C597))</f>
        <v>60</v>
      </c>
      <c r="I597" s="5" t="str">
        <f>IF(G597=0,"Sem avaliação",IF(H597&lt;=40,"Crítica",IF(H597&lt;=100,"Aperfeiçoamento",IF(H597&lt;=180,"Qualidade",IF(H597&lt;=200,"Excelência","Erro")))))</f>
        <v>Aperfeiçoamento</v>
      </c>
    </row>
    <row r="598" spans="1:9">
      <c r="A598" s="2">
        <v>6362508</v>
      </c>
      <c r="B598" s="2" t="str">
        <f>VLOOKUP(A598,unidades_equipes_asu!A:B,2,0)</f>
        <v>Us 352 Usf+ Professor Dr. Hélio Mendonça</v>
      </c>
      <c r="C598" s="2">
        <v>156043</v>
      </c>
      <c r="D598" s="1" t="s">
        <v>77</v>
      </c>
      <c r="E598" s="1" t="s">
        <v>653</v>
      </c>
      <c r="F598" s="4" t="s">
        <v>46</v>
      </c>
      <c r="G598" s="5">
        <f>SUMIFS(asu_monitora!C:C,asu_monitora!E:E,equipes_asu!F598,asu_monitora!A:A,equipes_asu!C598)</f>
        <v>77</v>
      </c>
      <c r="H598" s="5">
        <f>IF(G598=0,"",SUMIFS(asu_monitora!B:B,asu_monitora!E:E,equipes_asu!F598,asu_monitora!A:A,equipes_asu!C598))</f>
        <v>100</v>
      </c>
      <c r="I598" s="5" t="str">
        <f>IF(G598=0,"Sem avaliação",IF(H598&lt;=40,"Crítica",IF(H598&lt;=100,"Aperfeiçoamento",IF(H598&lt;=180,"Qualidade",IF(H598&lt;=200,"Excelência","Erro")))))</f>
        <v>Aperfeiçoamento</v>
      </c>
    </row>
    <row r="599" spans="1:9">
      <c r="A599" s="2">
        <v>6362508</v>
      </c>
      <c r="B599" s="2" t="str">
        <f>VLOOKUP(A599,unidades_equipes_asu!A:B,2,0)</f>
        <v>Us 352 Usf+ Professor Dr. Hélio Mendonça</v>
      </c>
      <c r="C599" s="2">
        <v>156051</v>
      </c>
      <c r="D599" s="1" t="s">
        <v>77</v>
      </c>
      <c r="E599" s="1" t="s">
        <v>654</v>
      </c>
      <c r="F599" s="4" t="s">
        <v>46</v>
      </c>
      <c r="G599" s="5">
        <f>SUMIFS(asu_monitora!C:C,asu_monitora!E:E,equipes_asu!F599,asu_monitora!A:A,equipes_asu!C599)</f>
        <v>49</v>
      </c>
      <c r="H599" s="5">
        <f>IF(G599=0,"",SUMIFS(asu_monitora!B:B,asu_monitora!E:E,equipes_asu!F599,asu_monitora!A:A,equipes_asu!C599))</f>
        <v>102</v>
      </c>
      <c r="I599" s="5" t="str">
        <f>IF(G599=0,"Sem avaliação",IF(H599&lt;=40,"Crítica",IF(H599&lt;=100,"Aperfeiçoamento",IF(H599&lt;=180,"Qualidade",IF(H599&lt;=200,"Excelência","Erro")))))</f>
        <v>Qualidade</v>
      </c>
    </row>
    <row r="600" spans="1:9">
      <c r="A600" s="2">
        <v>6362508</v>
      </c>
      <c r="B600" s="2" t="str">
        <f>VLOOKUP(A600,unidades_equipes_asu!A:B,2,0)</f>
        <v>Us 352 Usf+ Professor Dr. Hélio Mendonça</v>
      </c>
      <c r="C600" s="2">
        <v>1565826</v>
      </c>
      <c r="D600" s="1" t="s">
        <v>77</v>
      </c>
      <c r="E600" s="1" t="s">
        <v>655</v>
      </c>
      <c r="F600" s="4" t="s">
        <v>46</v>
      </c>
      <c r="G600" s="5">
        <f>SUMIFS(asu_monitora!C:C,asu_monitora!E:E,equipes_asu!F600,asu_monitora!A:A,equipes_asu!C600)</f>
        <v>64</v>
      </c>
      <c r="H600" s="5">
        <f>IF(G600=0,"",SUMIFS(asu_monitora!B:B,asu_monitora!E:E,equipes_asu!F600,asu_monitora!A:A,equipes_asu!C600))</f>
        <v>100</v>
      </c>
      <c r="I600" s="5" t="str">
        <f>IF(G600=0,"Sem avaliação",IF(H600&lt;=40,"Crítica",IF(H600&lt;=100,"Aperfeiçoamento",IF(H600&lt;=180,"Qualidade",IF(H600&lt;=200,"Excelência","Erro")))))</f>
        <v>Aperfeiçoamento</v>
      </c>
    </row>
    <row r="601" spans="1:9">
      <c r="A601" s="2">
        <v>6362508</v>
      </c>
      <c r="B601" s="2" t="str">
        <f>VLOOKUP(A601,unidades_equipes_asu!A:B,2,0)</f>
        <v>Us 352 Usf+ Professor Dr. Hélio Mendonça</v>
      </c>
      <c r="C601" s="2">
        <v>1801368</v>
      </c>
      <c r="D601" s="1" t="s">
        <v>98</v>
      </c>
      <c r="E601" s="1" t="s">
        <v>656</v>
      </c>
      <c r="F601" s="4" t="s">
        <v>46</v>
      </c>
      <c r="G601" s="5">
        <f>SUMIFS(asu_monitora!C:C,asu_monitora!E:E,equipes_asu!F601,asu_monitora!A:A,equipes_asu!C601)</f>
        <v>16</v>
      </c>
      <c r="H601" s="5">
        <f>IF(G601=0,"",SUMIFS(asu_monitora!B:B,asu_monitora!E:E,equipes_asu!F601,asu_monitora!A:A,equipes_asu!C601))</f>
        <v>102</v>
      </c>
      <c r="I601" s="5" t="str">
        <f>IF(G601=0,"Sem avaliação",IF(H601&lt;=40,"Crítica",IF(H601&lt;=100,"Aperfeiçoamento",IF(H601&lt;=180,"Qualidade",IF(H601&lt;=200,"Excelência","Erro")))))</f>
        <v>Qualidade</v>
      </c>
    </row>
    <row r="602" spans="1:9">
      <c r="A602" s="2">
        <v>6362508</v>
      </c>
      <c r="B602" s="2" t="str">
        <f>VLOOKUP(A602,unidades_equipes_asu!A:B,2,0)</f>
        <v>Us 352 Usf+ Professor Dr. Hélio Mendonça</v>
      </c>
      <c r="C602" s="2">
        <v>1801414</v>
      </c>
      <c r="D602" s="1" t="s">
        <v>98</v>
      </c>
      <c r="E602" s="1" t="s">
        <v>657</v>
      </c>
      <c r="F602" s="4" t="s">
        <v>46</v>
      </c>
      <c r="G602" s="5">
        <f>SUMIFS(asu_monitora!C:C,asu_monitora!E:E,equipes_asu!F602,asu_monitora!A:A,equipes_asu!C602)</f>
        <v>11</v>
      </c>
      <c r="H602" s="5">
        <f>IF(G602=0,"",SUMIFS(asu_monitora!B:B,asu_monitora!E:E,equipes_asu!F602,asu_monitora!A:A,equipes_asu!C602))</f>
        <v>50</v>
      </c>
      <c r="I602" s="5" t="str">
        <f>IF(G602=0,"Sem avaliação",IF(H602&lt;=40,"Crítica",IF(H602&lt;=100,"Aperfeiçoamento",IF(H602&lt;=180,"Qualidade",IF(H602&lt;=200,"Excelência","Erro")))))</f>
        <v>Aperfeiçoamento</v>
      </c>
    </row>
    <row r="603" spans="1:9">
      <c r="A603" s="2">
        <v>6362508</v>
      </c>
      <c r="B603" s="2" t="str">
        <f>VLOOKUP(A603,unidades_equipes_asu!A:B,2,0)</f>
        <v>Us 352 Usf+ Professor Dr. Hélio Mendonça</v>
      </c>
      <c r="C603" s="2">
        <v>2238241</v>
      </c>
      <c r="D603" s="1" t="s">
        <v>98</v>
      </c>
      <c r="E603" s="1" t="s">
        <v>658</v>
      </c>
      <c r="F603" s="4" t="s">
        <v>46</v>
      </c>
      <c r="G603" s="5">
        <f>SUMIFS(asu_monitora!C:C,asu_monitora!E:E,equipes_asu!F603,asu_monitora!A:A,equipes_asu!C603)</f>
        <v>14</v>
      </c>
      <c r="H603" s="5">
        <f>IF(G603=0,"",SUMIFS(asu_monitora!B:B,asu_monitora!E:E,equipes_asu!F603,asu_monitora!A:A,equipes_asu!C603))</f>
        <v>120</v>
      </c>
      <c r="I603" s="5" t="str">
        <f>IF(G603=0,"Sem avaliação",IF(H603&lt;=40,"Crítica",IF(H603&lt;=100,"Aperfeiçoamento",IF(H603&lt;=180,"Qualidade",IF(H603&lt;=200,"Excelência","Erro")))))</f>
        <v>Qualidade</v>
      </c>
    </row>
    <row r="604" spans="1:9">
      <c r="A604" s="2">
        <v>6362508</v>
      </c>
      <c r="B604" s="2" t="str">
        <f>VLOOKUP(A604,unidades_equipes_asu!A:B,2,0)</f>
        <v>Us 352 Usf+ Professor Dr. Hélio Mendonça</v>
      </c>
      <c r="C604" s="2">
        <v>2400812</v>
      </c>
      <c r="D604" s="1" t="s">
        <v>77</v>
      </c>
      <c r="E604" s="1" t="s">
        <v>86</v>
      </c>
      <c r="F604" s="4" t="s">
        <v>46</v>
      </c>
      <c r="G604" s="5">
        <f>SUMIFS(asu_monitora!C:C,asu_monitora!E:E,equipes_asu!F604,asu_monitora!A:A,equipes_asu!C604)</f>
        <v>0</v>
      </c>
      <c r="H604" s="5" t="str">
        <f>IF(G604=0,"",SUMIFS(asu_monitora!B:B,asu_monitora!E:E,equipes_asu!F604,asu_monitora!A:A,equipes_asu!C604))</f>
        <v/>
      </c>
      <c r="I604" s="5" t="str">
        <f>IF(G604=0,"Sem avaliação",IF(H604&lt;=40,"Crítica",IF(H604&lt;=100,"Aperfeiçoamento",IF(H604&lt;=180,"Qualidade",IF(H604&lt;=200,"Excelência","Erro")))))</f>
        <v>Sem avaliação</v>
      </c>
    </row>
    <row r="605" spans="1:9">
      <c r="A605" s="2">
        <v>6691285</v>
      </c>
      <c r="B605" s="2" t="str">
        <f>VLOOKUP(A605,unidades_equipes_asu!A:B,2,0)</f>
        <v>Us 373 Usf Cidade Operária</v>
      </c>
      <c r="C605" s="2">
        <v>156094</v>
      </c>
      <c r="D605" s="1" t="s">
        <v>77</v>
      </c>
      <c r="E605" s="1" t="s">
        <v>659</v>
      </c>
      <c r="F605" s="4" t="s">
        <v>46</v>
      </c>
      <c r="G605" s="5">
        <f>SUMIFS(asu_monitora!C:C,asu_monitora!E:E,equipes_asu!F605,asu_monitora!A:A,equipes_asu!C605)</f>
        <v>51</v>
      </c>
      <c r="H605" s="5">
        <f>IF(G605=0,"",SUMIFS(asu_monitora!B:B,asu_monitora!E:E,equipes_asu!F605,asu_monitora!A:A,equipes_asu!C605))</f>
        <v>66</v>
      </c>
      <c r="I605" s="5" t="str">
        <f>IF(G605=0,"Sem avaliação",IF(H605&lt;=40,"Crítica",IF(H605&lt;=100,"Aperfeiçoamento",IF(H605&lt;=180,"Qualidade",IF(H605&lt;=200,"Excelência","Erro")))))</f>
        <v>Aperfeiçoamento</v>
      </c>
    </row>
    <row r="606" spans="1:9">
      <c r="A606" s="2">
        <v>6691285</v>
      </c>
      <c r="B606" s="2" t="str">
        <f>VLOOKUP(A606,unidades_equipes_asu!A:B,2,0)</f>
        <v>Us 373 Usf Cidade Operária</v>
      </c>
      <c r="C606" s="2">
        <v>156108</v>
      </c>
      <c r="D606" s="1" t="s">
        <v>77</v>
      </c>
      <c r="E606" s="1" t="s">
        <v>660</v>
      </c>
      <c r="F606" s="4" t="s">
        <v>46</v>
      </c>
      <c r="G606" s="5">
        <f>SUMIFS(asu_monitora!C:C,asu_monitora!E:E,equipes_asu!F606,asu_monitora!A:A,equipes_asu!C606)</f>
        <v>83</v>
      </c>
      <c r="H606" s="5">
        <f>IF(G606=0,"",SUMIFS(asu_monitora!B:B,asu_monitora!E:E,equipes_asu!F606,asu_monitora!A:A,equipes_asu!C606))</f>
        <v>54</v>
      </c>
      <c r="I606" s="5" t="str">
        <f>IF(G606=0,"Sem avaliação",IF(H606&lt;=40,"Crítica",IF(H606&lt;=100,"Aperfeiçoamento",IF(H606&lt;=180,"Qualidade",IF(H606&lt;=200,"Excelência","Erro")))))</f>
        <v>Aperfeiçoamento</v>
      </c>
    </row>
    <row r="607" spans="1:9">
      <c r="A607" s="2">
        <v>6691285</v>
      </c>
      <c r="B607" s="2" t="str">
        <f>VLOOKUP(A607,unidades_equipes_asu!A:B,2,0)</f>
        <v>Us 373 Usf Cidade Operária</v>
      </c>
      <c r="C607" s="2">
        <v>156116</v>
      </c>
      <c r="D607" s="1" t="s">
        <v>77</v>
      </c>
      <c r="E607" s="1" t="s">
        <v>661</v>
      </c>
      <c r="F607" s="4" t="s">
        <v>46</v>
      </c>
      <c r="G607" s="5">
        <f>SUMIFS(asu_monitora!C:C,asu_monitora!E:E,equipes_asu!F607,asu_monitora!A:A,equipes_asu!C607)</f>
        <v>62</v>
      </c>
      <c r="H607" s="5">
        <f>IF(G607=0,"",SUMIFS(asu_monitora!B:B,asu_monitora!E:E,equipes_asu!F607,asu_monitora!A:A,equipes_asu!C607))</f>
        <v>48</v>
      </c>
      <c r="I607" s="5" t="str">
        <f>IF(G607=0,"Sem avaliação",IF(H607&lt;=40,"Crítica",IF(H607&lt;=100,"Aperfeiçoamento",IF(H607&lt;=180,"Qualidade",IF(H607&lt;=200,"Excelência","Erro")))))</f>
        <v>Aperfeiçoamento</v>
      </c>
    </row>
    <row r="608" spans="1:9">
      <c r="A608" s="2">
        <v>6691285</v>
      </c>
      <c r="B608" s="2" t="str">
        <f>VLOOKUP(A608,unidades_equipes_asu!A:B,2,0)</f>
        <v>Us 373 Usf Cidade Operária</v>
      </c>
      <c r="C608" s="2">
        <v>1841106</v>
      </c>
      <c r="D608" s="1" t="s">
        <v>98</v>
      </c>
      <c r="E608" s="1" t="s">
        <v>662</v>
      </c>
      <c r="F608" s="4" t="s">
        <v>46</v>
      </c>
      <c r="G608" s="5">
        <f>SUMIFS(asu_monitora!C:C,asu_monitora!E:E,equipes_asu!F608,asu_monitora!A:A,equipes_asu!C608)</f>
        <v>20</v>
      </c>
      <c r="H608" s="5">
        <f>IF(G608=0,"",SUMIFS(asu_monitora!B:B,asu_monitora!E:E,equipes_asu!F608,asu_monitora!A:A,equipes_asu!C608))</f>
        <v>48</v>
      </c>
      <c r="I608" s="5" t="str">
        <f>IF(G608=0,"Sem avaliação",IF(H608&lt;=40,"Crítica",IF(H608&lt;=100,"Aperfeiçoamento",IF(H608&lt;=180,"Qualidade",IF(H608&lt;=200,"Excelência","Erro")))))</f>
        <v>Aperfeiçoamento</v>
      </c>
    </row>
    <row r="609" spans="1:9">
      <c r="A609" s="2">
        <v>6691285</v>
      </c>
      <c r="B609" s="2" t="str">
        <f>VLOOKUP(A609,unidades_equipes_asu!A:B,2,0)</f>
        <v>Us 373 Usf Cidade Operária</v>
      </c>
      <c r="C609" s="2">
        <v>1889249</v>
      </c>
      <c r="D609" s="1" t="s">
        <v>98</v>
      </c>
      <c r="E609" s="1" t="s">
        <v>663</v>
      </c>
      <c r="F609" s="4" t="s">
        <v>46</v>
      </c>
      <c r="G609" s="5">
        <f>SUMIFS(asu_monitora!C:C,asu_monitora!E:E,equipes_asu!F609,asu_monitora!A:A,equipes_asu!C609)</f>
        <v>13</v>
      </c>
      <c r="H609" s="5">
        <f>IF(G609=0,"",SUMIFS(asu_monitora!B:B,asu_monitora!E:E,equipes_asu!F609,asu_monitora!A:A,equipes_asu!C609))</f>
        <v>70</v>
      </c>
      <c r="I609" s="5" t="str">
        <f>IF(G609=0,"Sem avaliação",IF(H609&lt;=40,"Crítica",IF(H609&lt;=100,"Aperfeiçoamento",IF(H609&lt;=180,"Qualidade",IF(H609&lt;=200,"Excelência","Erro")))))</f>
        <v>Aperfeiçoamento</v>
      </c>
    </row>
    <row r="610" spans="1:9">
      <c r="A610" s="2">
        <v>6916325</v>
      </c>
      <c r="B610" s="2" t="str">
        <f>VLOOKUP(A610,unidades_equipes_asu!A:B,2,0)</f>
        <v>Us 378 Usf+ Jardim Teresópolis</v>
      </c>
      <c r="C610" s="2">
        <v>156124</v>
      </c>
      <c r="D610" s="1" t="s">
        <v>77</v>
      </c>
      <c r="E610" s="1" t="s">
        <v>664</v>
      </c>
      <c r="F610" s="4" t="s">
        <v>46</v>
      </c>
      <c r="G610" s="5">
        <f>SUMIFS(asu_monitora!C:C,asu_monitora!E:E,equipes_asu!F610,asu_monitora!A:A,equipes_asu!C610)</f>
        <v>52</v>
      </c>
      <c r="H610" s="5">
        <f>IF(G610=0,"",SUMIFS(asu_monitora!B:B,asu_monitora!E:E,equipes_asu!F610,asu_monitora!A:A,equipes_asu!C610))</f>
        <v>96</v>
      </c>
      <c r="I610" s="5" t="str">
        <f>IF(G610=0,"Sem avaliação",IF(H610&lt;=40,"Crítica",IF(H610&lt;=100,"Aperfeiçoamento",IF(H610&lt;=180,"Qualidade",IF(H610&lt;=200,"Excelência","Erro")))))</f>
        <v>Aperfeiçoamento</v>
      </c>
    </row>
    <row r="611" spans="1:9">
      <c r="A611" s="2">
        <v>6916325</v>
      </c>
      <c r="B611" s="2" t="str">
        <f>VLOOKUP(A611,unidades_equipes_asu!A:B,2,0)</f>
        <v>Us 378 Usf+ Jardim Teresópolis</v>
      </c>
      <c r="C611" s="2">
        <v>1824988</v>
      </c>
      <c r="D611" s="1" t="s">
        <v>98</v>
      </c>
      <c r="E611" s="1" t="s">
        <v>665</v>
      </c>
      <c r="F611" s="4" t="s">
        <v>46</v>
      </c>
      <c r="G611" s="5">
        <f>SUMIFS(asu_monitora!C:C,asu_monitora!E:E,equipes_asu!F611,asu_monitora!A:A,equipes_asu!C611)</f>
        <v>15</v>
      </c>
      <c r="H611" s="5">
        <f>IF(G611=0,"",SUMIFS(asu_monitora!B:B,asu_monitora!E:E,equipes_asu!F611,asu_monitora!A:A,equipes_asu!C611))</f>
        <v>108</v>
      </c>
      <c r="I611" s="5" t="str">
        <f>IF(G611=0,"Sem avaliação",IF(H611&lt;=40,"Crítica",IF(H611&lt;=100,"Aperfeiçoamento",IF(H611&lt;=180,"Qualidade",IF(H611&lt;=200,"Excelência","Erro")))))</f>
        <v>Qualidade</v>
      </c>
    </row>
    <row r="612" spans="1:9">
      <c r="A612" s="2">
        <v>7404379</v>
      </c>
      <c r="B612" s="2" t="str">
        <f>VLOOKUP(A612,unidades_equipes_asu!A:B,2,0)</f>
        <v>Us 393 Upinha Dia Usf Bongi Novo Prado</v>
      </c>
      <c r="C612" s="2">
        <v>1501011</v>
      </c>
      <c r="D612" s="1" t="s">
        <v>77</v>
      </c>
      <c r="E612" s="1" t="s">
        <v>666</v>
      </c>
      <c r="F612" s="4" t="s">
        <v>46</v>
      </c>
      <c r="G612" s="5">
        <f>SUMIFS(asu_monitora!C:C,asu_monitora!E:E,equipes_asu!F612,asu_monitora!A:A,equipes_asu!C612)</f>
        <v>18</v>
      </c>
      <c r="H612" s="5">
        <f>IF(G612=0,"",SUMIFS(asu_monitora!B:B,asu_monitora!E:E,equipes_asu!F612,asu_monitora!A:A,equipes_asu!C612))</f>
        <v>120</v>
      </c>
      <c r="I612" s="5" t="str">
        <f>IF(G612=0,"Sem avaliação",IF(H612&lt;=40,"Crítica",IF(H612&lt;=100,"Aperfeiçoamento",IF(H612&lt;=180,"Qualidade",IF(H612&lt;=200,"Excelência","Erro")))))</f>
        <v>Qualidade</v>
      </c>
    </row>
    <row r="613" spans="1:9">
      <c r="A613" s="2">
        <v>7404379</v>
      </c>
      <c r="B613" s="2" t="str">
        <f>VLOOKUP(A613,unidades_equipes_asu!A:B,2,0)</f>
        <v>Us 393 Upinha Dia Usf Bongi Novo Prado</v>
      </c>
      <c r="C613" s="2">
        <v>1833596</v>
      </c>
      <c r="D613" s="1" t="s">
        <v>98</v>
      </c>
      <c r="E613" s="1" t="s">
        <v>667</v>
      </c>
      <c r="F613" s="4" t="s">
        <v>46</v>
      </c>
      <c r="G613" s="5">
        <f>SUMIFS(asu_monitora!C:C,asu_monitora!E:E,equipes_asu!F613,asu_monitora!A:A,equipes_asu!C613)</f>
        <v>9</v>
      </c>
      <c r="H613" s="5">
        <f>IF(G613=0,"",SUMIFS(asu_monitora!B:B,asu_monitora!E:E,equipes_asu!F613,asu_monitora!A:A,equipes_asu!C613))</f>
        <v>42</v>
      </c>
      <c r="I613" s="5" t="str">
        <f>IF(G613=0,"Sem avaliação",IF(H613&lt;=40,"Crítica",IF(H613&lt;=100,"Aperfeiçoamento",IF(H613&lt;=180,"Qualidade",IF(H613&lt;=200,"Excelência","Erro")))))</f>
        <v>Aperfeiçoamento</v>
      </c>
    </row>
    <row r="614" spans="1:9">
      <c r="A614" s="2">
        <v>7415788</v>
      </c>
      <c r="B614" s="2" t="str">
        <f>VLOOKUP(A614,unidades_equipes_asu!A:B,2,0)</f>
        <v>Us 394 Usf+ Dr. Moacyr André Gomes</v>
      </c>
      <c r="C614" s="2">
        <v>1509012</v>
      </c>
      <c r="D614" s="1" t="s">
        <v>77</v>
      </c>
      <c r="E614" s="1" t="s">
        <v>668</v>
      </c>
      <c r="F614" s="4" t="s">
        <v>46</v>
      </c>
      <c r="G614" s="5">
        <f>SUMIFS(asu_monitora!C:C,asu_monitora!E:E,equipes_asu!F614,asu_monitora!A:A,equipes_asu!C614)</f>
        <v>67</v>
      </c>
      <c r="H614" s="5">
        <f>IF(G614=0,"",SUMIFS(asu_monitora!B:B,asu_monitora!E:E,equipes_asu!F614,asu_monitora!A:A,equipes_asu!C614))</f>
        <v>98</v>
      </c>
      <c r="I614" s="5" t="str">
        <f>IF(G614=0,"Sem avaliação",IF(H614&lt;=40,"Crítica",IF(H614&lt;=100,"Aperfeiçoamento",IF(H614&lt;=180,"Qualidade",IF(H614&lt;=200,"Excelência","Erro")))))</f>
        <v>Aperfeiçoamento</v>
      </c>
    </row>
    <row r="615" spans="1:9">
      <c r="A615" s="2">
        <v>7415788</v>
      </c>
      <c r="B615" s="2" t="str">
        <f>VLOOKUP(A615,unidades_equipes_asu!A:B,2,0)</f>
        <v>Us 394 Usf+ Dr. Moacyr André Gomes</v>
      </c>
      <c r="C615" s="2">
        <v>1509047</v>
      </c>
      <c r="D615" s="1" t="s">
        <v>77</v>
      </c>
      <c r="E615" s="1" t="s">
        <v>669</v>
      </c>
      <c r="F615" s="4" t="s">
        <v>46</v>
      </c>
      <c r="G615" s="5">
        <f>SUMIFS(asu_monitora!C:C,asu_monitora!E:E,equipes_asu!F615,asu_monitora!A:A,equipes_asu!C615)</f>
        <v>64</v>
      </c>
      <c r="H615" s="5">
        <f>IF(G615=0,"",SUMIFS(asu_monitora!B:B,asu_monitora!E:E,equipes_asu!F615,asu_monitora!A:A,equipes_asu!C615))</f>
        <v>82</v>
      </c>
      <c r="I615" s="5" t="str">
        <f>IF(G615=0,"Sem avaliação",IF(H615&lt;=40,"Crítica",IF(H615&lt;=100,"Aperfeiçoamento",IF(H615&lt;=180,"Qualidade",IF(H615&lt;=200,"Excelência","Erro")))))</f>
        <v>Aperfeiçoamento</v>
      </c>
    </row>
    <row r="616" spans="1:9">
      <c r="A616" s="2">
        <v>7415788</v>
      </c>
      <c r="B616" s="2" t="str">
        <f>VLOOKUP(A616,unidades_equipes_asu!A:B,2,0)</f>
        <v>Us 394 Usf+ Dr. Moacyr André Gomes</v>
      </c>
      <c r="C616" s="2">
        <v>1509101</v>
      </c>
      <c r="D616" s="1" t="s">
        <v>77</v>
      </c>
      <c r="E616" s="1" t="s">
        <v>670</v>
      </c>
      <c r="F616" s="4" t="s">
        <v>46</v>
      </c>
      <c r="G616" s="5">
        <f>SUMIFS(asu_monitora!C:C,asu_monitora!E:E,equipes_asu!F616,asu_monitora!A:A,equipes_asu!C616)</f>
        <v>80</v>
      </c>
      <c r="H616" s="5">
        <f>IF(G616=0,"",SUMIFS(asu_monitora!B:B,asu_monitora!E:E,equipes_asu!F616,asu_monitora!A:A,equipes_asu!C616))</f>
        <v>78</v>
      </c>
      <c r="I616" s="5" t="str">
        <f>IF(G616=0,"Sem avaliação",IF(H616&lt;=40,"Crítica",IF(H616&lt;=100,"Aperfeiçoamento",IF(H616&lt;=180,"Qualidade",IF(H616&lt;=200,"Excelência","Erro")))))</f>
        <v>Aperfeiçoamento</v>
      </c>
    </row>
    <row r="617" spans="1:9">
      <c r="A617" s="2">
        <v>7415788</v>
      </c>
      <c r="B617" s="2" t="str">
        <f>VLOOKUP(A617,unidades_equipes_asu!A:B,2,0)</f>
        <v>Us 394 Usf+ Dr. Moacyr André Gomes</v>
      </c>
      <c r="C617" s="2">
        <v>1817469</v>
      </c>
      <c r="D617" s="1" t="s">
        <v>98</v>
      </c>
      <c r="E617" s="1" t="s">
        <v>671</v>
      </c>
      <c r="F617" s="4" t="s">
        <v>46</v>
      </c>
      <c r="G617" s="5">
        <f>SUMIFS(asu_monitora!C:C,asu_monitora!E:E,equipes_asu!F617,asu_monitora!A:A,equipes_asu!C617)</f>
        <v>0</v>
      </c>
      <c r="H617" s="5" t="str">
        <f>IF(G617=0,"",SUMIFS(asu_monitora!B:B,asu_monitora!E:E,equipes_asu!F617,asu_monitora!A:A,equipes_asu!C617))</f>
        <v/>
      </c>
      <c r="I617" s="5" t="str">
        <f>IF(G617=0,"Sem avaliação",IF(H617&lt;=40,"Crítica",IF(H617&lt;=100,"Aperfeiçoamento",IF(H617&lt;=180,"Qualidade",IF(H617&lt;=200,"Excelência","Erro")))))</f>
        <v>Sem avaliação</v>
      </c>
    </row>
    <row r="618" spans="1:9">
      <c r="A618" s="2">
        <v>7415788</v>
      </c>
      <c r="B618" s="2" t="str">
        <f>VLOOKUP(A618,unidades_equipes_asu!A:B,2,0)</f>
        <v>Us 394 Usf+ Dr. Moacyr André Gomes</v>
      </c>
      <c r="C618" s="2">
        <v>1817671</v>
      </c>
      <c r="D618" s="1" t="s">
        <v>98</v>
      </c>
      <c r="E618" s="1" t="s">
        <v>672</v>
      </c>
      <c r="F618" s="4" t="s">
        <v>46</v>
      </c>
      <c r="G618" s="5">
        <f>SUMIFS(asu_monitora!C:C,asu_monitora!E:E,equipes_asu!F618,asu_monitora!A:A,equipes_asu!C618)</f>
        <v>12</v>
      </c>
      <c r="H618" s="5">
        <f>IF(G618=0,"",SUMIFS(asu_monitora!B:B,asu_monitora!E:E,equipes_asu!F618,asu_monitora!A:A,equipes_asu!C618))</f>
        <v>156</v>
      </c>
      <c r="I618" s="5" t="str">
        <f>IF(G618=0,"Sem avaliação",IF(H618&lt;=40,"Crítica",IF(H618&lt;=100,"Aperfeiçoamento",IF(H618&lt;=180,"Qualidade",IF(H618&lt;=200,"Excelência","Erro")))))</f>
        <v>Qualidade</v>
      </c>
    </row>
    <row r="619" spans="1:9">
      <c r="A619" s="2">
        <v>7415788</v>
      </c>
      <c r="B619" s="2" t="str">
        <f>VLOOKUP(A619,unidades_equipes_asu!A:B,2,0)</f>
        <v>Us 394 Usf+ Dr. Moacyr André Gomes</v>
      </c>
      <c r="C619" s="2">
        <v>1824759</v>
      </c>
      <c r="D619" s="1" t="s">
        <v>98</v>
      </c>
      <c r="E619" s="1" t="s">
        <v>673</v>
      </c>
      <c r="F619" s="4" t="s">
        <v>46</v>
      </c>
      <c r="G619" s="5">
        <f>SUMIFS(asu_monitora!C:C,asu_monitora!E:E,equipes_asu!F619,asu_monitora!A:A,equipes_asu!C619)</f>
        <v>7</v>
      </c>
      <c r="H619" s="5">
        <f>IF(G619=0,"",SUMIFS(asu_monitora!B:B,asu_monitora!E:E,equipes_asu!F619,asu_monitora!A:A,equipes_asu!C619))</f>
        <v>126</v>
      </c>
      <c r="I619" s="5" t="str">
        <f>IF(G619=0,"Sem avaliação",IF(H619&lt;=40,"Crítica",IF(H619&lt;=100,"Aperfeiçoamento",IF(H619&lt;=180,"Qualidade",IF(H619&lt;=200,"Excelência","Erro")))))</f>
        <v>Qualidade</v>
      </c>
    </row>
    <row r="620" spans="1:9">
      <c r="A620" s="2">
        <v>7415788</v>
      </c>
      <c r="B620" s="2" t="str">
        <f>VLOOKUP(A620,unidades_equipes_asu!A:B,2,0)</f>
        <v>Us 394 Usf+ Dr. Moacyr André Gomes</v>
      </c>
      <c r="C620" s="2">
        <v>2400820</v>
      </c>
      <c r="D620" s="1" t="s">
        <v>77</v>
      </c>
      <c r="E620" s="1" t="s">
        <v>86</v>
      </c>
      <c r="F620" s="4" t="s">
        <v>46</v>
      </c>
      <c r="G620" s="5">
        <f>SUMIFS(asu_monitora!C:C,asu_monitora!E:E,equipes_asu!F620,asu_monitora!A:A,equipes_asu!C620)</f>
        <v>0</v>
      </c>
      <c r="H620" s="5" t="str">
        <f>IF(G620=0,"",SUMIFS(asu_monitora!B:B,asu_monitora!E:E,equipes_asu!F620,asu_monitora!A:A,equipes_asu!C620))</f>
        <v/>
      </c>
      <c r="I620" s="5" t="str">
        <f>IF(G620=0,"Sem avaliação",IF(H620&lt;=40,"Crítica",IF(H620&lt;=100,"Aperfeiçoamento",IF(H620&lt;=180,"Qualidade",IF(H620&lt;=200,"Excelência","Erro")))))</f>
        <v>Sem avaliação</v>
      </c>
    </row>
    <row r="621" spans="1:9">
      <c r="A621" s="2">
        <v>7524501</v>
      </c>
      <c r="B621" s="2" t="str">
        <f>VLOOKUP(A621,unidades_equipes_asu!A:B,2,0)</f>
        <v>Us 395 Usf+ Dra. Fernanda Wanderley</v>
      </c>
      <c r="C621" s="2">
        <v>1539663</v>
      </c>
      <c r="D621" s="1" t="s">
        <v>77</v>
      </c>
      <c r="E621" s="1" t="s">
        <v>674</v>
      </c>
      <c r="F621" s="4" t="s">
        <v>46</v>
      </c>
      <c r="G621" s="5">
        <f>SUMIFS(asu_monitora!C:C,asu_monitora!E:E,equipes_asu!F621,asu_monitora!A:A,equipes_asu!C621)</f>
        <v>93</v>
      </c>
      <c r="H621" s="5">
        <f>IF(G621=0,"",SUMIFS(asu_monitora!B:B,asu_monitora!E:E,equipes_asu!F621,asu_monitora!A:A,equipes_asu!C621))</f>
        <v>94</v>
      </c>
      <c r="I621" s="5" t="str">
        <f>IF(G621=0,"Sem avaliação",IF(H621&lt;=40,"Crítica",IF(H621&lt;=100,"Aperfeiçoamento",IF(H621&lt;=180,"Qualidade",IF(H621&lt;=200,"Excelência","Erro")))))</f>
        <v>Aperfeiçoamento</v>
      </c>
    </row>
    <row r="622" spans="1:9">
      <c r="A622" s="2">
        <v>7524501</v>
      </c>
      <c r="B622" s="2" t="str">
        <f>VLOOKUP(A622,unidades_equipes_asu!A:B,2,0)</f>
        <v>Us 395 Usf+ Dra. Fernanda Wanderley</v>
      </c>
      <c r="C622" s="2">
        <v>1554891</v>
      </c>
      <c r="D622" s="1" t="s">
        <v>77</v>
      </c>
      <c r="E622" s="1" t="s">
        <v>675</v>
      </c>
      <c r="F622" s="4" t="s">
        <v>46</v>
      </c>
      <c r="G622" s="5">
        <f>SUMIFS(asu_monitora!C:C,asu_monitora!E:E,equipes_asu!F622,asu_monitora!A:A,equipes_asu!C622)</f>
        <v>104</v>
      </c>
      <c r="H622" s="5">
        <f>IF(G622=0,"",SUMIFS(asu_monitora!B:B,asu_monitora!E:E,equipes_asu!F622,asu_monitora!A:A,equipes_asu!C622))</f>
        <v>98</v>
      </c>
      <c r="I622" s="5" t="str">
        <f>IF(G622=0,"Sem avaliação",IF(H622&lt;=40,"Crítica",IF(H622&lt;=100,"Aperfeiçoamento",IF(H622&lt;=180,"Qualidade",IF(H622&lt;=200,"Excelência","Erro")))))</f>
        <v>Aperfeiçoamento</v>
      </c>
    </row>
    <row r="623" spans="1:9">
      <c r="A623" s="2">
        <v>7524501</v>
      </c>
      <c r="B623" s="2" t="str">
        <f>VLOOKUP(A623,unidades_equipes_asu!A:B,2,0)</f>
        <v>Us 395 Usf+ Dra. Fernanda Wanderley</v>
      </c>
      <c r="C623" s="2">
        <v>1557769</v>
      </c>
      <c r="D623" s="1" t="s">
        <v>77</v>
      </c>
      <c r="E623" s="1" t="s">
        <v>676</v>
      </c>
      <c r="F623" s="4" t="s">
        <v>46</v>
      </c>
      <c r="G623" s="5">
        <f>SUMIFS(asu_monitora!C:C,asu_monitora!E:E,equipes_asu!F623,asu_monitora!A:A,equipes_asu!C623)</f>
        <v>75</v>
      </c>
      <c r="H623" s="5">
        <f>IF(G623=0,"",SUMIFS(asu_monitora!B:B,asu_monitora!E:E,equipes_asu!F623,asu_monitora!A:A,equipes_asu!C623))</f>
        <v>52</v>
      </c>
      <c r="I623" s="5" t="str">
        <f>IF(G623=0,"Sem avaliação",IF(H623&lt;=40,"Crítica",IF(H623&lt;=100,"Aperfeiçoamento",IF(H623&lt;=180,"Qualidade",IF(H623&lt;=200,"Excelência","Erro")))))</f>
        <v>Aperfeiçoamento</v>
      </c>
    </row>
    <row r="624" spans="1:9">
      <c r="A624" s="2">
        <v>7524501</v>
      </c>
      <c r="B624" s="2" t="str">
        <f>VLOOKUP(A624,unidades_equipes_asu!A:B,2,0)</f>
        <v>Us 395 Usf+ Dra. Fernanda Wanderley</v>
      </c>
      <c r="C624" s="2">
        <v>1795651</v>
      </c>
      <c r="D624" s="1" t="s">
        <v>98</v>
      </c>
      <c r="E624" s="1" t="s">
        <v>677</v>
      </c>
      <c r="F624" s="4" t="s">
        <v>46</v>
      </c>
      <c r="G624" s="5">
        <f>SUMIFS(asu_monitora!C:C,asu_monitora!E:E,equipes_asu!F624,asu_monitora!A:A,equipes_asu!C624)</f>
        <v>8</v>
      </c>
      <c r="H624" s="5">
        <f>IF(G624=0,"",SUMIFS(asu_monitora!B:B,asu_monitora!E:E,equipes_asu!F624,asu_monitora!A:A,equipes_asu!C624))</f>
        <v>152</v>
      </c>
      <c r="I624" s="5" t="str">
        <f>IF(G624=0,"Sem avaliação",IF(H624&lt;=40,"Crítica",IF(H624&lt;=100,"Aperfeiçoamento",IF(H624&lt;=180,"Qualidade",IF(H624&lt;=200,"Excelência","Erro")))))</f>
        <v>Qualidade</v>
      </c>
    </row>
    <row r="625" spans="1:9">
      <c r="A625" s="2">
        <v>7524501</v>
      </c>
      <c r="B625" s="2" t="str">
        <f>VLOOKUP(A625,unidades_equipes_asu!A:B,2,0)</f>
        <v>Us 395 Usf+ Dra. Fernanda Wanderley</v>
      </c>
      <c r="C625" s="2">
        <v>1798588</v>
      </c>
      <c r="D625" s="1" t="s">
        <v>98</v>
      </c>
      <c r="E625" s="1" t="s">
        <v>678</v>
      </c>
      <c r="F625" s="4" t="s">
        <v>46</v>
      </c>
      <c r="G625" s="5">
        <f>SUMIFS(asu_monitora!C:C,asu_monitora!E:E,equipes_asu!F625,asu_monitora!A:A,equipes_asu!C625)</f>
        <v>16</v>
      </c>
      <c r="H625" s="5">
        <f>IF(G625=0,"",SUMIFS(asu_monitora!B:B,asu_monitora!E:E,equipes_asu!F625,asu_monitora!A:A,equipes_asu!C625))</f>
        <v>168</v>
      </c>
      <c r="I625" s="5" t="str">
        <f>IF(G625=0,"Sem avaliação",IF(H625&lt;=40,"Crítica",IF(H625&lt;=100,"Aperfeiçoamento",IF(H625&lt;=180,"Qualidade",IF(H625&lt;=200,"Excelência","Erro")))))</f>
        <v>Qualidade</v>
      </c>
    </row>
    <row r="626" spans="1:9">
      <c r="A626" s="2">
        <v>7524501</v>
      </c>
      <c r="B626" s="2" t="str">
        <f>VLOOKUP(A626,unidades_equipes_asu!A:B,2,0)</f>
        <v>Us 395 Usf+ Dra. Fernanda Wanderley</v>
      </c>
      <c r="C626" s="2">
        <v>1798693</v>
      </c>
      <c r="D626" s="1" t="s">
        <v>98</v>
      </c>
      <c r="E626" s="1" t="s">
        <v>679</v>
      </c>
      <c r="F626" s="4" t="s">
        <v>46</v>
      </c>
      <c r="G626" s="5">
        <f>SUMIFS(asu_monitora!C:C,asu_monitora!E:E,equipes_asu!F626,asu_monitora!A:A,equipes_asu!C626)</f>
        <v>7</v>
      </c>
      <c r="H626" s="5">
        <f>IF(G626=0,"",SUMIFS(asu_monitora!B:B,asu_monitora!E:E,equipes_asu!F626,asu_monitora!A:A,equipes_asu!C626))</f>
        <v>140</v>
      </c>
      <c r="I626" s="5" t="str">
        <f>IF(G626=0,"Sem avaliação",IF(H626&lt;=40,"Crítica",IF(H626&lt;=100,"Aperfeiçoamento",IF(H626&lt;=180,"Qualidade",IF(H626&lt;=200,"Excelência","Erro")))))</f>
        <v>Qualidade</v>
      </c>
    </row>
    <row r="627" spans="1:9">
      <c r="A627" s="2">
        <v>7524501</v>
      </c>
      <c r="B627" s="2" t="str">
        <f>VLOOKUP(A627,unidades_equipes_asu!A:B,2,0)</f>
        <v>Us 395 Usf+ Dra. Fernanda Wanderley</v>
      </c>
      <c r="C627" s="2">
        <v>2343908</v>
      </c>
      <c r="D627" s="1" t="s">
        <v>77</v>
      </c>
      <c r="E627" s="1" t="s">
        <v>680</v>
      </c>
      <c r="F627" s="4" t="s">
        <v>46</v>
      </c>
      <c r="G627" s="5">
        <f>SUMIFS(asu_monitora!C:C,asu_monitora!E:E,equipes_asu!F627,asu_monitora!A:A,equipes_asu!C627)</f>
        <v>0</v>
      </c>
      <c r="H627" s="5" t="str">
        <f>IF(G627=0,"",SUMIFS(asu_monitora!B:B,asu_monitora!E:E,equipes_asu!F627,asu_monitora!A:A,equipes_asu!C627))</f>
        <v/>
      </c>
      <c r="I627" s="5" t="str">
        <f>IF(G627=0,"Sem avaliação",IF(H627&lt;=40,"Crítica",IF(H627&lt;=100,"Aperfeiçoamento",IF(H627&lt;=180,"Qualidade",IF(H627&lt;=200,"Excelência","Erro")))))</f>
        <v>Sem avaliação</v>
      </c>
    </row>
    <row r="628" spans="1:9">
      <c r="A628" s="2">
        <v>7524501</v>
      </c>
      <c r="B628" s="2" t="str">
        <f>VLOOKUP(A628,unidades_equipes_asu!A:B,2,0)</f>
        <v>Us 395 Usf+ Dra. Fernanda Wanderley</v>
      </c>
      <c r="C628" s="2">
        <v>2348748</v>
      </c>
      <c r="D628" s="1" t="s">
        <v>98</v>
      </c>
      <c r="E628" s="1" t="s">
        <v>681</v>
      </c>
      <c r="F628" s="4" t="s">
        <v>46</v>
      </c>
      <c r="G628" s="5">
        <f>SUMIFS(asu_monitora!C:C,asu_monitora!E:E,equipes_asu!F628,asu_monitora!A:A,equipes_asu!C628)</f>
        <v>0</v>
      </c>
      <c r="H628" s="5" t="str">
        <f>IF(G628=0,"",SUMIFS(asu_monitora!B:B,asu_monitora!E:E,equipes_asu!F628,asu_monitora!A:A,equipes_asu!C628))</f>
        <v/>
      </c>
      <c r="I628" s="5" t="str">
        <f>IF(G628=0,"Sem avaliação",IF(H628&lt;=40,"Crítica",IF(H628&lt;=100,"Aperfeiçoamento",IF(H628&lt;=180,"Qualidade",IF(H628&lt;=200,"Excelência","Erro")))))</f>
        <v>Sem avaliação</v>
      </c>
    </row>
    <row r="629" spans="1:9">
      <c r="A629" s="2">
        <v>7524501</v>
      </c>
      <c r="B629" s="2" t="str">
        <f>VLOOKUP(A629,unidades_equipes_asu!A:B,2,0)</f>
        <v>Us 395 Usf+ Dra. Fernanda Wanderley</v>
      </c>
      <c r="C629" s="2">
        <v>2417049</v>
      </c>
      <c r="D629" s="1" t="s">
        <v>77</v>
      </c>
      <c r="E629" s="1" t="s">
        <v>682</v>
      </c>
      <c r="F629" s="4" t="s">
        <v>46</v>
      </c>
      <c r="G629" s="5">
        <f>SUMIFS(asu_monitora!C:C,asu_monitora!E:E,equipes_asu!F629,asu_monitora!A:A,equipes_asu!C629)</f>
        <v>0</v>
      </c>
      <c r="H629" s="5" t="str">
        <f>IF(G629=0,"",SUMIFS(asu_monitora!B:B,asu_monitora!E:E,equipes_asu!F629,asu_monitora!A:A,equipes_asu!C629))</f>
        <v/>
      </c>
      <c r="I629" s="5" t="str">
        <f>IF(G629=0,"Sem avaliação",IF(H629&lt;=40,"Crítica",IF(H629&lt;=100,"Aperfeiçoamento",IF(H629&lt;=180,"Qualidade",IF(H629&lt;=200,"Excelência","Erro")))))</f>
        <v>Sem avaliação</v>
      </c>
    </row>
    <row r="630" spans="1:9">
      <c r="A630" s="2">
        <v>7524501</v>
      </c>
      <c r="B630" s="2" t="str">
        <f>VLOOKUP(A630,unidades_equipes_asu!A:B,2,0)</f>
        <v>Us 395 Usf+ Dra. Fernanda Wanderley</v>
      </c>
      <c r="C630" s="2">
        <v>2417057</v>
      </c>
      <c r="D630" s="1" t="s">
        <v>77</v>
      </c>
      <c r="E630" s="1" t="s">
        <v>683</v>
      </c>
      <c r="F630" s="4" t="s">
        <v>46</v>
      </c>
      <c r="G630" s="5">
        <f>SUMIFS(asu_monitora!C:C,asu_monitora!E:E,equipes_asu!F630,asu_monitora!A:A,equipes_asu!C630)</f>
        <v>0</v>
      </c>
      <c r="H630" s="5" t="str">
        <f>IF(G630=0,"",SUMIFS(asu_monitora!B:B,asu_monitora!E:E,equipes_asu!F630,asu_monitora!A:A,equipes_asu!C630))</f>
        <v/>
      </c>
      <c r="I630" s="5" t="str">
        <f>IF(G630=0,"Sem avaliação",IF(H630&lt;=40,"Crítica",IF(H630&lt;=100,"Aperfeiçoamento",IF(H630&lt;=180,"Qualidade",IF(H630&lt;=200,"Excelência","Erro")))))</f>
        <v>Sem avaliação</v>
      </c>
    </row>
    <row r="631" spans="1:9">
      <c r="A631" s="2">
        <v>7524501</v>
      </c>
      <c r="B631" s="2" t="str">
        <f>VLOOKUP(A631,unidades_equipes_asu!A:B,2,0)</f>
        <v>Us 395 Usf+ Dra. Fernanda Wanderley</v>
      </c>
      <c r="C631" s="2">
        <v>2417065</v>
      </c>
      <c r="D631" s="1" t="s">
        <v>77</v>
      </c>
      <c r="E631" s="1" t="s">
        <v>684</v>
      </c>
      <c r="F631" s="4" t="s">
        <v>46</v>
      </c>
      <c r="G631" s="5">
        <f>SUMIFS(asu_monitora!C:C,asu_monitora!E:E,equipes_asu!F631,asu_monitora!A:A,equipes_asu!C631)</f>
        <v>0</v>
      </c>
      <c r="H631" s="5" t="str">
        <f>IF(G631=0,"",SUMIFS(asu_monitora!B:B,asu_monitora!E:E,equipes_asu!F631,asu_monitora!A:A,equipes_asu!C631))</f>
        <v/>
      </c>
      <c r="I631" s="5" t="str">
        <f>IF(G631=0,"Sem avaliação",IF(H631&lt;=40,"Crítica",IF(H631&lt;=100,"Aperfeiçoamento",IF(H631&lt;=180,"Qualidade",IF(H631&lt;=200,"Excelência","Erro")))))</f>
        <v>Sem avaliação</v>
      </c>
    </row>
    <row r="632" spans="1:9">
      <c r="A632" s="2">
        <v>7524501</v>
      </c>
      <c r="B632" s="2" t="str">
        <f>VLOOKUP(A632,unidades_equipes_asu!A:B,2,0)</f>
        <v>Us 395 Usf+ Dra. Fernanda Wanderley</v>
      </c>
      <c r="C632" s="2">
        <v>2417081</v>
      </c>
      <c r="D632" s="1" t="s">
        <v>77</v>
      </c>
      <c r="E632" s="1" t="s">
        <v>685</v>
      </c>
      <c r="F632" s="4" t="s">
        <v>46</v>
      </c>
      <c r="G632" s="5">
        <f>SUMIFS(asu_monitora!C:C,asu_monitora!E:E,equipes_asu!F632,asu_monitora!A:A,equipes_asu!C632)</f>
        <v>0</v>
      </c>
      <c r="H632" s="5" t="str">
        <f>IF(G632=0,"",SUMIFS(asu_monitora!B:B,asu_monitora!E:E,equipes_asu!F632,asu_monitora!A:A,equipes_asu!C632))</f>
        <v/>
      </c>
      <c r="I632" s="5" t="str">
        <f>IF(G632=0,"Sem avaliação",IF(H632&lt;=40,"Crítica",IF(H632&lt;=100,"Aperfeiçoamento",IF(H632&lt;=180,"Qualidade",IF(H632&lt;=200,"Excelência","Erro")))))</f>
        <v>Sem avaliação</v>
      </c>
    </row>
    <row r="633" spans="1:9">
      <c r="A633" s="2">
        <v>7563736</v>
      </c>
      <c r="B633" s="2" t="str">
        <f>VLOOKUP(A633,unidades_equipes_asu!A:B,2,0)</f>
        <v>Us 397 Usf+ Acs Maria Rita da Silva</v>
      </c>
      <c r="C633" s="2">
        <v>155330</v>
      </c>
      <c r="D633" s="1" t="s">
        <v>77</v>
      </c>
      <c r="E633" s="1" t="s">
        <v>686</v>
      </c>
      <c r="F633" s="4" t="s">
        <v>46</v>
      </c>
      <c r="G633" s="5">
        <f>SUMIFS(asu_monitora!C:C,asu_monitora!E:E,equipes_asu!F633,asu_monitora!A:A,equipes_asu!C633)</f>
        <v>52</v>
      </c>
      <c r="H633" s="5">
        <f>IF(G633=0,"",SUMIFS(asu_monitora!B:B,asu_monitora!E:E,equipes_asu!F633,asu_monitora!A:A,equipes_asu!C633))</f>
        <v>126</v>
      </c>
      <c r="I633" s="5" t="str">
        <f>IF(G633=0,"Sem avaliação",IF(H633&lt;=40,"Crítica",IF(H633&lt;=100,"Aperfeiçoamento",IF(H633&lt;=180,"Qualidade",IF(H633&lt;=200,"Excelência","Erro")))))</f>
        <v>Qualidade</v>
      </c>
    </row>
    <row r="634" spans="1:9">
      <c r="A634" s="2">
        <v>7563736</v>
      </c>
      <c r="B634" s="2" t="str">
        <f>VLOOKUP(A634,unidades_equipes_asu!A:B,2,0)</f>
        <v>Us 397 Usf+ Acs Maria Rita da Silva</v>
      </c>
      <c r="C634" s="2">
        <v>1546112</v>
      </c>
      <c r="D634" s="1" t="s">
        <v>77</v>
      </c>
      <c r="E634" s="1" t="s">
        <v>687</v>
      </c>
      <c r="F634" s="4" t="s">
        <v>46</v>
      </c>
      <c r="G634" s="5">
        <f>SUMIFS(asu_monitora!C:C,asu_monitora!E:E,equipes_asu!F634,asu_monitora!A:A,equipes_asu!C634)</f>
        <v>45</v>
      </c>
      <c r="H634" s="5">
        <f>IF(G634=0,"",SUMIFS(asu_monitora!B:B,asu_monitora!E:E,equipes_asu!F634,asu_monitora!A:A,equipes_asu!C634))</f>
        <v>104</v>
      </c>
      <c r="I634" s="5" t="str">
        <f>IF(G634=0,"Sem avaliação",IF(H634&lt;=40,"Crítica",IF(H634&lt;=100,"Aperfeiçoamento",IF(H634&lt;=180,"Qualidade",IF(H634&lt;=200,"Excelência","Erro")))))</f>
        <v>Qualidade</v>
      </c>
    </row>
    <row r="635" spans="1:9">
      <c r="A635" s="2">
        <v>7563736</v>
      </c>
      <c r="B635" s="2" t="str">
        <f>VLOOKUP(A635,unidades_equipes_asu!A:B,2,0)</f>
        <v>Us 397 Usf+ Acs Maria Rita da Silva</v>
      </c>
      <c r="C635" s="2">
        <v>1556150</v>
      </c>
      <c r="D635" s="1" t="s">
        <v>77</v>
      </c>
      <c r="E635" s="1" t="s">
        <v>688</v>
      </c>
      <c r="F635" s="4" t="s">
        <v>46</v>
      </c>
      <c r="G635" s="5">
        <f>SUMIFS(asu_monitora!C:C,asu_monitora!E:E,equipes_asu!F635,asu_monitora!A:A,equipes_asu!C635)</f>
        <v>78</v>
      </c>
      <c r="H635" s="5">
        <f>IF(G635=0,"",SUMIFS(asu_monitora!B:B,asu_monitora!E:E,equipes_asu!F635,asu_monitora!A:A,equipes_asu!C635))</f>
        <v>102</v>
      </c>
      <c r="I635" s="5" t="str">
        <f>IF(G635=0,"Sem avaliação",IF(H635&lt;=40,"Crítica",IF(H635&lt;=100,"Aperfeiçoamento",IF(H635&lt;=180,"Qualidade",IF(H635&lt;=200,"Excelência","Erro")))))</f>
        <v>Qualidade</v>
      </c>
    </row>
    <row r="636" spans="1:9">
      <c r="A636" s="2">
        <v>7563736</v>
      </c>
      <c r="B636" s="2" t="str">
        <f>VLOOKUP(A636,unidades_equipes_asu!A:B,2,0)</f>
        <v>Us 397 Usf+ Acs Maria Rita da Silva</v>
      </c>
      <c r="C636" s="2">
        <v>1745026</v>
      </c>
      <c r="D636" s="1" t="s">
        <v>98</v>
      </c>
      <c r="E636" s="1" t="s">
        <v>689</v>
      </c>
      <c r="F636" s="4" t="s">
        <v>46</v>
      </c>
      <c r="G636" s="5">
        <f>SUMIFS(asu_monitora!C:C,asu_monitora!E:E,equipes_asu!F636,asu_monitora!A:A,equipes_asu!C636)</f>
        <v>1</v>
      </c>
      <c r="H636" s="5">
        <f>IF(G636=0,"",SUMIFS(asu_monitora!B:B,asu_monitora!E:E,equipes_asu!F636,asu_monitora!A:A,equipes_asu!C636))</f>
        <v>200</v>
      </c>
      <c r="I636" s="5" t="str">
        <f>IF(G636=0,"Sem avaliação",IF(H636&lt;=40,"Crítica",IF(H636&lt;=100,"Aperfeiçoamento",IF(H636&lt;=180,"Qualidade",IF(H636&lt;=200,"Excelência","Erro")))))</f>
        <v>Excelência</v>
      </c>
    </row>
    <row r="637" spans="1:9">
      <c r="A637" s="2">
        <v>7563736</v>
      </c>
      <c r="B637" s="2" t="str">
        <f>VLOOKUP(A637,unidades_equipes_asu!A:B,2,0)</f>
        <v>Us 397 Usf+ Acs Maria Rita da Silva</v>
      </c>
      <c r="C637" s="2">
        <v>1824848</v>
      </c>
      <c r="D637" s="1" t="s">
        <v>98</v>
      </c>
      <c r="E637" s="1" t="s">
        <v>690</v>
      </c>
      <c r="F637" s="4" t="s">
        <v>46</v>
      </c>
      <c r="G637" s="5">
        <f>SUMIFS(asu_monitora!C:C,asu_monitora!E:E,equipes_asu!F637,asu_monitora!A:A,equipes_asu!C637)</f>
        <v>4</v>
      </c>
      <c r="H637" s="5">
        <f>IF(G637=0,"",SUMIFS(asu_monitora!B:B,asu_monitora!E:E,equipes_asu!F637,asu_monitora!A:A,equipes_asu!C637))</f>
        <v>42</v>
      </c>
      <c r="I637" s="5" t="str">
        <f>IF(G637=0,"Sem avaliação",IF(H637&lt;=40,"Crítica",IF(H637&lt;=100,"Aperfeiçoamento",IF(H637&lt;=180,"Qualidade",IF(H637&lt;=200,"Excelência","Erro")))))</f>
        <v>Aperfeiçoamento</v>
      </c>
    </row>
    <row r="638" spans="1:9">
      <c r="A638" s="2">
        <v>7563736</v>
      </c>
      <c r="B638" s="2" t="str">
        <f>VLOOKUP(A638,unidades_equipes_asu!A:B,2,0)</f>
        <v>Us 397 Usf+ Acs Maria Rita da Silva</v>
      </c>
      <c r="C638" s="2">
        <v>2130270</v>
      </c>
      <c r="D638" s="1" t="s">
        <v>98</v>
      </c>
      <c r="E638" s="1" t="s">
        <v>691</v>
      </c>
      <c r="F638" s="4" t="s">
        <v>46</v>
      </c>
      <c r="G638" s="5">
        <f>SUMIFS(asu_monitora!C:C,asu_monitora!E:E,equipes_asu!F638,asu_monitora!A:A,equipes_asu!C638)</f>
        <v>7</v>
      </c>
      <c r="H638" s="5">
        <f>IF(G638=0,"",SUMIFS(asu_monitora!B:B,asu_monitora!E:E,equipes_asu!F638,asu_monitora!A:A,equipes_asu!C638))</f>
        <v>88</v>
      </c>
      <c r="I638" s="5" t="str">
        <f>IF(G638=0,"Sem avaliação",IF(H638&lt;=40,"Crítica",IF(H638&lt;=100,"Aperfeiçoamento",IF(H638&lt;=180,"Qualidade",IF(H638&lt;=200,"Excelência","Erro")))))</f>
        <v>Aperfeiçoamento</v>
      </c>
    </row>
    <row r="639" spans="1:9">
      <c r="A639" s="2">
        <v>7563736</v>
      </c>
      <c r="B639" s="2" t="str">
        <f>VLOOKUP(A639,unidades_equipes_asu!A:B,2,0)</f>
        <v>Us 397 Usf+ Acs Maria Rita da Silva</v>
      </c>
      <c r="C639" s="2">
        <v>2426188</v>
      </c>
      <c r="D639" s="1" t="s">
        <v>77</v>
      </c>
      <c r="E639" s="1" t="s">
        <v>692</v>
      </c>
      <c r="F639" s="4" t="s">
        <v>46</v>
      </c>
      <c r="G639" s="5">
        <f>SUMIFS(asu_monitora!C:C,asu_monitora!E:E,equipes_asu!F639,asu_monitora!A:A,equipes_asu!C639)</f>
        <v>0</v>
      </c>
      <c r="H639" s="5" t="str">
        <f>IF(G639=0,"",SUMIFS(asu_monitora!B:B,asu_monitora!E:E,equipes_asu!F639,asu_monitora!A:A,equipes_asu!C639))</f>
        <v/>
      </c>
      <c r="I639" s="5" t="str">
        <f>IF(G639=0,"Sem avaliação",IF(H639&lt;=40,"Crítica",IF(H639&lt;=100,"Aperfeiçoamento",IF(H639&lt;=180,"Qualidade",IF(H639&lt;=200,"Excelência","Erro")))))</f>
        <v>Sem avaliação</v>
      </c>
    </row>
    <row r="640" spans="1:9">
      <c r="A640" s="2">
        <v>7648480</v>
      </c>
      <c r="B640" s="2" t="str">
        <f>VLOOKUP(A640,unidades_equipes_asu!A:B,2,0)</f>
        <v>Us 399 Upinha Dia Usf Novo Jiquiá</v>
      </c>
      <c r="C640" s="2">
        <v>1562827</v>
      </c>
      <c r="D640" s="1" t="s">
        <v>77</v>
      </c>
      <c r="E640" s="1" t="s">
        <v>693</v>
      </c>
      <c r="F640" s="4" t="s">
        <v>46</v>
      </c>
      <c r="G640" s="5">
        <f>SUMIFS(asu_monitora!C:C,asu_monitora!E:E,equipes_asu!F640,asu_monitora!A:A,equipes_asu!C640)</f>
        <v>51</v>
      </c>
      <c r="H640" s="5">
        <f>IF(G640=0,"",SUMIFS(asu_monitora!B:B,asu_monitora!E:E,equipes_asu!F640,asu_monitora!A:A,equipes_asu!C640))</f>
        <v>84</v>
      </c>
      <c r="I640" s="5" t="str">
        <f>IF(G640=0,"Sem avaliação",IF(H640&lt;=40,"Crítica",IF(H640&lt;=100,"Aperfeiçoamento",IF(H640&lt;=180,"Qualidade",IF(H640&lt;=200,"Excelência","Erro")))))</f>
        <v>Aperfeiçoamento</v>
      </c>
    </row>
    <row r="641" spans="1:9">
      <c r="A641" s="2">
        <v>7648480</v>
      </c>
      <c r="B641" s="2" t="str">
        <f>VLOOKUP(A641,unidades_equipes_asu!A:B,2,0)</f>
        <v>Us 399 Upinha Dia Usf Novo Jiquiá</v>
      </c>
      <c r="C641" s="2">
        <v>1833642</v>
      </c>
      <c r="D641" s="1" t="s">
        <v>98</v>
      </c>
      <c r="E641" s="1" t="s">
        <v>694</v>
      </c>
      <c r="F641" s="4" t="s">
        <v>46</v>
      </c>
      <c r="G641" s="5">
        <f>SUMIFS(asu_monitora!C:C,asu_monitora!E:E,equipes_asu!F641,asu_monitora!A:A,equipes_asu!C641)</f>
        <v>3</v>
      </c>
      <c r="H641" s="5">
        <f>IF(G641=0,"",SUMIFS(asu_monitora!B:B,asu_monitora!E:E,equipes_asu!F641,asu_monitora!A:A,equipes_asu!C641))</f>
        <v>96</v>
      </c>
      <c r="I641" s="5" t="str">
        <f>IF(G641=0,"Sem avaliação",IF(H641&lt;=40,"Crítica",IF(H641&lt;=100,"Aperfeiçoamento",IF(H641&lt;=180,"Qualidade",IF(H641&lt;=200,"Excelência","Erro")))))</f>
        <v>Aperfeiçoamento</v>
      </c>
    </row>
    <row r="642" spans="1:9">
      <c r="A642" s="2">
        <v>7845367</v>
      </c>
      <c r="B642" s="2" t="str">
        <f>VLOOKUP(A642,unidades_equipes_asu!A:B,2,0)</f>
        <v>Us 400 Usf+ Dom Hélder Câmara</v>
      </c>
      <c r="C642" s="2">
        <v>1591517</v>
      </c>
      <c r="D642" s="1" t="s">
        <v>77</v>
      </c>
      <c r="E642" s="1" t="s">
        <v>695</v>
      </c>
      <c r="F642" s="4" t="s">
        <v>46</v>
      </c>
      <c r="G642" s="5">
        <f>SUMIFS(asu_monitora!C:C,asu_monitora!E:E,equipes_asu!F642,asu_monitora!A:A,equipes_asu!C642)</f>
        <v>90</v>
      </c>
      <c r="H642" s="5">
        <f>IF(G642=0,"",SUMIFS(asu_monitora!B:B,asu_monitora!E:E,equipes_asu!F642,asu_monitora!A:A,equipes_asu!C642))</f>
        <v>104</v>
      </c>
      <c r="I642" s="5" t="str">
        <f>IF(G642=0,"Sem avaliação",IF(H642&lt;=40,"Crítica",IF(H642&lt;=100,"Aperfeiçoamento",IF(H642&lt;=180,"Qualidade",IF(H642&lt;=200,"Excelência","Erro")))))</f>
        <v>Qualidade</v>
      </c>
    </row>
    <row r="643" spans="1:9">
      <c r="A643" s="2">
        <v>7845367</v>
      </c>
      <c r="B643" s="2" t="str">
        <f>VLOOKUP(A643,unidades_equipes_asu!A:B,2,0)</f>
        <v>Us 400 Usf+ Dom Hélder Câmara</v>
      </c>
      <c r="C643" s="2">
        <v>1592343</v>
      </c>
      <c r="D643" s="1" t="s">
        <v>77</v>
      </c>
      <c r="E643" s="1" t="s">
        <v>696</v>
      </c>
      <c r="F643" s="4" t="s">
        <v>46</v>
      </c>
      <c r="G643" s="5">
        <f>SUMIFS(asu_monitora!C:C,asu_monitora!E:E,equipes_asu!F643,asu_monitora!A:A,equipes_asu!C643)</f>
        <v>61</v>
      </c>
      <c r="H643" s="5">
        <f>IF(G643=0,"",SUMIFS(asu_monitora!B:B,asu_monitora!E:E,equipes_asu!F643,asu_monitora!A:A,equipes_asu!C643))</f>
        <v>80</v>
      </c>
      <c r="I643" s="5" t="str">
        <f>IF(G643=0,"Sem avaliação",IF(H643&lt;=40,"Crítica",IF(H643&lt;=100,"Aperfeiçoamento",IF(H643&lt;=180,"Qualidade",IF(H643&lt;=200,"Excelência","Erro")))))</f>
        <v>Aperfeiçoamento</v>
      </c>
    </row>
    <row r="644" spans="1:9">
      <c r="A644" s="2">
        <v>7845367</v>
      </c>
      <c r="B644" s="2" t="str">
        <f>VLOOKUP(A644,unidades_equipes_asu!A:B,2,0)</f>
        <v>Us 400 Usf+ Dom Hélder Câmara</v>
      </c>
      <c r="C644" s="2">
        <v>1593935</v>
      </c>
      <c r="D644" s="1" t="s">
        <v>77</v>
      </c>
      <c r="E644" s="1" t="s">
        <v>697</v>
      </c>
      <c r="F644" s="4" t="s">
        <v>46</v>
      </c>
      <c r="G644" s="5">
        <f>SUMIFS(asu_monitora!C:C,asu_monitora!E:E,equipes_asu!F644,asu_monitora!A:A,equipes_asu!C644)</f>
        <v>43</v>
      </c>
      <c r="H644" s="5">
        <f>IF(G644=0,"",SUMIFS(asu_monitora!B:B,asu_monitora!E:E,equipes_asu!F644,asu_monitora!A:A,equipes_asu!C644))</f>
        <v>102</v>
      </c>
      <c r="I644" s="5" t="str">
        <f>IF(G644=0,"Sem avaliação",IF(H644&lt;=40,"Crítica",IF(H644&lt;=100,"Aperfeiçoamento",IF(H644&lt;=180,"Qualidade",IF(H644&lt;=200,"Excelência","Erro")))))</f>
        <v>Qualidade</v>
      </c>
    </row>
    <row r="645" spans="1:9">
      <c r="A645" s="2">
        <v>7845367</v>
      </c>
      <c r="B645" s="2" t="str">
        <f>VLOOKUP(A645,unidades_equipes_asu!A:B,2,0)</f>
        <v>Us 400 Usf+ Dom Hélder Câmara</v>
      </c>
      <c r="C645" s="2">
        <v>1815725</v>
      </c>
      <c r="D645" s="1" t="s">
        <v>98</v>
      </c>
      <c r="E645" s="1" t="s">
        <v>698</v>
      </c>
      <c r="F645" s="4" t="s">
        <v>46</v>
      </c>
      <c r="G645" s="5">
        <f>SUMIFS(asu_monitora!C:C,asu_monitora!E:E,equipes_asu!F645,asu_monitora!A:A,equipes_asu!C645)</f>
        <v>11</v>
      </c>
      <c r="H645" s="5">
        <f>IF(G645=0,"",SUMIFS(asu_monitora!B:B,asu_monitora!E:E,equipes_asu!F645,asu_monitora!A:A,equipes_asu!C645))</f>
        <v>90</v>
      </c>
      <c r="I645" s="5" t="str">
        <f>IF(G645=0,"Sem avaliação",IF(H645&lt;=40,"Crítica",IF(H645&lt;=100,"Aperfeiçoamento",IF(H645&lt;=180,"Qualidade",IF(H645&lt;=200,"Excelência","Erro")))))</f>
        <v>Aperfeiçoamento</v>
      </c>
    </row>
    <row r="646" spans="1:9">
      <c r="A646" s="2">
        <v>7845367</v>
      </c>
      <c r="B646" s="2" t="str">
        <f>VLOOKUP(A646,unidades_equipes_asu!A:B,2,0)</f>
        <v>Us 400 Usf+ Dom Hélder Câmara</v>
      </c>
      <c r="C646" s="2">
        <v>1815873</v>
      </c>
      <c r="D646" s="1" t="s">
        <v>98</v>
      </c>
      <c r="E646" s="1" t="s">
        <v>699</v>
      </c>
      <c r="F646" s="4" t="s">
        <v>46</v>
      </c>
      <c r="G646" s="5">
        <f>SUMIFS(asu_monitora!C:C,asu_monitora!E:E,equipes_asu!F646,asu_monitora!A:A,equipes_asu!C646)</f>
        <v>12</v>
      </c>
      <c r="H646" s="5">
        <f>IF(G646=0,"",SUMIFS(asu_monitora!B:B,asu_monitora!E:E,equipes_asu!F646,asu_monitora!A:A,equipes_asu!C646))</f>
        <v>52</v>
      </c>
      <c r="I646" s="5" t="str">
        <f>IF(G646=0,"Sem avaliação",IF(H646&lt;=40,"Crítica",IF(H646&lt;=100,"Aperfeiçoamento",IF(H646&lt;=180,"Qualidade",IF(H646&lt;=200,"Excelência","Erro")))))</f>
        <v>Aperfeiçoamento</v>
      </c>
    </row>
    <row r="647" spans="1:9">
      <c r="A647" s="2">
        <v>7845367</v>
      </c>
      <c r="B647" s="2" t="str">
        <f>VLOOKUP(A647,unidades_equipes_asu!A:B,2,0)</f>
        <v>Us 400 Usf+ Dom Hélder Câmara</v>
      </c>
      <c r="C647" s="2">
        <v>1816128</v>
      </c>
      <c r="D647" s="1" t="s">
        <v>98</v>
      </c>
      <c r="E647" s="1" t="s">
        <v>700</v>
      </c>
      <c r="F647" s="4" t="s">
        <v>46</v>
      </c>
      <c r="G647" s="5">
        <f>SUMIFS(asu_monitora!C:C,asu_monitora!E:E,equipes_asu!F647,asu_monitora!A:A,equipes_asu!C647)</f>
        <v>13</v>
      </c>
      <c r="H647" s="5">
        <f>IF(G647=0,"",SUMIFS(asu_monitora!B:B,asu_monitora!E:E,equipes_asu!F647,asu_monitora!A:A,equipes_asu!C647))</f>
        <v>116</v>
      </c>
      <c r="I647" s="5" t="str">
        <f>IF(G647=0,"Sem avaliação",IF(H647&lt;=40,"Crítica",IF(H647&lt;=100,"Aperfeiçoamento",IF(H647&lt;=180,"Qualidade",IF(H647&lt;=200,"Excelência","Erro")))))</f>
        <v>Qualidade</v>
      </c>
    </row>
    <row r="648" spans="1:9">
      <c r="A648" s="2">
        <v>7845367</v>
      </c>
      <c r="B648" s="2" t="str">
        <f>VLOOKUP(A648,unidades_equipes_asu!A:B,2,0)</f>
        <v>Us 400 Usf+ Dom Hélder Câmara</v>
      </c>
      <c r="C648" s="2">
        <v>2400790</v>
      </c>
      <c r="D648" s="1" t="s">
        <v>77</v>
      </c>
      <c r="E648" s="1" t="s">
        <v>86</v>
      </c>
      <c r="F648" s="4" t="s">
        <v>46</v>
      </c>
      <c r="G648" s="5">
        <f>SUMIFS(asu_monitora!C:C,asu_monitora!E:E,equipes_asu!F648,asu_monitora!A:A,equipes_asu!C648)</f>
        <v>0</v>
      </c>
      <c r="H648" s="5" t="str">
        <f>IF(G648=0,"",SUMIFS(asu_monitora!B:B,asu_monitora!E:E,equipes_asu!F648,asu_monitora!A:A,equipes_asu!C648))</f>
        <v/>
      </c>
      <c r="I648" s="5" t="str">
        <f>IF(G648=0,"Sem avaliação",IF(H648&lt;=40,"Crítica",IF(H648&lt;=100,"Aperfeiçoamento",IF(H648&lt;=180,"Qualidade",IF(H648&lt;=200,"Excelência","Erro")))))</f>
        <v>Sem avaliação</v>
      </c>
    </row>
    <row r="649" spans="1:9">
      <c r="A649" s="2">
        <v>7946651</v>
      </c>
      <c r="B649" s="2" t="str">
        <f>VLOOKUP(A649,unidades_equipes_asu!A:B,2,0)</f>
        <v>Us 401 Usf+ Governador Eduardo Campos</v>
      </c>
      <c r="C649" s="2">
        <v>1601571</v>
      </c>
      <c r="D649" s="1" t="s">
        <v>77</v>
      </c>
      <c r="E649" s="1" t="s">
        <v>701</v>
      </c>
      <c r="F649" s="4" t="s">
        <v>46</v>
      </c>
      <c r="G649" s="5">
        <f>SUMIFS(asu_monitora!C:C,asu_monitora!E:E,equipes_asu!F649,asu_monitora!A:A,equipes_asu!C649)</f>
        <v>47</v>
      </c>
      <c r="H649" s="5">
        <f>IF(G649=0,"",SUMIFS(asu_monitora!B:B,asu_monitora!E:E,equipes_asu!F649,asu_monitora!A:A,equipes_asu!C649))</f>
        <v>84</v>
      </c>
      <c r="I649" s="5" t="str">
        <f>IF(G649=0,"Sem avaliação",IF(H649&lt;=40,"Crítica",IF(H649&lt;=100,"Aperfeiçoamento",IF(H649&lt;=180,"Qualidade",IF(H649&lt;=200,"Excelência","Erro")))))</f>
        <v>Aperfeiçoamento</v>
      </c>
    </row>
    <row r="650" spans="1:9">
      <c r="A650" s="2">
        <v>7946651</v>
      </c>
      <c r="B650" s="2" t="str">
        <f>VLOOKUP(A650,unidades_equipes_asu!A:B,2,0)</f>
        <v>Us 401 Usf+ Governador Eduardo Campos</v>
      </c>
      <c r="C650" s="2">
        <v>1601849</v>
      </c>
      <c r="D650" s="1" t="s">
        <v>77</v>
      </c>
      <c r="E650" s="1" t="s">
        <v>702</v>
      </c>
      <c r="F650" s="4" t="s">
        <v>46</v>
      </c>
      <c r="G650" s="5">
        <f>SUMIFS(asu_monitora!C:C,asu_monitora!E:E,equipes_asu!F650,asu_monitora!A:A,equipes_asu!C650)</f>
        <v>39</v>
      </c>
      <c r="H650" s="5">
        <f>IF(G650=0,"",SUMIFS(asu_monitora!B:B,asu_monitora!E:E,equipes_asu!F650,asu_monitora!A:A,equipes_asu!C650))</f>
        <v>68</v>
      </c>
      <c r="I650" s="5" t="str">
        <f>IF(G650=0,"Sem avaliação",IF(H650&lt;=40,"Crítica",IF(H650&lt;=100,"Aperfeiçoamento",IF(H650&lt;=180,"Qualidade",IF(H650&lt;=200,"Excelência","Erro")))))</f>
        <v>Aperfeiçoamento</v>
      </c>
    </row>
    <row r="651" spans="1:9">
      <c r="A651" s="2">
        <v>7946651</v>
      </c>
      <c r="B651" s="2" t="str">
        <f>VLOOKUP(A651,unidades_equipes_asu!A:B,2,0)</f>
        <v>Us 401 Usf+ Governador Eduardo Campos</v>
      </c>
      <c r="C651" s="2">
        <v>1601873</v>
      </c>
      <c r="D651" s="1" t="s">
        <v>77</v>
      </c>
      <c r="E651" s="1" t="s">
        <v>703</v>
      </c>
      <c r="F651" s="4" t="s">
        <v>46</v>
      </c>
      <c r="G651" s="5">
        <f>SUMIFS(asu_monitora!C:C,asu_monitora!E:E,equipes_asu!F651,asu_monitora!A:A,equipes_asu!C651)</f>
        <v>57</v>
      </c>
      <c r="H651" s="5">
        <f>IF(G651=0,"",SUMIFS(asu_monitora!B:B,asu_monitora!E:E,equipes_asu!F651,asu_monitora!A:A,equipes_asu!C651))</f>
        <v>42</v>
      </c>
      <c r="I651" s="5" t="str">
        <f>IF(G651=0,"Sem avaliação",IF(H651&lt;=40,"Crítica",IF(H651&lt;=100,"Aperfeiçoamento",IF(H651&lt;=180,"Qualidade",IF(H651&lt;=200,"Excelência","Erro")))))</f>
        <v>Aperfeiçoamento</v>
      </c>
    </row>
    <row r="652" spans="1:9">
      <c r="A652" s="2">
        <v>7946651</v>
      </c>
      <c r="B652" s="2" t="str">
        <f>VLOOKUP(A652,unidades_equipes_asu!A:B,2,0)</f>
        <v>Us 401 Usf+ Governador Eduardo Campos</v>
      </c>
      <c r="C652" s="2">
        <v>1798901</v>
      </c>
      <c r="D652" s="1" t="s">
        <v>98</v>
      </c>
      <c r="E652" s="1" t="s">
        <v>704</v>
      </c>
      <c r="F652" s="4" t="s">
        <v>46</v>
      </c>
      <c r="G652" s="5">
        <f>SUMIFS(asu_monitora!C:C,asu_monitora!E:E,equipes_asu!F652,asu_monitora!A:A,equipes_asu!C652)</f>
        <v>8</v>
      </c>
      <c r="H652" s="5">
        <f>IF(G652=0,"",SUMIFS(asu_monitora!B:B,asu_monitora!E:E,equipes_asu!F652,asu_monitora!A:A,equipes_asu!C652))</f>
        <v>74</v>
      </c>
      <c r="I652" s="5" t="str">
        <f>IF(G652=0,"Sem avaliação",IF(H652&lt;=40,"Crítica",IF(H652&lt;=100,"Aperfeiçoamento",IF(H652&lt;=180,"Qualidade",IF(H652&lt;=200,"Excelência","Erro")))))</f>
        <v>Aperfeiçoamento</v>
      </c>
    </row>
    <row r="653" spans="1:9">
      <c r="A653" s="2">
        <v>7946651</v>
      </c>
      <c r="B653" s="2" t="str">
        <f>VLOOKUP(A653,unidades_equipes_asu!A:B,2,0)</f>
        <v>Us 401 Usf+ Governador Eduardo Campos</v>
      </c>
      <c r="C653" s="2">
        <v>1799045</v>
      </c>
      <c r="D653" s="1" t="s">
        <v>98</v>
      </c>
      <c r="E653" s="1" t="s">
        <v>705</v>
      </c>
      <c r="F653" s="4" t="s">
        <v>46</v>
      </c>
      <c r="G653" s="5">
        <f>SUMIFS(asu_monitora!C:C,asu_monitora!E:E,equipes_asu!F653,asu_monitora!A:A,equipes_asu!C653)</f>
        <v>5</v>
      </c>
      <c r="H653" s="5">
        <f>IF(G653=0,"",SUMIFS(asu_monitora!B:B,asu_monitora!E:E,equipes_asu!F653,asu_monitora!A:A,equipes_asu!C653))</f>
        <v>82</v>
      </c>
      <c r="I653" s="5" t="str">
        <f>IF(G653=0,"Sem avaliação",IF(H653&lt;=40,"Crítica",IF(H653&lt;=100,"Aperfeiçoamento",IF(H653&lt;=180,"Qualidade",IF(H653&lt;=200,"Excelência","Erro")))))</f>
        <v>Aperfeiçoamento</v>
      </c>
    </row>
    <row r="654" spans="1:9">
      <c r="A654" s="2">
        <v>7946651</v>
      </c>
      <c r="B654" s="2" t="str">
        <f>VLOOKUP(A654,unidades_equipes_asu!A:B,2,0)</f>
        <v>Us 401 Usf+ Governador Eduardo Campos</v>
      </c>
      <c r="C654" s="2">
        <v>1799126</v>
      </c>
      <c r="D654" s="1" t="s">
        <v>98</v>
      </c>
      <c r="E654" s="1" t="s">
        <v>706</v>
      </c>
      <c r="F654" s="4" t="s">
        <v>46</v>
      </c>
      <c r="G654" s="5">
        <f>SUMIFS(asu_monitora!C:C,asu_monitora!E:E,equipes_asu!F654,asu_monitora!A:A,equipes_asu!C654)</f>
        <v>8</v>
      </c>
      <c r="H654" s="5">
        <f>IF(G654=0,"",SUMIFS(asu_monitora!B:B,asu_monitora!E:E,equipes_asu!F654,asu_monitora!A:A,equipes_asu!C654))</f>
        <v>114</v>
      </c>
      <c r="I654" s="5" t="str">
        <f>IF(G654=0,"Sem avaliação",IF(H654&lt;=40,"Crítica",IF(H654&lt;=100,"Aperfeiçoamento",IF(H654&lt;=180,"Qualidade",IF(H654&lt;=200,"Excelência","Erro")))))</f>
        <v>Qualidade</v>
      </c>
    </row>
    <row r="655" spans="1:9">
      <c r="A655" s="2">
        <v>7946651</v>
      </c>
      <c r="B655" s="2" t="str">
        <f>VLOOKUP(A655,unidades_equipes_asu!A:B,2,0)</f>
        <v>Us 401 Usf+ Governador Eduardo Campos</v>
      </c>
      <c r="C655" s="2">
        <v>2344122</v>
      </c>
      <c r="D655" s="1" t="s">
        <v>77</v>
      </c>
      <c r="E655" s="1" t="s">
        <v>707</v>
      </c>
      <c r="F655" s="4" t="s">
        <v>46</v>
      </c>
      <c r="G655" s="5">
        <f>SUMIFS(asu_monitora!C:C,asu_monitora!E:E,equipes_asu!F655,asu_monitora!A:A,equipes_asu!C655)</f>
        <v>0</v>
      </c>
      <c r="H655" s="5" t="str">
        <f>IF(G655=0,"",SUMIFS(asu_monitora!B:B,asu_monitora!E:E,equipes_asu!F655,asu_monitora!A:A,equipes_asu!C655))</f>
        <v/>
      </c>
      <c r="I655" s="5" t="str">
        <f>IF(G655=0,"Sem avaliação",IF(H655&lt;=40,"Crítica",IF(H655&lt;=100,"Aperfeiçoamento",IF(H655&lt;=180,"Qualidade",IF(H655&lt;=200,"Excelência","Erro")))))</f>
        <v>Sem avaliação</v>
      </c>
    </row>
    <row r="656" spans="1:9">
      <c r="A656" s="2">
        <v>7946651</v>
      </c>
      <c r="B656" s="2" t="str">
        <f>VLOOKUP(A656,unidades_equipes_asu!A:B,2,0)</f>
        <v>Us 401 Usf+ Governador Eduardo Campos</v>
      </c>
      <c r="C656" s="2">
        <v>2348721</v>
      </c>
      <c r="D656" s="1" t="s">
        <v>98</v>
      </c>
      <c r="E656" s="1" t="s">
        <v>708</v>
      </c>
      <c r="F656" s="4" t="s">
        <v>46</v>
      </c>
      <c r="G656" s="5">
        <f>SUMIFS(asu_monitora!C:C,asu_monitora!E:E,equipes_asu!F656,asu_monitora!A:A,equipes_asu!C656)</f>
        <v>0</v>
      </c>
      <c r="H656" s="5" t="str">
        <f>IF(G656=0,"",SUMIFS(asu_monitora!B:B,asu_monitora!E:E,equipes_asu!F656,asu_monitora!A:A,equipes_asu!C656))</f>
        <v/>
      </c>
      <c r="I656" s="5" t="str">
        <f>IF(G656=0,"Sem avaliação",IF(H656&lt;=40,"Crítica",IF(H656&lt;=100,"Aperfeiçoamento",IF(H656&lt;=180,"Qualidade",IF(H656&lt;=200,"Excelência","Erro")))))</f>
        <v>Sem avaliação</v>
      </c>
    </row>
    <row r="657" spans="1:9">
      <c r="A657" s="2">
        <v>7946651</v>
      </c>
      <c r="B657" s="2" t="str">
        <f>VLOOKUP(A657,unidades_equipes_asu!A:B,2,0)</f>
        <v>Us 401 Usf+ Governador Eduardo Campos</v>
      </c>
      <c r="C657" s="2">
        <v>2417839</v>
      </c>
      <c r="D657" s="1" t="s">
        <v>77</v>
      </c>
      <c r="E657" s="1" t="s">
        <v>709</v>
      </c>
      <c r="F657" s="4" t="s">
        <v>46</v>
      </c>
      <c r="G657" s="5">
        <f>SUMIFS(asu_monitora!C:C,asu_monitora!E:E,equipes_asu!F657,asu_monitora!A:A,equipes_asu!C657)</f>
        <v>0</v>
      </c>
      <c r="H657" s="5" t="str">
        <f>IF(G657=0,"",SUMIFS(asu_monitora!B:B,asu_monitora!E:E,equipes_asu!F657,asu_monitora!A:A,equipes_asu!C657))</f>
        <v/>
      </c>
      <c r="I657" s="5" t="str">
        <f>IF(G657=0,"Sem avaliação",IF(H657&lt;=40,"Crítica",IF(H657&lt;=100,"Aperfeiçoamento",IF(H657&lt;=180,"Qualidade",IF(H657&lt;=200,"Excelência","Erro")))))</f>
        <v>Sem avaliação</v>
      </c>
    </row>
    <row r="658" spans="1:9">
      <c r="A658" s="2">
        <v>7946651</v>
      </c>
      <c r="B658" s="2" t="str">
        <f>VLOOKUP(A658,unidades_equipes_asu!A:B,2,0)</f>
        <v>Us 401 Usf+ Governador Eduardo Campos</v>
      </c>
      <c r="C658" s="2">
        <v>2417855</v>
      </c>
      <c r="D658" s="1" t="s">
        <v>77</v>
      </c>
      <c r="E658" s="1" t="s">
        <v>710</v>
      </c>
      <c r="F658" s="4" t="s">
        <v>46</v>
      </c>
      <c r="G658" s="5">
        <f>SUMIFS(asu_monitora!C:C,asu_monitora!E:E,equipes_asu!F658,asu_monitora!A:A,equipes_asu!C658)</f>
        <v>0</v>
      </c>
      <c r="H658" s="5" t="str">
        <f>IF(G658=0,"",SUMIFS(asu_monitora!B:B,asu_monitora!E:E,equipes_asu!F658,asu_monitora!A:A,equipes_asu!C658))</f>
        <v/>
      </c>
      <c r="I658" s="5" t="str">
        <f>IF(G658=0,"Sem avaliação",IF(H658&lt;=40,"Crítica",IF(H658&lt;=100,"Aperfeiçoamento",IF(H658&lt;=180,"Qualidade",IF(H658&lt;=200,"Excelência","Erro")))))</f>
        <v>Sem avaliação</v>
      </c>
    </row>
    <row r="659" spans="1:9">
      <c r="A659" s="2">
        <v>7992955</v>
      </c>
      <c r="B659" s="2" t="str">
        <f>VLOOKUP(A659,unidades_equipes_asu!A:B,2,0)</f>
        <v>Us 403 Upinha Dia Usf Chié I e II</v>
      </c>
      <c r="C659" s="2">
        <v>153656</v>
      </c>
      <c r="D659" s="1" t="s">
        <v>77</v>
      </c>
      <c r="E659" s="1" t="s">
        <v>711</v>
      </c>
      <c r="F659" s="4" t="s">
        <v>46</v>
      </c>
      <c r="G659" s="5">
        <f>SUMIFS(asu_monitora!C:C,asu_monitora!E:E,equipes_asu!F659,asu_monitora!A:A,equipes_asu!C659)</f>
        <v>61</v>
      </c>
      <c r="H659" s="5">
        <f>IF(G659=0,"",SUMIFS(asu_monitora!B:B,asu_monitora!E:E,equipes_asu!F659,asu_monitora!A:A,equipes_asu!C659))</f>
        <v>64</v>
      </c>
      <c r="I659" s="5" t="str">
        <f>IF(G659=0,"Sem avaliação",IF(H659&lt;=40,"Crítica",IF(H659&lt;=100,"Aperfeiçoamento",IF(H659&lt;=180,"Qualidade",IF(H659&lt;=200,"Excelência","Erro")))))</f>
        <v>Aperfeiçoamento</v>
      </c>
    </row>
    <row r="660" spans="1:9">
      <c r="A660" s="2">
        <v>7992955</v>
      </c>
      <c r="B660" s="2" t="str">
        <f>VLOOKUP(A660,unidades_equipes_asu!A:B,2,0)</f>
        <v>Us 403 Upinha Dia Usf Chié I e II</v>
      </c>
      <c r="C660" s="2">
        <v>154407</v>
      </c>
      <c r="D660" s="1" t="s">
        <v>77</v>
      </c>
      <c r="E660" s="1" t="s">
        <v>712</v>
      </c>
      <c r="F660" s="4" t="s">
        <v>46</v>
      </c>
      <c r="G660" s="5">
        <f>SUMIFS(asu_monitora!C:C,asu_monitora!E:E,equipes_asu!F660,asu_monitora!A:A,equipes_asu!C660)</f>
        <v>37</v>
      </c>
      <c r="H660" s="5">
        <f>IF(G660=0,"",SUMIFS(asu_monitora!B:B,asu_monitora!E:E,equipes_asu!F660,asu_monitora!A:A,equipes_asu!C660))</f>
        <v>54</v>
      </c>
      <c r="I660" s="5" t="str">
        <f>IF(G660=0,"Sem avaliação",IF(H660&lt;=40,"Crítica",IF(H660&lt;=100,"Aperfeiçoamento",IF(H660&lt;=180,"Qualidade",IF(H660&lt;=200,"Excelência","Erro")))))</f>
        <v>Aperfeiçoamento</v>
      </c>
    </row>
    <row r="661" spans="1:9">
      <c r="A661" s="2">
        <v>7992955</v>
      </c>
      <c r="B661" s="2" t="str">
        <f>VLOOKUP(A661,unidades_equipes_asu!A:B,2,0)</f>
        <v>Us 403 Upinha Dia Usf Chié I e II</v>
      </c>
      <c r="C661" s="2">
        <v>1727796</v>
      </c>
      <c r="D661" s="1" t="s">
        <v>98</v>
      </c>
      <c r="E661" s="1" t="s">
        <v>713</v>
      </c>
      <c r="F661" s="4" t="s">
        <v>46</v>
      </c>
      <c r="G661" s="5">
        <f>SUMIFS(asu_monitora!C:C,asu_monitora!E:E,equipes_asu!F661,asu_monitora!A:A,equipes_asu!C661)</f>
        <v>14</v>
      </c>
      <c r="H661" s="5">
        <f>IF(G661=0,"",SUMIFS(asu_monitora!B:B,asu_monitora!E:E,equipes_asu!F661,asu_monitora!A:A,equipes_asu!C661))</f>
        <v>50</v>
      </c>
      <c r="I661" s="5" t="str">
        <f>IF(G661=0,"Sem avaliação",IF(H661&lt;=40,"Crítica",IF(H661&lt;=100,"Aperfeiçoamento",IF(H661&lt;=180,"Qualidade",IF(H661&lt;=200,"Excelência","Erro")))))</f>
        <v>Aperfeiçoamento</v>
      </c>
    </row>
    <row r="662" spans="1:9">
      <c r="A662" s="2">
        <v>7992955</v>
      </c>
      <c r="B662" s="2" t="str">
        <f>VLOOKUP(A662,unidades_equipes_asu!A:B,2,0)</f>
        <v>Us 403 Upinha Dia Usf Chié I e II</v>
      </c>
      <c r="C662" s="2">
        <v>1799177</v>
      </c>
      <c r="D662" s="1" t="s">
        <v>98</v>
      </c>
      <c r="E662" s="1" t="s">
        <v>714</v>
      </c>
      <c r="F662" s="4" t="s">
        <v>46</v>
      </c>
      <c r="G662" s="5">
        <f>SUMIFS(asu_monitora!C:C,asu_monitora!E:E,equipes_asu!F662,asu_monitora!A:A,equipes_asu!C662)</f>
        <v>3</v>
      </c>
      <c r="H662" s="5">
        <f>IF(G662=0,"",SUMIFS(asu_monitora!B:B,asu_monitora!E:E,equipes_asu!F662,asu_monitora!A:A,equipes_asu!C662))</f>
        <v>134</v>
      </c>
      <c r="I662" s="5" t="str">
        <f>IF(G662=0,"Sem avaliação",IF(H662&lt;=40,"Crítica",IF(H662&lt;=100,"Aperfeiçoamento",IF(H662&lt;=180,"Qualidade",IF(H662&lt;=200,"Excelência","Erro")))))</f>
        <v>Qualidade</v>
      </c>
    </row>
    <row r="663" spans="1:9">
      <c r="A663" s="2">
        <v>7992955</v>
      </c>
      <c r="B663" s="2" t="str">
        <f>VLOOKUP(A663,unidades_equipes_asu!A:B,2,0)</f>
        <v>Us 403 Upinha Dia Usf Chié I e II</v>
      </c>
      <c r="C663" s="2">
        <v>2400499</v>
      </c>
      <c r="D663" s="1" t="s">
        <v>77</v>
      </c>
      <c r="E663" s="1" t="s">
        <v>715</v>
      </c>
      <c r="F663" s="4" t="s">
        <v>46</v>
      </c>
      <c r="G663" s="5">
        <f>SUMIFS(asu_monitora!C:C,asu_monitora!E:E,equipes_asu!F663,asu_monitora!A:A,equipes_asu!C663)</f>
        <v>0</v>
      </c>
      <c r="H663" s="5" t="str">
        <f>IF(G663=0,"",SUMIFS(asu_monitora!B:B,asu_monitora!E:E,equipes_asu!F663,asu_monitora!A:A,equipes_asu!C663))</f>
        <v/>
      </c>
      <c r="I663" s="5" t="str">
        <f>IF(G663=0,"Sem avaliação",IF(H663&lt;=40,"Crítica",IF(H663&lt;=100,"Aperfeiçoamento",IF(H663&lt;=180,"Qualidade",IF(H663&lt;=200,"Excelência","Erro")))))</f>
        <v>Sem avaliação</v>
      </c>
    </row>
    <row r="664" spans="1:9">
      <c r="A664" s="2">
        <v>9069569</v>
      </c>
      <c r="B664" s="2" t="str">
        <f>VLOOKUP(A664,unidades_equipes_asu!A:B,2,0)</f>
        <v>Us 442 Usf+ Santa Luzia Emocy Krause</v>
      </c>
      <c r="C664" s="2">
        <v>155381</v>
      </c>
      <c r="D664" s="1" t="s">
        <v>77</v>
      </c>
      <c r="E664" s="1" t="s">
        <v>716</v>
      </c>
      <c r="F664" s="4" t="s">
        <v>46</v>
      </c>
      <c r="G664" s="5">
        <f>SUMIFS(asu_monitora!C:C,asu_monitora!E:E,equipes_asu!F664,asu_monitora!A:A,equipes_asu!C664)</f>
        <v>21</v>
      </c>
      <c r="H664" s="5">
        <f>IF(G664=0,"",SUMIFS(asu_monitora!B:B,asu_monitora!E:E,equipes_asu!F664,asu_monitora!A:A,equipes_asu!C664))</f>
        <v>46</v>
      </c>
      <c r="I664" s="5" t="str">
        <f>IF(G664=0,"Sem avaliação",IF(H664&lt;=40,"Crítica",IF(H664&lt;=100,"Aperfeiçoamento",IF(H664&lt;=180,"Qualidade",IF(H664&lt;=200,"Excelência","Erro")))))</f>
        <v>Aperfeiçoamento</v>
      </c>
    </row>
    <row r="665" spans="1:9">
      <c r="A665" s="2">
        <v>9069569</v>
      </c>
      <c r="B665" s="2" t="str">
        <f>VLOOKUP(A665,unidades_equipes_asu!A:B,2,0)</f>
        <v>Us 442 Usf+ Santa Luzia Emocy Krause</v>
      </c>
      <c r="C665" s="2">
        <v>155403</v>
      </c>
      <c r="D665" s="1" t="s">
        <v>77</v>
      </c>
      <c r="E665" s="1" t="s">
        <v>717</v>
      </c>
      <c r="F665" s="4" t="s">
        <v>46</v>
      </c>
      <c r="G665" s="5">
        <f>SUMIFS(asu_monitora!C:C,asu_monitora!E:E,equipes_asu!F665,asu_monitora!A:A,equipes_asu!C665)</f>
        <v>54</v>
      </c>
      <c r="H665" s="5">
        <f>IF(G665=0,"",SUMIFS(asu_monitora!B:B,asu_monitora!E:E,equipes_asu!F665,asu_monitora!A:A,equipes_asu!C665))</f>
        <v>46</v>
      </c>
      <c r="I665" s="5" t="str">
        <f>IF(G665=0,"Sem avaliação",IF(H665&lt;=40,"Crítica",IF(H665&lt;=100,"Aperfeiçoamento",IF(H665&lt;=180,"Qualidade",IF(H665&lt;=200,"Excelência","Erro")))))</f>
        <v>Aperfeiçoamento</v>
      </c>
    </row>
    <row r="666" spans="1:9">
      <c r="A666" s="2">
        <v>9069569</v>
      </c>
      <c r="B666" s="2" t="str">
        <f>VLOOKUP(A666,unidades_equipes_asu!A:B,2,0)</f>
        <v>Us 442 Usf+ Santa Luzia Emocy Krause</v>
      </c>
      <c r="C666" s="2">
        <v>155411</v>
      </c>
      <c r="D666" s="1" t="s">
        <v>77</v>
      </c>
      <c r="E666" s="1" t="s">
        <v>718</v>
      </c>
      <c r="F666" s="4" t="s">
        <v>46</v>
      </c>
      <c r="G666" s="5">
        <f>SUMIFS(asu_monitora!C:C,asu_monitora!E:E,equipes_asu!F666,asu_monitora!A:A,equipes_asu!C666)</f>
        <v>50</v>
      </c>
      <c r="H666" s="5">
        <f>IF(G666=0,"",SUMIFS(asu_monitora!B:B,asu_monitora!E:E,equipes_asu!F666,asu_monitora!A:A,equipes_asu!C666))</f>
        <v>80</v>
      </c>
      <c r="I666" s="5" t="str">
        <f>IF(G666=0,"Sem avaliação",IF(H666&lt;=40,"Crítica",IF(H666&lt;=100,"Aperfeiçoamento",IF(H666&lt;=180,"Qualidade",IF(H666&lt;=200,"Excelência","Erro")))))</f>
        <v>Aperfeiçoamento</v>
      </c>
    </row>
    <row r="667" spans="1:9">
      <c r="A667" s="2">
        <v>9069569</v>
      </c>
      <c r="B667" s="2" t="str">
        <f>VLOOKUP(A667,unidades_equipes_asu!A:B,2,0)</f>
        <v>Us 442 Usf+ Santa Luzia Emocy Krause</v>
      </c>
      <c r="C667" s="2">
        <v>1833197</v>
      </c>
      <c r="D667" s="1" t="s">
        <v>98</v>
      </c>
      <c r="E667" s="1" t="s">
        <v>719</v>
      </c>
      <c r="F667" s="4" t="s">
        <v>46</v>
      </c>
      <c r="G667" s="5">
        <f>SUMIFS(asu_monitora!C:C,asu_monitora!E:E,equipes_asu!F667,asu_monitora!A:A,equipes_asu!C667)</f>
        <v>15</v>
      </c>
      <c r="H667" s="5">
        <f>IF(G667=0,"",SUMIFS(asu_monitora!B:B,asu_monitora!E:E,equipes_asu!F667,asu_monitora!A:A,equipes_asu!C667))</f>
        <v>66</v>
      </c>
      <c r="I667" s="5" t="str">
        <f>IF(G667=0,"Sem avaliação",IF(H667&lt;=40,"Crítica",IF(H667&lt;=100,"Aperfeiçoamento",IF(H667&lt;=180,"Qualidade",IF(H667&lt;=200,"Excelência","Erro")))))</f>
        <v>Aperfeiçoamento</v>
      </c>
    </row>
    <row r="668" spans="1:9">
      <c r="A668" s="2">
        <v>9069569</v>
      </c>
      <c r="B668" s="2" t="str">
        <f>VLOOKUP(A668,unidades_equipes_asu!A:B,2,0)</f>
        <v>Us 442 Usf+ Santa Luzia Emocy Krause</v>
      </c>
      <c r="C668" s="2">
        <v>1888625</v>
      </c>
      <c r="D668" s="1" t="s">
        <v>98</v>
      </c>
      <c r="E668" s="1" t="s">
        <v>720</v>
      </c>
      <c r="F668" s="4" t="s">
        <v>46</v>
      </c>
      <c r="G668" s="5">
        <f>SUMIFS(asu_monitora!C:C,asu_monitora!E:E,equipes_asu!F668,asu_monitora!A:A,equipes_asu!C668)</f>
        <v>2</v>
      </c>
      <c r="H668" s="5">
        <f>IF(G668=0,"",SUMIFS(asu_monitora!B:B,asu_monitora!E:E,equipes_asu!F668,asu_monitora!A:A,equipes_asu!C668))</f>
        <v>98</v>
      </c>
      <c r="I668" s="5" t="str">
        <f>IF(G668=0,"Sem avaliação",IF(H668&lt;=40,"Crítica",IF(H668&lt;=100,"Aperfeiçoamento",IF(H668&lt;=180,"Qualidade",IF(H668&lt;=200,"Excelência","Erro")))))</f>
        <v>Aperfeiçoamento</v>
      </c>
    </row>
    <row r="669" spans="1:9">
      <c r="A669" s="2">
        <v>9069569</v>
      </c>
      <c r="B669" s="2" t="str">
        <f>VLOOKUP(A669,unidades_equipes_asu!A:B,2,0)</f>
        <v>Us 442 Usf+ Santa Luzia Emocy Krause</v>
      </c>
      <c r="C669" s="2">
        <v>2291673</v>
      </c>
      <c r="D669" s="1" t="s">
        <v>98</v>
      </c>
      <c r="E669" s="1" t="s">
        <v>721</v>
      </c>
      <c r="F669" s="4" t="s">
        <v>46</v>
      </c>
      <c r="G669" s="5">
        <f>SUMIFS(asu_monitora!C:C,asu_monitora!E:E,equipes_asu!F669,asu_monitora!A:A,equipes_asu!C669)</f>
        <v>0</v>
      </c>
      <c r="H669" s="5" t="str">
        <f>IF(G669=0,"",SUMIFS(asu_monitora!B:B,asu_monitora!E:E,equipes_asu!F669,asu_monitora!A:A,equipes_asu!C669))</f>
        <v/>
      </c>
      <c r="I669" s="5" t="str">
        <f>IF(G669=0,"Sem avaliação",IF(H669&lt;=40,"Crítica",IF(H669&lt;=100,"Aperfeiçoamento",IF(H669&lt;=180,"Qualidade",IF(H669&lt;=200,"Excelência","Erro")))))</f>
        <v>Sem avaliação</v>
      </c>
    </row>
    <row r="670" spans="1:9">
      <c r="A670" s="2">
        <v>9069569</v>
      </c>
      <c r="B670" s="2" t="str">
        <f>VLOOKUP(A670,unidades_equipes_asu!A:B,2,0)</f>
        <v>Us 442 Usf+ Santa Luzia Emocy Krause</v>
      </c>
      <c r="C670" s="2">
        <v>2435780</v>
      </c>
      <c r="D670" s="1" t="s">
        <v>77</v>
      </c>
      <c r="E670" s="1" t="s">
        <v>722</v>
      </c>
      <c r="F670" s="4" t="s">
        <v>46</v>
      </c>
      <c r="G670" s="5">
        <f>SUMIFS(asu_monitora!C:C,asu_monitora!E:E,equipes_asu!F670,asu_monitora!A:A,equipes_asu!C670)</f>
        <v>0</v>
      </c>
      <c r="H670" s="5" t="str">
        <f>IF(G670=0,"",SUMIFS(asu_monitora!B:B,asu_monitora!E:E,equipes_asu!F670,asu_monitora!A:A,equipes_asu!C670))</f>
        <v/>
      </c>
      <c r="I670" s="5" t="str">
        <f>IF(G670=0,"Sem avaliação",IF(H670&lt;=40,"Crítica",IF(H670&lt;=100,"Aperfeiçoamento",IF(H670&lt;=180,"Qualidade",IF(H670&lt;=200,"Excelência","Erro")))))</f>
        <v>Sem avaliação</v>
      </c>
    </row>
    <row r="671" spans="1:9">
      <c r="A671" s="2">
        <v>9069569</v>
      </c>
      <c r="B671" s="2" t="str">
        <f>VLOOKUP(A671,unidades_equipes_asu!A:B,2,0)</f>
        <v>Us 442 Usf+ Santa Luzia Emocy Krause</v>
      </c>
      <c r="C671" s="2">
        <v>2435799</v>
      </c>
      <c r="D671" s="1" t="s">
        <v>77</v>
      </c>
      <c r="E671" s="1" t="s">
        <v>723</v>
      </c>
      <c r="F671" s="4" t="s">
        <v>46</v>
      </c>
      <c r="G671" s="5">
        <f>SUMIFS(asu_monitora!C:C,asu_monitora!E:E,equipes_asu!F671,asu_monitora!A:A,equipes_asu!C671)</f>
        <v>0</v>
      </c>
      <c r="H671" s="5" t="str">
        <f>IF(G671=0,"",SUMIFS(asu_monitora!B:B,asu_monitora!E:E,equipes_asu!F671,asu_monitora!A:A,equipes_asu!C671))</f>
        <v/>
      </c>
      <c r="I671" s="5" t="str">
        <f>IF(G671=0,"Sem avaliação",IF(H671&lt;=40,"Crítica",IF(H671&lt;=100,"Aperfeiçoamento",IF(H671&lt;=180,"Qualidade",IF(H671&lt;=200,"Excelência","Erro")))))</f>
        <v>Sem avaliação</v>
      </c>
    </row>
    <row r="672" spans="1:9">
      <c r="A672" s="2">
        <v>9069569</v>
      </c>
      <c r="B672" s="2" t="str">
        <f>VLOOKUP(A672,unidades_equipes_asu!A:B,2,0)</f>
        <v>Us 442 Usf+ Santa Luzia Emocy Krause</v>
      </c>
      <c r="C672" s="2">
        <v>2436965</v>
      </c>
      <c r="D672" s="1" t="s">
        <v>77</v>
      </c>
      <c r="E672" s="1" t="s">
        <v>724</v>
      </c>
      <c r="F672" s="4" t="s">
        <v>46</v>
      </c>
      <c r="G672" s="5">
        <f>SUMIFS(asu_monitora!C:C,asu_monitora!E:E,equipes_asu!F672,asu_monitora!A:A,equipes_asu!C672)</f>
        <v>0</v>
      </c>
      <c r="H672" s="5" t="str">
        <f>IF(G672=0,"",SUMIFS(asu_monitora!B:B,asu_monitora!E:E,equipes_asu!F672,asu_monitora!A:A,equipes_asu!C672))</f>
        <v/>
      </c>
      <c r="I672" s="5" t="str">
        <f>IF(G672=0,"Sem avaliação",IF(H672&lt;=40,"Crítica",IF(H672&lt;=100,"Aperfeiçoamento",IF(H672&lt;=180,"Qualidade",IF(H672&lt;=200,"Excelência","Erro")))))</f>
        <v>Sem avaliação</v>
      </c>
    </row>
    <row r="673" spans="1:9">
      <c r="A673" s="2">
        <v>9384324</v>
      </c>
      <c r="B673" s="2" t="str">
        <f>VLOOKUP(A673,unidades_equipes_asu!A:B,2,0)</f>
        <v>Us 404 Usf+ Santo Amaro IIi</v>
      </c>
      <c r="C673" s="2">
        <v>153591</v>
      </c>
      <c r="D673" s="1" t="s">
        <v>77</v>
      </c>
      <c r="E673" s="1" t="s">
        <v>725</v>
      </c>
      <c r="F673" s="4" t="s">
        <v>46</v>
      </c>
      <c r="G673" s="5">
        <f>SUMIFS(asu_monitora!C:C,asu_monitora!E:E,equipes_asu!F673,asu_monitora!A:A,equipes_asu!C673)</f>
        <v>55</v>
      </c>
      <c r="H673" s="5">
        <f>IF(G673=0,"",SUMIFS(asu_monitora!B:B,asu_monitora!E:E,equipes_asu!F673,asu_monitora!A:A,equipes_asu!C673))</f>
        <v>140</v>
      </c>
      <c r="I673" s="5" t="str">
        <f>IF(G673=0,"Sem avaliação",IF(H673&lt;=40,"Crítica",IF(H673&lt;=100,"Aperfeiçoamento",IF(H673&lt;=180,"Qualidade",IF(H673&lt;=200,"Excelência","Erro")))))</f>
        <v>Qualidade</v>
      </c>
    </row>
    <row r="674" spans="1:9">
      <c r="A674" s="2">
        <v>9384324</v>
      </c>
      <c r="B674" s="2" t="str">
        <f>VLOOKUP(A674,unidades_equipes_asu!A:B,2,0)</f>
        <v>Us 404 Usf+ Santo Amaro IIi</v>
      </c>
      <c r="C674" s="2">
        <v>1726811</v>
      </c>
      <c r="D674" s="1" t="s">
        <v>98</v>
      </c>
      <c r="E674" s="1" t="s">
        <v>726</v>
      </c>
      <c r="F674" s="4" t="s">
        <v>46</v>
      </c>
      <c r="G674" s="5">
        <f>SUMIFS(asu_monitora!C:C,asu_monitora!E:E,equipes_asu!F674,asu_monitora!A:A,equipes_asu!C674)</f>
        <v>4</v>
      </c>
      <c r="H674" s="5">
        <f>IF(G674=0,"",SUMIFS(asu_monitora!B:B,asu_monitora!E:E,equipes_asu!F674,asu_monitora!A:A,equipes_asu!C674))</f>
        <v>200</v>
      </c>
      <c r="I674" s="5" t="str">
        <f>IF(G674=0,"Sem avaliação",IF(H674&lt;=40,"Crítica",IF(H674&lt;=100,"Aperfeiçoamento",IF(H674&lt;=180,"Qualidade",IF(H674&lt;=200,"Excelência","Erro")))))</f>
        <v>Excelência</v>
      </c>
    </row>
    <row r="675" spans="1:9">
      <c r="A675" s="2">
        <v>9384324</v>
      </c>
      <c r="B675" s="2" t="str">
        <f>VLOOKUP(A675,unidades_equipes_asu!A:B,2,0)</f>
        <v>Us 404 Usf+ Santo Amaro IIi</v>
      </c>
      <c r="C675" s="2">
        <v>2401312</v>
      </c>
      <c r="D675" s="1" t="s">
        <v>77</v>
      </c>
      <c r="E675" s="1" t="s">
        <v>727</v>
      </c>
      <c r="F675" s="4" t="s">
        <v>46</v>
      </c>
      <c r="G675" s="5">
        <f>SUMIFS(asu_monitora!C:C,asu_monitora!E:E,equipes_asu!F675,asu_monitora!A:A,equipes_asu!C675)</f>
        <v>0</v>
      </c>
      <c r="H675" s="5" t="str">
        <f>IF(G675=0,"",SUMIFS(asu_monitora!B:B,asu_monitora!E:E,equipes_asu!F675,asu_monitora!A:A,equipes_asu!C675))</f>
        <v/>
      </c>
      <c r="I675" s="5" t="str">
        <f>IF(G675=0,"Sem avaliação",IF(H675&lt;=40,"Crítica",IF(H675&lt;=100,"Aperfeiçoamento",IF(H675&lt;=180,"Qualidade",IF(H675&lt;=200,"Excelência","Erro")))))</f>
        <v>Sem avaliação</v>
      </c>
    </row>
    <row r="676" spans="1:9">
      <c r="A676" s="2">
        <v>9890327</v>
      </c>
      <c r="B676" s="2" t="str">
        <f>VLOOKUP(A676,unidades_equipes_asu!A:B,2,0)</f>
        <v>Us 314 Usf Rio da Prata</v>
      </c>
      <c r="C676" s="2">
        <v>1690698</v>
      </c>
      <c r="D676" s="1" t="s">
        <v>77</v>
      </c>
      <c r="E676" s="1" t="s">
        <v>728</v>
      </c>
      <c r="F676" s="4" t="s">
        <v>46</v>
      </c>
      <c r="G676" s="5">
        <f>SUMIFS(asu_monitora!C:C,asu_monitora!E:E,equipes_asu!F676,asu_monitora!A:A,equipes_asu!C676)</f>
        <v>53</v>
      </c>
      <c r="H676" s="5">
        <f>IF(G676=0,"",SUMIFS(asu_monitora!B:B,asu_monitora!E:E,equipes_asu!F676,asu_monitora!A:A,equipes_asu!C676))</f>
        <v>96</v>
      </c>
      <c r="I676" s="5" t="str">
        <f>IF(G676=0,"Sem avaliação",IF(H676&lt;=40,"Crítica",IF(H676&lt;=100,"Aperfeiçoamento",IF(H676&lt;=180,"Qualidade",IF(H676&lt;=200,"Excelência","Erro")))))</f>
        <v>Aperfeiçoamento</v>
      </c>
    </row>
    <row r="677" spans="1:9">
      <c r="A677" s="2">
        <v>9890327</v>
      </c>
      <c r="B677" s="2" t="str">
        <f>VLOOKUP(A677,unidades_equipes_asu!A:B,2,0)</f>
        <v>Us 314 Usf Rio da Prata</v>
      </c>
      <c r="C677" s="2">
        <v>2302365</v>
      </c>
      <c r="D677" s="1" t="s">
        <v>98</v>
      </c>
      <c r="E677" s="1" t="s">
        <v>729</v>
      </c>
      <c r="F677" s="4" t="s">
        <v>46</v>
      </c>
      <c r="G677" s="5">
        <f>SUMIFS(asu_monitora!C:C,asu_monitora!E:E,equipes_asu!F677,asu_monitora!A:A,equipes_asu!C677)</f>
        <v>0</v>
      </c>
      <c r="H677" s="5" t="str">
        <f>IF(G677=0,"",SUMIFS(asu_monitora!B:B,asu_monitora!E:E,equipes_asu!F677,asu_monitora!A:A,equipes_asu!C677))</f>
        <v/>
      </c>
      <c r="I677" s="5" t="str">
        <f>IF(G677=0,"Sem avaliação",IF(H677&lt;=40,"Crítica",IF(H677&lt;=100,"Aperfeiçoamento",IF(H677&lt;=180,"Qualidade",IF(H677&lt;=200,"Excelência","Erro")))))</f>
        <v>Sem avaliação</v>
      </c>
    </row>
    <row r="678" spans="1:9">
      <c r="A678" s="2">
        <v>639</v>
      </c>
      <c r="B678" s="2" t="str">
        <f>VLOOKUP(A678,unidades_equipes_asu!A:B,2,0)</f>
        <v>Us 106 Cs Prof Joaquim Cavalcante</v>
      </c>
      <c r="C678" s="2">
        <v>152404</v>
      </c>
      <c r="D678" s="1" t="s">
        <v>77</v>
      </c>
      <c r="E678" s="1" t="s">
        <v>78</v>
      </c>
      <c r="F678" s="4" t="s">
        <v>45</v>
      </c>
      <c r="G678" s="5">
        <f>SUMIFS(asu_monitora!C:C,asu_monitora!E:E,equipes_asu!F678,asu_monitora!A:A,equipes_asu!C678)</f>
        <v>0</v>
      </c>
      <c r="H678" s="5" t="str">
        <f>IF(G678=0,"",SUMIFS(asu_monitora!B:B,asu_monitora!E:E,equipes_asu!F678,asu_monitora!A:A,equipes_asu!C678))</f>
        <v/>
      </c>
      <c r="I678" s="5" t="str">
        <f>IF(G678=0,"Sem avaliação",IF(H678&lt;=40,"Crítica",IF(H678&lt;=100,"Aperfeiçoamento",IF(H678&lt;=180,"Qualidade",IF(H678&lt;=200,"Excelência","Erro")))))</f>
        <v>Sem avaliação</v>
      </c>
    </row>
    <row r="679" spans="1:9">
      <c r="A679" s="2">
        <v>639</v>
      </c>
      <c r="B679" s="2" t="str">
        <f>VLOOKUP(A679,unidades_equipes_asu!A:B,2,0)</f>
        <v>Us 106 Cs Prof Joaquim Cavalcante</v>
      </c>
      <c r="C679" s="2">
        <v>152412</v>
      </c>
      <c r="D679" s="1" t="s">
        <v>77</v>
      </c>
      <c r="E679" s="1" t="s">
        <v>79</v>
      </c>
      <c r="F679" s="4" t="s">
        <v>45</v>
      </c>
      <c r="G679" s="5">
        <f>SUMIFS(asu_monitora!C:C,asu_monitora!E:E,equipes_asu!F679,asu_monitora!A:A,equipes_asu!C679)</f>
        <v>15</v>
      </c>
      <c r="H679" s="5">
        <f>IF(G679=0,"",SUMIFS(asu_monitora!B:B,asu_monitora!E:E,equipes_asu!F679,asu_monitora!A:A,equipes_asu!C679))</f>
        <v>138</v>
      </c>
      <c r="I679" s="5" t="str">
        <f>IF(G679=0,"Sem avaliação",IF(H679&lt;=40,"Crítica",IF(H679&lt;=100,"Aperfeiçoamento",IF(H679&lt;=180,"Qualidade",IF(H679&lt;=200,"Excelência","Erro")))))</f>
        <v>Qualidade</v>
      </c>
    </row>
    <row r="680" spans="1:9">
      <c r="A680" s="2">
        <v>639</v>
      </c>
      <c r="B680" s="2" t="str">
        <f>VLOOKUP(A680,unidades_equipes_asu!A:B,2,0)</f>
        <v>Us 106 Cs Prof Joaquim Cavalcante</v>
      </c>
      <c r="C680" s="2">
        <v>152420</v>
      </c>
      <c r="D680" s="1" t="s">
        <v>77</v>
      </c>
      <c r="E680" s="1" t="s">
        <v>80</v>
      </c>
      <c r="F680" s="4" t="s">
        <v>45</v>
      </c>
      <c r="G680" s="5">
        <f>SUMIFS(asu_monitora!C:C,asu_monitora!E:E,equipes_asu!F680,asu_monitora!A:A,equipes_asu!C680)</f>
        <v>12</v>
      </c>
      <c r="H680" s="5">
        <f>IF(G680=0,"",SUMIFS(asu_monitora!B:B,asu_monitora!E:E,equipes_asu!F680,asu_monitora!A:A,equipes_asu!C680))</f>
        <v>48</v>
      </c>
      <c r="I680" s="5" t="str">
        <f>IF(G680=0,"Sem avaliação",IF(H680&lt;=40,"Crítica",IF(H680&lt;=100,"Aperfeiçoamento",IF(H680&lt;=180,"Qualidade",IF(H680&lt;=200,"Excelência","Erro")))))</f>
        <v>Aperfeiçoamento</v>
      </c>
    </row>
    <row r="681" spans="1:9">
      <c r="A681" s="2">
        <v>639</v>
      </c>
      <c r="B681" s="2" t="str">
        <f>VLOOKUP(A681,unidades_equipes_asu!A:B,2,0)</f>
        <v>Us 106 Cs Prof Joaquim Cavalcante</v>
      </c>
      <c r="C681" s="2">
        <v>1476459</v>
      </c>
      <c r="D681" s="1" t="s">
        <v>77</v>
      </c>
      <c r="E681" s="1" t="s">
        <v>81</v>
      </c>
      <c r="F681" s="4" t="s">
        <v>45</v>
      </c>
      <c r="G681" s="5">
        <f>SUMIFS(asu_monitora!C:C,asu_monitora!E:E,equipes_asu!F681,asu_monitora!A:A,equipes_asu!C681)</f>
        <v>12</v>
      </c>
      <c r="H681" s="5">
        <f>IF(G681=0,"",SUMIFS(asu_monitora!B:B,asu_monitora!E:E,equipes_asu!F681,asu_monitora!A:A,equipes_asu!C681))</f>
        <v>58</v>
      </c>
      <c r="I681" s="5" t="str">
        <f>IF(G681=0,"Sem avaliação",IF(H681&lt;=40,"Crítica",IF(H681&lt;=100,"Aperfeiçoamento",IF(H681&lt;=180,"Qualidade",IF(H681&lt;=200,"Excelência","Erro")))))</f>
        <v>Aperfeiçoamento</v>
      </c>
    </row>
    <row r="682" spans="1:9">
      <c r="A682" s="2">
        <v>639</v>
      </c>
      <c r="B682" s="2" t="str">
        <f>VLOOKUP(A682,unidades_equipes_asu!A:B,2,0)</f>
        <v>Us 106 Cs Prof Joaquim Cavalcante</v>
      </c>
      <c r="C682" s="2">
        <v>1582542</v>
      </c>
      <c r="D682" s="1" t="s">
        <v>77</v>
      </c>
      <c r="E682" s="1" t="s">
        <v>82</v>
      </c>
      <c r="F682" s="4" t="s">
        <v>45</v>
      </c>
      <c r="G682" s="5">
        <f>SUMIFS(asu_monitora!C:C,asu_monitora!E:E,equipes_asu!F682,asu_monitora!A:A,equipes_asu!C682)</f>
        <v>0</v>
      </c>
      <c r="H682" s="5" t="str">
        <f>IF(G682=0,"",SUMIFS(asu_monitora!B:B,asu_monitora!E:E,equipes_asu!F682,asu_monitora!A:A,equipes_asu!C682))</f>
        <v/>
      </c>
      <c r="I682" s="5" t="str">
        <f>IF(G682=0,"Sem avaliação",IF(H682&lt;=40,"Crítica",IF(H682&lt;=100,"Aperfeiçoamento",IF(H682&lt;=180,"Qualidade",IF(H682&lt;=200,"Excelência","Erro")))))</f>
        <v>Sem avaliação</v>
      </c>
    </row>
    <row r="683" spans="1:9">
      <c r="A683" s="2">
        <v>639</v>
      </c>
      <c r="B683" s="2" t="str">
        <f>VLOOKUP(A683,unidades_equipes_asu!A:B,2,0)</f>
        <v>Us 106 Cs Prof Joaquim Cavalcante</v>
      </c>
      <c r="C683" s="2">
        <v>2402483</v>
      </c>
      <c r="D683" s="1" t="s">
        <v>77</v>
      </c>
      <c r="E683" s="1" t="s">
        <v>83</v>
      </c>
      <c r="F683" s="4" t="s">
        <v>45</v>
      </c>
      <c r="G683" s="5">
        <f>SUMIFS(asu_monitora!C:C,asu_monitora!E:E,equipes_asu!F683,asu_monitora!A:A,equipes_asu!C683)</f>
        <v>0</v>
      </c>
      <c r="H683" s="5" t="str">
        <f>IF(G683=0,"",SUMIFS(asu_monitora!B:B,asu_monitora!E:E,equipes_asu!F683,asu_monitora!A:A,equipes_asu!C683))</f>
        <v/>
      </c>
      <c r="I683" s="5" t="str">
        <f>IF(G683=0,"Sem avaliação",IF(H683&lt;=40,"Crítica",IF(H683&lt;=100,"Aperfeiçoamento",IF(H683&lt;=180,"Qualidade",IF(H683&lt;=200,"Excelência","Erro")))))</f>
        <v>Sem avaliação</v>
      </c>
    </row>
    <row r="684" spans="1:9">
      <c r="A684" s="2">
        <v>639</v>
      </c>
      <c r="B684" s="2" t="str">
        <f>VLOOKUP(A684,unidades_equipes_asu!A:B,2,0)</f>
        <v>Us 106 Cs Prof Joaquim Cavalcante</v>
      </c>
      <c r="C684" s="2">
        <v>2402491</v>
      </c>
      <c r="D684" s="1" t="s">
        <v>77</v>
      </c>
      <c r="E684" s="1" t="s">
        <v>84</v>
      </c>
      <c r="F684" s="4" t="s">
        <v>45</v>
      </c>
      <c r="G684" s="5">
        <f>SUMIFS(asu_monitora!C:C,asu_monitora!E:E,equipes_asu!F684,asu_monitora!A:A,equipes_asu!C684)</f>
        <v>0</v>
      </c>
      <c r="H684" s="5" t="str">
        <f>IF(G684=0,"",SUMIFS(asu_monitora!B:B,asu_monitora!E:E,equipes_asu!F684,asu_monitora!A:A,equipes_asu!C684))</f>
        <v/>
      </c>
      <c r="I684" s="5" t="str">
        <f>IF(G684=0,"Sem avaliação",IF(H684&lt;=40,"Crítica",IF(H684&lt;=100,"Aperfeiçoamento",IF(H684&lt;=180,"Qualidade",IF(H684&lt;=200,"Excelência","Erro")))))</f>
        <v>Sem avaliação</v>
      </c>
    </row>
    <row r="685" spans="1:9">
      <c r="A685" s="2">
        <v>639</v>
      </c>
      <c r="B685" s="2" t="str">
        <f>VLOOKUP(A685,unidades_equipes_asu!A:B,2,0)</f>
        <v>Us 106 Cs Prof Joaquim Cavalcante</v>
      </c>
      <c r="C685" s="2">
        <v>2402505</v>
      </c>
      <c r="D685" s="1" t="s">
        <v>77</v>
      </c>
      <c r="E685" s="1" t="s">
        <v>85</v>
      </c>
      <c r="F685" s="4" t="s">
        <v>45</v>
      </c>
      <c r="G685" s="5">
        <f>SUMIFS(asu_monitora!C:C,asu_monitora!E:E,equipes_asu!F685,asu_monitora!A:A,equipes_asu!C685)</f>
        <v>0</v>
      </c>
      <c r="H685" s="5" t="str">
        <f>IF(G685=0,"",SUMIFS(asu_monitora!B:B,asu_monitora!E:E,equipes_asu!F685,asu_monitora!A:A,equipes_asu!C685))</f>
        <v/>
      </c>
      <c r="I685" s="5" t="str">
        <f>IF(G685=0,"Sem avaliação",IF(H685&lt;=40,"Crítica",IF(H685&lt;=100,"Aperfeiçoamento",IF(H685&lt;=180,"Qualidade",IF(H685&lt;=200,"Excelência","Erro")))))</f>
        <v>Sem avaliação</v>
      </c>
    </row>
    <row r="686" spans="1:9">
      <c r="A686" s="2">
        <v>639</v>
      </c>
      <c r="B686" s="2" t="str">
        <f>VLOOKUP(A686,unidades_equipes_asu!A:B,2,0)</f>
        <v>Us 106 Cs Prof Joaquim Cavalcante</v>
      </c>
      <c r="C686" s="2">
        <v>2403498</v>
      </c>
      <c r="D686" s="1" t="s">
        <v>77</v>
      </c>
      <c r="E686" s="1" t="s">
        <v>86</v>
      </c>
      <c r="F686" s="4" t="s">
        <v>45</v>
      </c>
      <c r="G686" s="5">
        <f>SUMIFS(asu_monitora!C:C,asu_monitora!E:E,equipes_asu!F686,asu_monitora!A:A,equipes_asu!C686)</f>
        <v>0</v>
      </c>
      <c r="H686" s="5" t="str">
        <f>IF(G686=0,"",SUMIFS(asu_monitora!B:B,asu_monitora!E:E,equipes_asu!F686,asu_monitora!A:A,equipes_asu!C686))</f>
        <v/>
      </c>
      <c r="I686" s="5" t="str">
        <f>IF(G686=0,"Sem avaliação",IF(H686&lt;=40,"Crítica",IF(H686&lt;=100,"Aperfeiçoamento",IF(H686&lt;=180,"Qualidade",IF(H686&lt;=200,"Excelência","Erro")))))</f>
        <v>Sem avaliação</v>
      </c>
    </row>
    <row r="687" spans="1:9">
      <c r="A687" s="2">
        <v>752</v>
      </c>
      <c r="B687" s="2" t="str">
        <f>VLOOKUP(A687,unidades_equipes_asu!A:B,2,0)</f>
        <v>Us 119 Cs Prof Jose Carneiro Leao</v>
      </c>
      <c r="C687" s="2">
        <v>152447</v>
      </c>
      <c r="D687" s="1" t="s">
        <v>77</v>
      </c>
      <c r="E687" s="1" t="s">
        <v>87</v>
      </c>
      <c r="F687" s="4" t="s">
        <v>45</v>
      </c>
      <c r="G687" s="5">
        <f>SUMIFS(asu_monitora!C:C,asu_monitora!E:E,equipes_asu!F687,asu_monitora!A:A,equipes_asu!C687)</f>
        <v>0</v>
      </c>
      <c r="H687" s="5" t="str">
        <f>IF(G687=0,"",SUMIFS(asu_monitora!B:B,asu_monitora!E:E,equipes_asu!F687,asu_monitora!A:A,equipes_asu!C687))</f>
        <v/>
      </c>
      <c r="I687" s="5" t="str">
        <f>IF(G687=0,"Sem avaliação",IF(H687&lt;=40,"Crítica",IF(H687&lt;=100,"Aperfeiçoamento",IF(H687&lt;=180,"Qualidade",IF(H687&lt;=200,"Excelência","Erro")))))</f>
        <v>Sem avaliação</v>
      </c>
    </row>
    <row r="688" spans="1:9">
      <c r="A688" s="2">
        <v>752</v>
      </c>
      <c r="B688" s="2" t="str">
        <f>VLOOKUP(A688,unidades_equipes_asu!A:B,2,0)</f>
        <v>Us 119 Cs Prof Jose Carneiro Leao</v>
      </c>
      <c r="C688" s="2">
        <v>152455</v>
      </c>
      <c r="D688" s="1" t="s">
        <v>77</v>
      </c>
      <c r="E688" s="1" t="s">
        <v>88</v>
      </c>
      <c r="F688" s="4" t="s">
        <v>45</v>
      </c>
      <c r="G688" s="5">
        <f>SUMIFS(asu_monitora!C:C,asu_monitora!E:E,equipes_asu!F688,asu_monitora!A:A,equipes_asu!C688)</f>
        <v>0</v>
      </c>
      <c r="H688" s="5" t="str">
        <f>IF(G688=0,"",SUMIFS(asu_monitora!B:B,asu_monitora!E:E,equipes_asu!F688,asu_monitora!A:A,equipes_asu!C688))</f>
        <v/>
      </c>
      <c r="I688" s="5" t="str">
        <f>IF(G688=0,"Sem avaliação",IF(H688&lt;=40,"Crítica",IF(H688&lt;=100,"Aperfeiçoamento",IF(H688&lt;=180,"Qualidade",IF(H688&lt;=200,"Excelência","Erro")))))</f>
        <v>Sem avaliação</v>
      </c>
    </row>
    <row r="689" spans="1:9">
      <c r="A689" s="2">
        <v>760</v>
      </c>
      <c r="B689" s="2" t="str">
        <f>VLOOKUP(A689,unidades_equipes_asu!A:B,2,0)</f>
        <v>Us 161 Cs Prof Romero Marques</v>
      </c>
      <c r="C689" s="2">
        <v>152463</v>
      </c>
      <c r="D689" s="1" t="s">
        <v>77</v>
      </c>
      <c r="E689" s="1" t="s">
        <v>89</v>
      </c>
      <c r="F689" s="4" t="s">
        <v>45</v>
      </c>
      <c r="G689" s="5">
        <f>SUMIFS(asu_monitora!C:C,asu_monitora!E:E,equipes_asu!F689,asu_monitora!A:A,equipes_asu!C689)</f>
        <v>0</v>
      </c>
      <c r="H689" s="5" t="str">
        <f>IF(G689=0,"",SUMIFS(asu_monitora!B:B,asu_monitora!E:E,equipes_asu!F689,asu_monitora!A:A,equipes_asu!C689))</f>
        <v/>
      </c>
      <c r="I689" s="5" t="str">
        <f>IF(G689=0,"Sem avaliação",IF(H689&lt;=40,"Crítica",IF(H689&lt;=100,"Aperfeiçoamento",IF(H689&lt;=180,"Qualidade",IF(H689&lt;=200,"Excelência","Erro")))))</f>
        <v>Sem avaliação</v>
      </c>
    </row>
    <row r="690" spans="1:9">
      <c r="A690" s="2">
        <v>760</v>
      </c>
      <c r="B690" s="2" t="str">
        <f>VLOOKUP(A690,unidades_equipes_asu!A:B,2,0)</f>
        <v>Us 161 Cs Prof Romero Marques</v>
      </c>
      <c r="C690" s="2">
        <v>152471</v>
      </c>
      <c r="D690" s="1" t="s">
        <v>77</v>
      </c>
      <c r="E690" s="1" t="s">
        <v>90</v>
      </c>
      <c r="F690" s="4" t="s">
        <v>45</v>
      </c>
      <c r="G690" s="5">
        <f>SUMIFS(asu_monitora!C:C,asu_monitora!E:E,equipes_asu!F690,asu_monitora!A:A,equipes_asu!C690)</f>
        <v>0</v>
      </c>
      <c r="H690" s="5" t="str">
        <f>IF(G690=0,"",SUMIFS(asu_monitora!B:B,asu_monitora!E:E,equipes_asu!F690,asu_monitora!A:A,equipes_asu!C690))</f>
        <v/>
      </c>
      <c r="I690" s="5" t="str">
        <f>IF(G690=0,"Sem avaliação",IF(H690&lt;=40,"Crítica",IF(H690&lt;=100,"Aperfeiçoamento",IF(H690&lt;=180,"Qualidade",IF(H690&lt;=200,"Excelência","Erro")))))</f>
        <v>Sem avaliação</v>
      </c>
    </row>
    <row r="691" spans="1:9">
      <c r="A691" s="2">
        <v>760</v>
      </c>
      <c r="B691" s="2" t="str">
        <f>VLOOKUP(A691,unidades_equipes_asu!A:B,2,0)</f>
        <v>Us 161 Cs Prof Romero Marques</v>
      </c>
      <c r="C691" s="2">
        <v>152498</v>
      </c>
      <c r="D691" s="1" t="s">
        <v>77</v>
      </c>
      <c r="E691" s="1" t="s">
        <v>91</v>
      </c>
      <c r="F691" s="4" t="s">
        <v>45</v>
      </c>
      <c r="G691" s="5">
        <f>SUMIFS(asu_monitora!C:C,asu_monitora!E:E,equipes_asu!F691,asu_monitora!A:A,equipes_asu!C691)</f>
        <v>0</v>
      </c>
      <c r="H691" s="5" t="str">
        <f>IF(G691=0,"",SUMIFS(asu_monitora!B:B,asu_monitora!E:E,equipes_asu!F691,asu_monitora!A:A,equipes_asu!C691))</f>
        <v/>
      </c>
      <c r="I691" s="5" t="str">
        <f>IF(G691=0,"Sem avaliação",IF(H691&lt;=40,"Crítica",IF(H691&lt;=100,"Aperfeiçoamento",IF(H691&lt;=180,"Qualidade",IF(H691&lt;=200,"Excelência","Erro")))))</f>
        <v>Sem avaliação</v>
      </c>
    </row>
    <row r="692" spans="1:9">
      <c r="A692" s="2">
        <v>760</v>
      </c>
      <c r="B692" s="2" t="str">
        <f>VLOOKUP(A692,unidades_equipes_asu!A:B,2,0)</f>
        <v>Us 161 Cs Prof Romero Marques</v>
      </c>
      <c r="C692" s="2">
        <v>152501</v>
      </c>
      <c r="D692" s="1" t="s">
        <v>77</v>
      </c>
      <c r="E692" s="1" t="s">
        <v>92</v>
      </c>
      <c r="F692" s="4" t="s">
        <v>45</v>
      </c>
      <c r="G692" s="5">
        <f>SUMIFS(asu_monitora!C:C,asu_monitora!E:E,equipes_asu!F692,asu_monitora!A:A,equipes_asu!C692)</f>
        <v>0</v>
      </c>
      <c r="H692" s="5" t="str">
        <f>IF(G692=0,"",SUMIFS(asu_monitora!B:B,asu_monitora!E:E,equipes_asu!F692,asu_monitora!A:A,equipes_asu!C692))</f>
        <v/>
      </c>
      <c r="I692" s="5" t="str">
        <f>IF(G692=0,"Sem avaliação",IF(H692&lt;=40,"Crítica",IF(H692&lt;=100,"Aperfeiçoamento",IF(H692&lt;=180,"Qualidade",IF(H692&lt;=200,"Excelência","Erro")))))</f>
        <v>Sem avaliação</v>
      </c>
    </row>
    <row r="693" spans="1:9">
      <c r="A693" s="2">
        <v>817</v>
      </c>
      <c r="B693" s="2" t="str">
        <f>VLOOKUP(A693,unidades_equipes_asu!A:B,2,0)</f>
        <v>Us 149 Cs Olinto Oliveira</v>
      </c>
      <c r="C693" s="2">
        <v>152536</v>
      </c>
      <c r="D693" s="1" t="s">
        <v>77</v>
      </c>
      <c r="E693" s="1" t="s">
        <v>93</v>
      </c>
      <c r="F693" s="4" t="s">
        <v>45</v>
      </c>
      <c r="G693" s="5">
        <f>SUMIFS(asu_monitora!C:C,asu_monitora!E:E,equipes_asu!F693,asu_monitora!A:A,equipes_asu!C693)</f>
        <v>0</v>
      </c>
      <c r="H693" s="5" t="str">
        <f>IF(G693=0,"",SUMIFS(asu_monitora!B:B,asu_monitora!E:E,equipes_asu!F693,asu_monitora!A:A,equipes_asu!C693))</f>
        <v/>
      </c>
      <c r="I693" s="5" t="str">
        <f>IF(G693=0,"Sem avaliação",IF(H693&lt;=40,"Crítica",IF(H693&lt;=100,"Aperfeiçoamento",IF(H693&lt;=180,"Qualidade",IF(H693&lt;=200,"Excelência","Erro")))))</f>
        <v>Sem avaliação</v>
      </c>
    </row>
    <row r="694" spans="1:9">
      <c r="A694" s="2">
        <v>817</v>
      </c>
      <c r="B694" s="2" t="str">
        <f>VLOOKUP(A694,unidades_equipes_asu!A:B,2,0)</f>
        <v>Us 149 Cs Olinto Oliveira</v>
      </c>
      <c r="C694" s="2">
        <v>1471384</v>
      </c>
      <c r="D694" s="1" t="s">
        <v>77</v>
      </c>
      <c r="E694" s="1" t="s">
        <v>94</v>
      </c>
      <c r="F694" s="4" t="s">
        <v>45</v>
      </c>
      <c r="G694" s="5">
        <f>SUMIFS(asu_monitora!C:C,asu_monitora!E:E,equipes_asu!F694,asu_monitora!A:A,equipes_asu!C694)</f>
        <v>0</v>
      </c>
      <c r="H694" s="5" t="str">
        <f>IF(G694=0,"",SUMIFS(asu_monitora!B:B,asu_monitora!E:E,equipes_asu!F694,asu_monitora!A:A,equipes_asu!C694))</f>
        <v/>
      </c>
      <c r="I694" s="5" t="str">
        <f>IF(G694=0,"Sem avaliação",IF(H694&lt;=40,"Crítica",IF(H694&lt;=100,"Aperfeiçoamento",IF(H694&lt;=180,"Qualidade",IF(H694&lt;=200,"Excelência","Erro")))))</f>
        <v>Sem avaliação</v>
      </c>
    </row>
    <row r="695" spans="1:9">
      <c r="A695" s="2">
        <v>825</v>
      </c>
      <c r="B695" s="2" t="str">
        <f>VLOOKUP(A695,unidades_equipes_asu!A:B,2,0)</f>
        <v>Us 155 Usf Professor Monteiro de Morais</v>
      </c>
      <c r="C695" s="2">
        <v>152595</v>
      </c>
      <c r="D695" s="1" t="s">
        <v>77</v>
      </c>
      <c r="E695" s="1" t="s">
        <v>95</v>
      </c>
      <c r="F695" s="4" t="s">
        <v>45</v>
      </c>
      <c r="G695" s="5">
        <f>SUMIFS(asu_monitora!C:C,asu_monitora!E:E,equipes_asu!F695,asu_monitora!A:A,equipes_asu!C695)</f>
        <v>46</v>
      </c>
      <c r="H695" s="5">
        <f>IF(G695=0,"",SUMIFS(asu_monitora!B:B,asu_monitora!E:E,equipes_asu!F695,asu_monitora!A:A,equipes_asu!C695))</f>
        <v>110</v>
      </c>
      <c r="I695" s="5" t="str">
        <f>IF(G695=0,"Sem avaliação",IF(H695&lt;=40,"Crítica",IF(H695&lt;=100,"Aperfeiçoamento",IF(H695&lt;=180,"Qualidade",IF(H695&lt;=200,"Excelência","Erro")))))</f>
        <v>Qualidade</v>
      </c>
    </row>
    <row r="696" spans="1:9">
      <c r="A696" s="2">
        <v>825</v>
      </c>
      <c r="B696" s="2" t="str">
        <f>VLOOKUP(A696,unidades_equipes_asu!A:B,2,0)</f>
        <v>Us 155 Usf Professor Monteiro de Morais</v>
      </c>
      <c r="C696" s="2">
        <v>152609</v>
      </c>
      <c r="D696" s="1" t="s">
        <v>77</v>
      </c>
      <c r="E696" s="1" t="s">
        <v>96</v>
      </c>
      <c r="F696" s="4" t="s">
        <v>45</v>
      </c>
      <c r="G696" s="5">
        <f>SUMIFS(asu_monitora!C:C,asu_monitora!E:E,equipes_asu!F696,asu_monitora!A:A,equipes_asu!C696)</f>
        <v>68</v>
      </c>
      <c r="H696" s="5">
        <f>IF(G696=0,"",SUMIFS(asu_monitora!B:B,asu_monitora!E:E,equipes_asu!F696,asu_monitora!A:A,equipes_asu!C696))</f>
        <v>88</v>
      </c>
      <c r="I696" s="5" t="str">
        <f>IF(G696=0,"Sem avaliação",IF(H696&lt;=40,"Crítica",IF(H696&lt;=100,"Aperfeiçoamento",IF(H696&lt;=180,"Qualidade",IF(H696&lt;=200,"Excelência","Erro")))))</f>
        <v>Aperfeiçoamento</v>
      </c>
    </row>
    <row r="697" spans="1:9">
      <c r="A697" s="2">
        <v>825</v>
      </c>
      <c r="B697" s="2" t="str">
        <f>VLOOKUP(A697,unidades_equipes_asu!A:B,2,0)</f>
        <v>Us 155 Usf Professor Monteiro de Morais</v>
      </c>
      <c r="C697" s="2">
        <v>152617</v>
      </c>
      <c r="D697" s="1" t="s">
        <v>77</v>
      </c>
      <c r="E697" s="1" t="s">
        <v>97</v>
      </c>
      <c r="F697" s="4" t="s">
        <v>45</v>
      </c>
      <c r="G697" s="5">
        <f>SUMIFS(asu_monitora!C:C,asu_monitora!E:E,equipes_asu!F697,asu_monitora!A:A,equipes_asu!C697)</f>
        <v>116</v>
      </c>
      <c r="H697" s="5">
        <f>IF(G697=0,"",SUMIFS(asu_monitora!B:B,asu_monitora!E:E,equipes_asu!F697,asu_monitora!A:A,equipes_asu!C697))</f>
        <v>80</v>
      </c>
      <c r="I697" s="5" t="str">
        <f>IF(G697=0,"Sem avaliação",IF(H697&lt;=40,"Crítica",IF(H697&lt;=100,"Aperfeiçoamento",IF(H697&lt;=180,"Qualidade",IF(H697&lt;=200,"Excelência","Erro")))))</f>
        <v>Aperfeiçoamento</v>
      </c>
    </row>
    <row r="698" spans="1:9">
      <c r="A698" s="2">
        <v>825</v>
      </c>
      <c r="B698" s="2" t="str">
        <f>VLOOKUP(A698,unidades_equipes_asu!A:B,2,0)</f>
        <v>Us 155 Usf Professor Monteiro de Morais</v>
      </c>
      <c r="C698" s="2">
        <v>1887483</v>
      </c>
      <c r="D698" s="1" t="s">
        <v>98</v>
      </c>
      <c r="E698" s="1" t="s">
        <v>99</v>
      </c>
      <c r="F698" s="4" t="s">
        <v>45</v>
      </c>
      <c r="G698" s="5">
        <f>SUMIFS(asu_monitora!C:C,asu_monitora!E:E,equipes_asu!F698,asu_monitora!A:A,equipes_asu!C698)</f>
        <v>20</v>
      </c>
      <c r="H698" s="5">
        <f>IF(G698=0,"",SUMIFS(asu_monitora!B:B,asu_monitora!E:E,equipes_asu!F698,asu_monitora!A:A,equipes_asu!C698))</f>
        <v>96</v>
      </c>
      <c r="I698" s="5" t="str">
        <f>IF(G698=0,"Sem avaliação",IF(H698&lt;=40,"Crítica",IF(H698&lt;=100,"Aperfeiçoamento",IF(H698&lt;=180,"Qualidade",IF(H698&lt;=200,"Excelência","Erro")))))</f>
        <v>Aperfeiçoamento</v>
      </c>
    </row>
    <row r="699" spans="1:9">
      <c r="A699" s="2">
        <v>825</v>
      </c>
      <c r="B699" s="2" t="str">
        <f>VLOOKUP(A699,unidades_equipes_asu!A:B,2,0)</f>
        <v>Us 155 Usf Professor Monteiro de Morais</v>
      </c>
      <c r="C699" s="2">
        <v>2400316</v>
      </c>
      <c r="D699" s="1" t="s">
        <v>77</v>
      </c>
      <c r="E699" s="1" t="s">
        <v>100</v>
      </c>
      <c r="F699" s="4" t="s">
        <v>45</v>
      </c>
      <c r="G699" s="5">
        <f>SUMIFS(asu_monitora!C:C,asu_monitora!E:E,equipes_asu!F699,asu_monitora!A:A,equipes_asu!C699)</f>
        <v>0</v>
      </c>
      <c r="H699" s="5" t="str">
        <f>IF(G699=0,"",SUMIFS(asu_monitora!B:B,asu_monitora!E:E,equipes_asu!F699,asu_monitora!A:A,equipes_asu!C699))</f>
        <v/>
      </c>
      <c r="I699" s="5" t="str">
        <f>IF(G699=0,"Sem avaliação",IF(H699&lt;=40,"Crítica",IF(H699&lt;=100,"Aperfeiçoamento",IF(H699&lt;=180,"Qualidade",IF(H699&lt;=200,"Excelência","Erro")))))</f>
        <v>Sem avaliação</v>
      </c>
    </row>
    <row r="700" spans="1:9">
      <c r="A700" s="2">
        <v>825</v>
      </c>
      <c r="B700" s="2" t="str">
        <f>VLOOKUP(A700,unidades_equipes_asu!A:B,2,0)</f>
        <v>Us 155 Usf Professor Monteiro de Morais</v>
      </c>
      <c r="C700" s="2">
        <v>2400324</v>
      </c>
      <c r="D700" s="1" t="s">
        <v>77</v>
      </c>
      <c r="E700" s="1" t="s">
        <v>101</v>
      </c>
      <c r="F700" s="4" t="s">
        <v>45</v>
      </c>
      <c r="G700" s="5">
        <f>SUMIFS(asu_monitora!C:C,asu_monitora!E:E,equipes_asu!F700,asu_monitora!A:A,equipes_asu!C700)</f>
        <v>0</v>
      </c>
      <c r="H700" s="5" t="str">
        <f>IF(G700=0,"",SUMIFS(asu_monitora!B:B,asu_monitora!E:E,equipes_asu!F700,asu_monitora!A:A,equipes_asu!C700))</f>
        <v/>
      </c>
      <c r="I700" s="5" t="str">
        <f>IF(G700=0,"Sem avaliação",IF(H700&lt;=40,"Crítica",IF(H700&lt;=100,"Aperfeiçoamento",IF(H700&lt;=180,"Qualidade",IF(H700&lt;=200,"Excelência","Erro")))))</f>
        <v>Sem avaliação</v>
      </c>
    </row>
    <row r="701" spans="1:9">
      <c r="A701" s="2">
        <v>833</v>
      </c>
      <c r="B701" s="2" t="str">
        <f>VLOOKUP(A701,unidades_equipes_asu!A:B,2,0)</f>
        <v>Us 137 Usf Djair Brindeiro/Borborema</v>
      </c>
      <c r="C701" s="2">
        <v>152633</v>
      </c>
      <c r="D701" s="1" t="s">
        <v>77</v>
      </c>
      <c r="E701" s="1" t="s">
        <v>102</v>
      </c>
      <c r="F701" s="4" t="s">
        <v>45</v>
      </c>
      <c r="G701" s="5">
        <f>SUMIFS(asu_monitora!C:C,asu_monitora!E:E,equipes_asu!F701,asu_monitora!A:A,equipes_asu!C701)</f>
        <v>155</v>
      </c>
      <c r="H701" s="5">
        <f>IF(G701=0,"",SUMIFS(asu_monitora!B:B,asu_monitora!E:E,equipes_asu!F701,asu_monitora!A:A,equipes_asu!C701))</f>
        <v>104</v>
      </c>
      <c r="I701" s="5" t="str">
        <f>IF(G701=0,"Sem avaliação",IF(H701&lt;=40,"Crítica",IF(H701&lt;=100,"Aperfeiçoamento",IF(H701&lt;=180,"Qualidade",IF(H701&lt;=200,"Excelência","Erro")))))</f>
        <v>Qualidade</v>
      </c>
    </row>
    <row r="702" spans="1:9">
      <c r="A702" s="2">
        <v>833</v>
      </c>
      <c r="B702" s="2" t="str">
        <f>VLOOKUP(A702,unidades_equipes_asu!A:B,2,0)</f>
        <v>Us 137 Usf Djair Brindeiro/Borborema</v>
      </c>
      <c r="C702" s="2">
        <v>1791427</v>
      </c>
      <c r="D702" s="1" t="s">
        <v>98</v>
      </c>
      <c r="E702" s="1" t="s">
        <v>103</v>
      </c>
      <c r="F702" s="4" t="s">
        <v>45</v>
      </c>
      <c r="G702" s="5">
        <f>SUMIFS(asu_monitora!C:C,asu_monitora!E:E,equipes_asu!F702,asu_monitora!A:A,equipes_asu!C702)</f>
        <v>1</v>
      </c>
      <c r="H702" s="5">
        <f>IF(G702=0,"",SUMIFS(asu_monitora!B:B,asu_monitora!E:E,equipes_asu!F702,asu_monitora!A:A,equipes_asu!C702))</f>
        <v>60</v>
      </c>
      <c r="I702" s="5" t="str">
        <f>IF(G702=0,"Sem avaliação",IF(H702&lt;=40,"Crítica",IF(H702&lt;=100,"Aperfeiçoamento",IF(H702&lt;=180,"Qualidade",IF(H702&lt;=200,"Excelência","Erro")))))</f>
        <v>Aperfeiçoamento</v>
      </c>
    </row>
    <row r="703" spans="1:9">
      <c r="A703" s="2">
        <v>833</v>
      </c>
      <c r="B703" s="2" t="str">
        <f>VLOOKUP(A703,unidades_equipes_asu!A:B,2,0)</f>
        <v>Us 137 Usf Djair Brindeiro/Borborema</v>
      </c>
      <c r="C703" s="2">
        <v>2437759</v>
      </c>
      <c r="D703" s="1" t="s">
        <v>77</v>
      </c>
      <c r="E703" s="1" t="s">
        <v>104</v>
      </c>
      <c r="F703" s="4" t="s">
        <v>45</v>
      </c>
      <c r="G703" s="5">
        <f>SUMIFS(asu_monitora!C:C,asu_monitora!E:E,equipes_asu!F703,asu_monitora!A:A,equipes_asu!C703)</f>
        <v>0</v>
      </c>
      <c r="H703" s="5" t="str">
        <f>IF(G703=0,"",SUMIFS(asu_monitora!B:B,asu_monitora!E:E,equipes_asu!F703,asu_monitora!A:A,equipes_asu!C703))</f>
        <v/>
      </c>
      <c r="I703" s="5" t="str">
        <f>IF(G703=0,"Sem avaliação",IF(H703&lt;=40,"Crítica",IF(H703&lt;=100,"Aperfeiçoamento",IF(H703&lt;=180,"Qualidade",IF(H703&lt;=200,"Excelência","Erro")))))</f>
        <v>Sem avaliação</v>
      </c>
    </row>
    <row r="704" spans="1:9">
      <c r="A704" s="2">
        <v>833</v>
      </c>
      <c r="B704" s="2" t="str">
        <f>VLOOKUP(A704,unidades_equipes_asu!A:B,2,0)</f>
        <v>Us 137 Usf Djair Brindeiro/Borborema</v>
      </c>
      <c r="C704" s="2">
        <v>2437767</v>
      </c>
      <c r="D704" s="1" t="s">
        <v>77</v>
      </c>
      <c r="E704" s="1" t="s">
        <v>105</v>
      </c>
      <c r="F704" s="4" t="s">
        <v>45</v>
      </c>
      <c r="G704" s="5">
        <f>SUMIFS(asu_monitora!C:C,asu_monitora!E:E,equipes_asu!F704,asu_monitora!A:A,equipes_asu!C704)</f>
        <v>0</v>
      </c>
      <c r="H704" s="5" t="str">
        <f>IF(G704=0,"",SUMIFS(asu_monitora!B:B,asu_monitora!E:E,equipes_asu!F704,asu_monitora!A:A,equipes_asu!C704))</f>
        <v/>
      </c>
      <c r="I704" s="5" t="str">
        <f>IF(G704=0,"Sem avaliação",IF(H704&lt;=40,"Crítica",IF(H704&lt;=100,"Aperfeiçoamento",IF(H704&lt;=180,"Qualidade",IF(H704&lt;=200,"Excelência","Erro")))))</f>
        <v>Sem avaliação</v>
      </c>
    </row>
    <row r="705" spans="1:9">
      <c r="A705" s="2">
        <v>841</v>
      </c>
      <c r="B705" s="2" t="str">
        <f>VLOOKUP(A705,unidades_equipes_asu!A:B,2,0)</f>
        <v>Us 150 Cs Professor Fernandes Figueiras</v>
      </c>
      <c r="C705" s="2">
        <v>152668</v>
      </c>
      <c r="D705" s="1" t="s">
        <v>77</v>
      </c>
      <c r="E705" s="1" t="s">
        <v>106</v>
      </c>
      <c r="F705" s="4" t="s">
        <v>45</v>
      </c>
      <c r="G705" s="5">
        <f>SUMIFS(asu_monitora!C:C,asu_monitora!E:E,equipes_asu!F705,asu_monitora!A:A,equipes_asu!C705)</f>
        <v>2</v>
      </c>
      <c r="H705" s="5">
        <f>IF(G705=0,"",SUMIFS(asu_monitora!B:B,asu_monitora!E:E,equipes_asu!F705,asu_monitora!A:A,equipes_asu!C705))</f>
        <v>60</v>
      </c>
      <c r="I705" s="5" t="str">
        <f>IF(G705=0,"Sem avaliação",IF(H705&lt;=40,"Crítica",IF(H705&lt;=100,"Aperfeiçoamento",IF(H705&lt;=180,"Qualidade",IF(H705&lt;=200,"Excelência","Erro")))))</f>
        <v>Aperfeiçoamento</v>
      </c>
    </row>
    <row r="706" spans="1:9">
      <c r="A706" s="2">
        <v>868</v>
      </c>
      <c r="B706" s="2" t="str">
        <f>VLOOKUP(A706,unidades_equipes_asu!A:B,2,0)</f>
        <v>Us 142 Cs Bidu Krause</v>
      </c>
      <c r="C706" s="2">
        <v>152684</v>
      </c>
      <c r="D706" s="1" t="s">
        <v>77</v>
      </c>
      <c r="E706" s="1" t="s">
        <v>107</v>
      </c>
      <c r="F706" s="4" t="s">
        <v>45</v>
      </c>
      <c r="G706" s="5">
        <f>SUMIFS(asu_monitora!C:C,asu_monitora!E:E,equipes_asu!F706,asu_monitora!A:A,equipes_asu!C706)</f>
        <v>0</v>
      </c>
      <c r="H706" s="5" t="str">
        <f>IF(G706=0,"",SUMIFS(asu_monitora!B:B,asu_monitora!E:E,equipes_asu!F706,asu_monitora!A:A,equipes_asu!C706))</f>
        <v/>
      </c>
      <c r="I706" s="5" t="str">
        <f>IF(G706=0,"Sem avaliação",IF(H706&lt;=40,"Crítica",IF(H706&lt;=100,"Aperfeiçoamento",IF(H706&lt;=180,"Qualidade",IF(H706&lt;=200,"Excelência","Erro")))))</f>
        <v>Sem avaliação</v>
      </c>
    </row>
    <row r="707" spans="1:9">
      <c r="A707" s="2">
        <v>868</v>
      </c>
      <c r="B707" s="2" t="str">
        <f>VLOOKUP(A707,unidades_equipes_asu!A:B,2,0)</f>
        <v>Us 142 Cs Bidu Krause</v>
      </c>
      <c r="C707" s="2">
        <v>152692</v>
      </c>
      <c r="D707" s="1" t="s">
        <v>77</v>
      </c>
      <c r="E707" s="1" t="s">
        <v>108</v>
      </c>
      <c r="F707" s="4" t="s">
        <v>45</v>
      </c>
      <c r="G707" s="5">
        <f>SUMIFS(asu_monitora!C:C,asu_monitora!E:E,equipes_asu!F707,asu_monitora!A:A,equipes_asu!C707)</f>
        <v>1</v>
      </c>
      <c r="H707" s="5">
        <f>IF(G707=0,"",SUMIFS(asu_monitora!B:B,asu_monitora!E:E,equipes_asu!F707,asu_monitora!A:A,equipes_asu!C707))</f>
        <v>70</v>
      </c>
      <c r="I707" s="5" t="str">
        <f>IF(G707=0,"Sem avaliação",IF(H707&lt;=40,"Crítica",IF(H707&lt;=100,"Aperfeiçoamento",IF(H707&lt;=180,"Qualidade",IF(H707&lt;=200,"Excelência","Erro")))))</f>
        <v>Aperfeiçoamento</v>
      </c>
    </row>
    <row r="708" spans="1:9">
      <c r="A708" s="2">
        <v>868</v>
      </c>
      <c r="B708" s="2" t="str">
        <f>VLOOKUP(A708,unidades_equipes_asu!A:B,2,0)</f>
        <v>Us 142 Cs Bidu Krause</v>
      </c>
      <c r="C708" s="2">
        <v>152706</v>
      </c>
      <c r="D708" s="1" t="s">
        <v>77</v>
      </c>
      <c r="E708" s="1" t="s">
        <v>109</v>
      </c>
      <c r="F708" s="4" t="s">
        <v>45</v>
      </c>
      <c r="G708" s="5">
        <f>SUMIFS(asu_monitora!C:C,asu_monitora!E:E,equipes_asu!F708,asu_monitora!A:A,equipes_asu!C708)</f>
        <v>0</v>
      </c>
      <c r="H708" s="5" t="str">
        <f>IF(G708=0,"",SUMIFS(asu_monitora!B:B,asu_monitora!E:E,equipes_asu!F708,asu_monitora!A:A,equipes_asu!C708))</f>
        <v/>
      </c>
      <c r="I708" s="5" t="str">
        <f>IF(G708=0,"Sem avaliação",IF(H708&lt;=40,"Crítica",IF(H708&lt;=100,"Aperfeiçoamento",IF(H708&lt;=180,"Qualidade",IF(H708&lt;=200,"Excelência","Erro")))))</f>
        <v>Sem avaliação</v>
      </c>
    </row>
    <row r="709" spans="1:9">
      <c r="A709" s="2">
        <v>868</v>
      </c>
      <c r="B709" s="2" t="str">
        <f>VLOOKUP(A709,unidades_equipes_asu!A:B,2,0)</f>
        <v>Us 142 Cs Bidu Krause</v>
      </c>
      <c r="C709" s="2">
        <v>1497154</v>
      </c>
      <c r="D709" s="1" t="s">
        <v>77</v>
      </c>
      <c r="E709" s="1" t="s">
        <v>110</v>
      </c>
      <c r="F709" s="4" t="s">
        <v>45</v>
      </c>
      <c r="G709" s="5">
        <f>SUMIFS(asu_monitora!C:C,asu_monitora!E:E,equipes_asu!F709,asu_monitora!A:A,equipes_asu!C709)</f>
        <v>0</v>
      </c>
      <c r="H709" s="5" t="str">
        <f>IF(G709=0,"",SUMIFS(asu_monitora!B:B,asu_monitora!E:E,equipes_asu!F709,asu_monitora!A:A,equipes_asu!C709))</f>
        <v/>
      </c>
      <c r="I709" s="5" t="str">
        <f>IF(G709=0,"Sem avaliação",IF(H709&lt;=40,"Crítica",IF(H709&lt;=100,"Aperfeiçoamento",IF(H709&lt;=180,"Qualidade",IF(H709&lt;=200,"Excelência","Erro")))))</f>
        <v>Sem avaliação</v>
      </c>
    </row>
    <row r="710" spans="1:9">
      <c r="A710" s="2">
        <v>876</v>
      </c>
      <c r="B710" s="2" t="str">
        <f>VLOOKUP(A710,unidades_equipes_asu!A:B,2,0)</f>
        <v>Us 138 Usf Dr. Luiz Wilson</v>
      </c>
      <c r="C710" s="2">
        <v>152714</v>
      </c>
      <c r="D710" s="1" t="s">
        <v>77</v>
      </c>
      <c r="E710" s="1" t="s">
        <v>111</v>
      </c>
      <c r="F710" s="4" t="s">
        <v>45</v>
      </c>
      <c r="G710" s="5">
        <f>SUMIFS(asu_monitora!C:C,asu_monitora!E:E,equipes_asu!F710,asu_monitora!A:A,equipes_asu!C710)</f>
        <v>86</v>
      </c>
      <c r="H710" s="5">
        <f>IF(G710=0,"",SUMIFS(asu_monitora!B:B,asu_monitora!E:E,equipes_asu!F710,asu_monitora!A:A,equipes_asu!C710))</f>
        <v>56</v>
      </c>
      <c r="I710" s="5" t="str">
        <f>IF(G710=0,"Sem avaliação",IF(H710&lt;=40,"Crítica",IF(H710&lt;=100,"Aperfeiçoamento",IF(H710&lt;=180,"Qualidade",IF(H710&lt;=200,"Excelência","Erro")))))</f>
        <v>Aperfeiçoamento</v>
      </c>
    </row>
    <row r="711" spans="1:9">
      <c r="A711" s="2">
        <v>876</v>
      </c>
      <c r="B711" s="2" t="str">
        <f>VLOOKUP(A711,unidades_equipes_asu!A:B,2,0)</f>
        <v>Us 138 Usf Dr. Luiz Wilson</v>
      </c>
      <c r="C711" s="2">
        <v>152730</v>
      </c>
      <c r="D711" s="1" t="s">
        <v>77</v>
      </c>
      <c r="E711" s="1" t="s">
        <v>112</v>
      </c>
      <c r="F711" s="4" t="s">
        <v>45</v>
      </c>
      <c r="G711" s="5">
        <f>SUMIFS(asu_monitora!C:C,asu_monitora!E:E,equipes_asu!F711,asu_monitora!A:A,equipes_asu!C711)</f>
        <v>74</v>
      </c>
      <c r="H711" s="5">
        <f>IF(G711=0,"",SUMIFS(asu_monitora!B:B,asu_monitora!E:E,equipes_asu!F711,asu_monitora!A:A,equipes_asu!C711))</f>
        <v>58</v>
      </c>
      <c r="I711" s="5" t="str">
        <f>IF(G711=0,"Sem avaliação",IF(H711&lt;=40,"Crítica",IF(H711&lt;=100,"Aperfeiçoamento",IF(H711&lt;=180,"Qualidade",IF(H711&lt;=200,"Excelência","Erro")))))</f>
        <v>Aperfeiçoamento</v>
      </c>
    </row>
    <row r="712" spans="1:9">
      <c r="A712" s="2">
        <v>876</v>
      </c>
      <c r="B712" s="2" t="str">
        <f>VLOOKUP(A712,unidades_equipes_asu!A:B,2,0)</f>
        <v>Us 138 Usf Dr. Luiz Wilson</v>
      </c>
      <c r="C712" s="2">
        <v>152765</v>
      </c>
      <c r="D712" s="1" t="s">
        <v>77</v>
      </c>
      <c r="E712" s="1" t="s">
        <v>113</v>
      </c>
      <c r="F712" s="4" t="s">
        <v>45</v>
      </c>
      <c r="G712" s="5">
        <f>SUMIFS(asu_monitora!C:C,asu_monitora!E:E,equipes_asu!F712,asu_monitora!A:A,equipes_asu!C712)</f>
        <v>43</v>
      </c>
      <c r="H712" s="5">
        <f>IF(G712=0,"",SUMIFS(asu_monitora!B:B,asu_monitora!E:E,equipes_asu!F712,asu_monitora!A:A,equipes_asu!C712))</f>
        <v>62</v>
      </c>
      <c r="I712" s="5" t="str">
        <f>IF(G712=0,"Sem avaliação",IF(H712&lt;=40,"Crítica",IF(H712&lt;=100,"Aperfeiçoamento",IF(H712&lt;=180,"Qualidade",IF(H712&lt;=200,"Excelência","Erro")))))</f>
        <v>Aperfeiçoamento</v>
      </c>
    </row>
    <row r="713" spans="1:9">
      <c r="A713" s="2">
        <v>876</v>
      </c>
      <c r="B713" s="2" t="str">
        <f>VLOOKUP(A713,unidades_equipes_asu!A:B,2,0)</f>
        <v>Us 138 Usf Dr. Luiz Wilson</v>
      </c>
      <c r="C713" s="2">
        <v>152773</v>
      </c>
      <c r="D713" s="1" t="s">
        <v>77</v>
      </c>
      <c r="E713" s="1" t="s">
        <v>114</v>
      </c>
      <c r="F713" s="4" t="s">
        <v>45</v>
      </c>
      <c r="G713" s="5">
        <f>SUMIFS(asu_monitora!C:C,asu_monitora!E:E,equipes_asu!F713,asu_monitora!A:A,equipes_asu!C713)</f>
        <v>94</v>
      </c>
      <c r="H713" s="5">
        <f>IF(G713=0,"",SUMIFS(asu_monitora!B:B,asu_monitora!E:E,equipes_asu!F713,asu_monitora!A:A,equipes_asu!C713))</f>
        <v>52</v>
      </c>
      <c r="I713" s="5" t="str">
        <f>IF(G713=0,"Sem avaliação",IF(H713&lt;=40,"Crítica",IF(H713&lt;=100,"Aperfeiçoamento",IF(H713&lt;=180,"Qualidade",IF(H713&lt;=200,"Excelência","Erro")))))</f>
        <v>Aperfeiçoamento</v>
      </c>
    </row>
    <row r="714" spans="1:9">
      <c r="A714" s="2">
        <v>876</v>
      </c>
      <c r="B714" s="2" t="str">
        <f>VLOOKUP(A714,unidades_equipes_asu!A:B,2,0)</f>
        <v>Us 138 Usf Dr. Luiz Wilson</v>
      </c>
      <c r="C714" s="2">
        <v>1727699</v>
      </c>
      <c r="D714" s="1" t="s">
        <v>98</v>
      </c>
      <c r="E714" s="1" t="s">
        <v>115</v>
      </c>
      <c r="F714" s="4" t="s">
        <v>45</v>
      </c>
      <c r="G714" s="5">
        <f>SUMIFS(asu_monitora!C:C,asu_monitora!E:E,equipes_asu!F714,asu_monitora!A:A,equipes_asu!C714)</f>
        <v>11</v>
      </c>
      <c r="H714" s="5">
        <f>IF(G714=0,"",SUMIFS(asu_monitora!B:B,asu_monitora!E:E,equipes_asu!F714,asu_monitora!A:A,equipes_asu!C714))</f>
        <v>154</v>
      </c>
      <c r="I714" s="5" t="str">
        <f>IF(G714=0,"Sem avaliação",IF(H714&lt;=40,"Crítica",IF(H714&lt;=100,"Aperfeiçoamento",IF(H714&lt;=180,"Qualidade",IF(H714&lt;=200,"Excelência","Erro")))))</f>
        <v>Qualidade</v>
      </c>
    </row>
    <row r="715" spans="1:9">
      <c r="A715" s="2">
        <v>876</v>
      </c>
      <c r="B715" s="2" t="str">
        <f>VLOOKUP(A715,unidades_equipes_asu!A:B,2,0)</f>
        <v>Us 138 Usf Dr. Luiz Wilson</v>
      </c>
      <c r="C715" s="2">
        <v>1791540</v>
      </c>
      <c r="D715" s="1" t="s">
        <v>98</v>
      </c>
      <c r="E715" s="1" t="s">
        <v>116</v>
      </c>
      <c r="F715" s="4" t="s">
        <v>45</v>
      </c>
      <c r="G715" s="5">
        <f>SUMIFS(asu_monitora!C:C,asu_monitora!E:E,equipes_asu!F715,asu_monitora!A:A,equipes_asu!C715)</f>
        <v>6</v>
      </c>
      <c r="H715" s="5">
        <f>IF(G715=0,"",SUMIFS(asu_monitora!B:B,asu_monitora!E:E,equipes_asu!F715,asu_monitora!A:A,equipes_asu!C715))</f>
        <v>46</v>
      </c>
      <c r="I715" s="5" t="str">
        <f>IF(G715=0,"Sem avaliação",IF(H715&lt;=40,"Crítica",IF(H715&lt;=100,"Aperfeiçoamento",IF(H715&lt;=180,"Qualidade",IF(H715&lt;=200,"Excelência","Erro")))))</f>
        <v>Aperfeiçoamento</v>
      </c>
    </row>
    <row r="716" spans="1:9">
      <c r="A716" s="2">
        <v>876</v>
      </c>
      <c r="B716" s="2" t="str">
        <f>VLOOKUP(A716,unidades_equipes_asu!A:B,2,0)</f>
        <v>Us 138 Usf Dr. Luiz Wilson</v>
      </c>
      <c r="C716" s="2">
        <v>1793845</v>
      </c>
      <c r="D716" s="1" t="s">
        <v>98</v>
      </c>
      <c r="E716" s="1" t="s">
        <v>117</v>
      </c>
      <c r="F716" s="4" t="s">
        <v>45</v>
      </c>
      <c r="G716" s="5">
        <f>SUMIFS(asu_monitora!C:C,asu_monitora!E:E,equipes_asu!F716,asu_monitora!A:A,equipes_asu!C716)</f>
        <v>1</v>
      </c>
      <c r="H716" s="5">
        <f>IF(G716=0,"",SUMIFS(asu_monitora!B:B,asu_monitora!E:E,equipes_asu!F716,asu_monitora!A:A,equipes_asu!C716))</f>
        <v>200</v>
      </c>
      <c r="I716" s="5" t="str">
        <f>IF(G716=0,"Sem avaliação",IF(H716&lt;=40,"Crítica",IF(H716&lt;=100,"Aperfeiçoamento",IF(H716&lt;=180,"Qualidade",IF(H716&lt;=200,"Excelência","Erro")))))</f>
        <v>Excelência</v>
      </c>
    </row>
    <row r="717" spans="1:9">
      <c r="A717" s="2">
        <v>876</v>
      </c>
      <c r="B717" s="2" t="str">
        <f>VLOOKUP(A717,unidades_equipes_asu!A:B,2,0)</f>
        <v>Us 138 Usf Dr. Luiz Wilson</v>
      </c>
      <c r="C717" s="2">
        <v>1794167</v>
      </c>
      <c r="D717" s="1" t="s">
        <v>98</v>
      </c>
      <c r="E717" s="1" t="s">
        <v>118</v>
      </c>
      <c r="F717" s="4" t="s">
        <v>45</v>
      </c>
      <c r="G717" s="5">
        <f>SUMIFS(asu_monitora!C:C,asu_monitora!E:E,equipes_asu!F717,asu_monitora!A:A,equipes_asu!C717)</f>
        <v>0</v>
      </c>
      <c r="H717" s="5" t="str">
        <f>IF(G717=0,"",SUMIFS(asu_monitora!B:B,asu_monitora!E:E,equipes_asu!F717,asu_monitora!A:A,equipes_asu!C717))</f>
        <v/>
      </c>
      <c r="I717" s="5" t="str">
        <f>IF(G717=0,"Sem avaliação",IF(H717&lt;=40,"Crítica",IF(H717&lt;=100,"Aperfeiçoamento",IF(H717&lt;=180,"Qualidade",IF(H717&lt;=200,"Excelência","Erro")))))</f>
        <v>Sem avaliação</v>
      </c>
    </row>
    <row r="718" spans="1:9">
      <c r="A718" s="2">
        <v>876</v>
      </c>
      <c r="B718" s="2" t="str">
        <f>VLOOKUP(A718,unidades_equipes_asu!A:B,2,0)</f>
        <v>Us 138 Usf Dr. Luiz Wilson</v>
      </c>
      <c r="C718" s="2">
        <v>2400405</v>
      </c>
      <c r="D718" s="1" t="s">
        <v>77</v>
      </c>
      <c r="E718" s="1" t="s">
        <v>119</v>
      </c>
      <c r="F718" s="4" t="s">
        <v>45</v>
      </c>
      <c r="G718" s="5">
        <f>SUMIFS(asu_monitora!C:C,asu_monitora!E:E,equipes_asu!F718,asu_monitora!A:A,equipes_asu!C718)</f>
        <v>0</v>
      </c>
      <c r="H718" s="5" t="str">
        <f>IF(G718=0,"",SUMIFS(asu_monitora!B:B,asu_monitora!E:E,equipes_asu!F718,asu_monitora!A:A,equipes_asu!C718))</f>
        <v/>
      </c>
      <c r="I718" s="5" t="str">
        <f>IF(G718=0,"Sem avaliação",IF(H718&lt;=40,"Crítica",IF(H718&lt;=100,"Aperfeiçoamento",IF(H718&lt;=180,"Qualidade",IF(H718&lt;=200,"Excelência","Erro")))))</f>
        <v>Sem avaliação</v>
      </c>
    </row>
    <row r="719" spans="1:9">
      <c r="A719" s="2">
        <v>957</v>
      </c>
      <c r="B719" s="2" t="str">
        <f>VLOOKUP(A719,unidades_equipes_asu!A:B,2,0)</f>
        <v>Us 174 Usf+ Sítio Grande</v>
      </c>
      <c r="C719" s="2">
        <v>152846</v>
      </c>
      <c r="D719" s="1" t="s">
        <v>77</v>
      </c>
      <c r="E719" s="1" t="s">
        <v>120</v>
      </c>
      <c r="F719" s="4" t="s">
        <v>45</v>
      </c>
      <c r="G719" s="5">
        <f>SUMIFS(asu_monitora!C:C,asu_monitora!E:E,equipes_asu!F719,asu_monitora!A:A,equipes_asu!C719)</f>
        <v>45</v>
      </c>
      <c r="H719" s="5">
        <f>IF(G719=0,"",SUMIFS(asu_monitora!B:B,asu_monitora!E:E,equipes_asu!F719,asu_monitora!A:A,equipes_asu!C719))</f>
        <v>52</v>
      </c>
      <c r="I719" s="5" t="str">
        <f>IF(G719=0,"Sem avaliação",IF(H719&lt;=40,"Crítica",IF(H719&lt;=100,"Aperfeiçoamento",IF(H719&lt;=180,"Qualidade",IF(H719&lt;=200,"Excelência","Erro")))))</f>
        <v>Aperfeiçoamento</v>
      </c>
    </row>
    <row r="720" spans="1:9">
      <c r="A720" s="2">
        <v>957</v>
      </c>
      <c r="B720" s="2" t="str">
        <f>VLOOKUP(A720,unidades_equipes_asu!A:B,2,0)</f>
        <v>Us 174 Usf+ Sítio Grande</v>
      </c>
      <c r="C720" s="2">
        <v>152854</v>
      </c>
      <c r="D720" s="1" t="s">
        <v>77</v>
      </c>
      <c r="E720" s="1" t="s">
        <v>121</v>
      </c>
      <c r="F720" s="4" t="s">
        <v>45</v>
      </c>
      <c r="G720" s="5">
        <f>SUMIFS(asu_monitora!C:C,asu_monitora!E:E,equipes_asu!F720,asu_monitora!A:A,equipes_asu!C720)</f>
        <v>59</v>
      </c>
      <c r="H720" s="5">
        <f>IF(G720=0,"",SUMIFS(asu_monitora!B:B,asu_monitora!E:E,equipes_asu!F720,asu_monitora!A:A,equipes_asu!C720))</f>
        <v>54</v>
      </c>
      <c r="I720" s="5" t="str">
        <f>IF(G720=0,"Sem avaliação",IF(H720&lt;=40,"Crítica",IF(H720&lt;=100,"Aperfeiçoamento",IF(H720&lt;=180,"Qualidade",IF(H720&lt;=200,"Excelência","Erro")))))</f>
        <v>Aperfeiçoamento</v>
      </c>
    </row>
    <row r="721" spans="1:9">
      <c r="A721" s="2">
        <v>957</v>
      </c>
      <c r="B721" s="2" t="str">
        <f>VLOOKUP(A721,unidades_equipes_asu!A:B,2,0)</f>
        <v>Us 174 Usf+ Sítio Grande</v>
      </c>
      <c r="C721" s="2">
        <v>152862</v>
      </c>
      <c r="D721" s="1" t="s">
        <v>77</v>
      </c>
      <c r="E721" s="1" t="s">
        <v>122</v>
      </c>
      <c r="F721" s="4" t="s">
        <v>45</v>
      </c>
      <c r="G721" s="5">
        <f>SUMIFS(asu_monitora!C:C,asu_monitora!E:E,equipes_asu!F721,asu_monitora!A:A,equipes_asu!C721)</f>
        <v>52</v>
      </c>
      <c r="H721" s="5">
        <f>IF(G721=0,"",SUMIFS(asu_monitora!B:B,asu_monitora!E:E,equipes_asu!F721,asu_monitora!A:A,equipes_asu!C721))</f>
        <v>48</v>
      </c>
      <c r="I721" s="5" t="str">
        <f>IF(G721=0,"Sem avaliação",IF(H721&lt;=40,"Crítica",IF(H721&lt;=100,"Aperfeiçoamento",IF(H721&lt;=180,"Qualidade",IF(H721&lt;=200,"Excelência","Erro")))))</f>
        <v>Aperfeiçoamento</v>
      </c>
    </row>
    <row r="722" spans="1:9">
      <c r="A722" s="2">
        <v>957</v>
      </c>
      <c r="B722" s="2" t="str">
        <f>VLOOKUP(A722,unidades_equipes_asu!A:B,2,0)</f>
        <v>Us 174 Usf+ Sítio Grande</v>
      </c>
      <c r="C722" s="2">
        <v>1794833</v>
      </c>
      <c r="D722" s="1" t="s">
        <v>98</v>
      </c>
      <c r="E722" s="1" t="s">
        <v>123</v>
      </c>
      <c r="F722" s="4" t="s">
        <v>45</v>
      </c>
      <c r="G722" s="5">
        <f>SUMIFS(asu_monitora!C:C,asu_monitora!E:E,equipes_asu!F722,asu_monitora!A:A,equipes_asu!C722)</f>
        <v>9</v>
      </c>
      <c r="H722" s="5">
        <f>IF(G722=0,"",SUMIFS(asu_monitora!B:B,asu_monitora!E:E,equipes_asu!F722,asu_monitora!A:A,equipes_asu!C722))</f>
        <v>104</v>
      </c>
      <c r="I722" s="5" t="str">
        <f>IF(G722=0,"Sem avaliação",IF(H722&lt;=40,"Crítica",IF(H722&lt;=100,"Aperfeiçoamento",IF(H722&lt;=180,"Qualidade",IF(H722&lt;=200,"Excelência","Erro")))))</f>
        <v>Qualidade</v>
      </c>
    </row>
    <row r="723" spans="1:9">
      <c r="A723" s="2">
        <v>957</v>
      </c>
      <c r="B723" s="2" t="str">
        <f>VLOOKUP(A723,unidades_equipes_asu!A:B,2,0)</f>
        <v>Us 174 Usf+ Sítio Grande</v>
      </c>
      <c r="C723" s="2">
        <v>1847414</v>
      </c>
      <c r="D723" s="1" t="s">
        <v>98</v>
      </c>
      <c r="E723" s="1" t="s">
        <v>124</v>
      </c>
      <c r="F723" s="4" t="s">
        <v>45</v>
      </c>
      <c r="G723" s="5">
        <f>SUMIFS(asu_monitora!C:C,asu_monitora!E:E,equipes_asu!F723,asu_monitora!A:A,equipes_asu!C723)</f>
        <v>9</v>
      </c>
      <c r="H723" s="5">
        <f>IF(G723=0,"",SUMIFS(asu_monitora!B:B,asu_monitora!E:E,equipes_asu!F723,asu_monitora!A:A,equipes_asu!C723))</f>
        <v>62</v>
      </c>
      <c r="I723" s="5" t="str">
        <f>IF(G723=0,"Sem avaliação",IF(H723&lt;=40,"Crítica",IF(H723&lt;=100,"Aperfeiçoamento",IF(H723&lt;=180,"Qualidade",IF(H723&lt;=200,"Excelência","Erro")))))</f>
        <v>Aperfeiçoamento</v>
      </c>
    </row>
    <row r="724" spans="1:9">
      <c r="A724" s="2">
        <v>957</v>
      </c>
      <c r="B724" s="2" t="str">
        <f>VLOOKUP(A724,unidades_equipes_asu!A:B,2,0)</f>
        <v>Us 174 Usf+ Sítio Grande</v>
      </c>
      <c r="C724" s="2">
        <v>2429128</v>
      </c>
      <c r="D724" s="1" t="s">
        <v>77</v>
      </c>
      <c r="E724" s="1" t="s">
        <v>125</v>
      </c>
      <c r="F724" s="4" t="s">
        <v>45</v>
      </c>
      <c r="G724" s="5">
        <f>SUMIFS(asu_monitora!C:C,asu_monitora!E:E,equipes_asu!F724,asu_monitora!A:A,equipes_asu!C724)</f>
        <v>0</v>
      </c>
      <c r="H724" s="5" t="str">
        <f>IF(G724=0,"",SUMIFS(asu_monitora!B:B,asu_monitora!E:E,equipes_asu!F724,asu_monitora!A:A,equipes_asu!C724))</f>
        <v/>
      </c>
      <c r="I724" s="5" t="str">
        <f>IF(G724=0,"Sem avaliação",IF(H724&lt;=40,"Crítica",IF(H724&lt;=100,"Aperfeiçoamento",IF(H724&lt;=180,"Qualidade",IF(H724&lt;=200,"Excelência","Erro")))))</f>
        <v>Sem avaliação</v>
      </c>
    </row>
    <row r="725" spans="1:9">
      <c r="A725" s="2">
        <v>965</v>
      </c>
      <c r="B725" s="2" t="str">
        <f>VLOOKUP(A725,unidades_equipes_asu!A:B,2,0)</f>
        <v>Us 177 Usf Chico Mendes / Ximboré</v>
      </c>
      <c r="C725" s="2">
        <v>152889</v>
      </c>
      <c r="D725" s="1" t="s">
        <v>77</v>
      </c>
      <c r="E725" s="1" t="s">
        <v>126</v>
      </c>
      <c r="F725" s="4" t="s">
        <v>45</v>
      </c>
      <c r="G725" s="5">
        <f>SUMIFS(asu_monitora!C:C,asu_monitora!E:E,equipes_asu!F725,asu_monitora!A:A,equipes_asu!C725)</f>
        <v>45</v>
      </c>
      <c r="H725" s="5">
        <f>IF(G725=0,"",SUMIFS(asu_monitora!B:B,asu_monitora!E:E,equipes_asu!F725,asu_monitora!A:A,equipes_asu!C725))</f>
        <v>88</v>
      </c>
      <c r="I725" s="5" t="str">
        <f>IF(G725=0,"Sem avaliação",IF(H725&lt;=40,"Crítica",IF(H725&lt;=100,"Aperfeiçoamento",IF(H725&lt;=180,"Qualidade",IF(H725&lt;=200,"Excelência","Erro")))))</f>
        <v>Aperfeiçoamento</v>
      </c>
    </row>
    <row r="726" spans="1:9">
      <c r="A726" s="2">
        <v>965</v>
      </c>
      <c r="B726" s="2" t="str">
        <f>VLOOKUP(A726,unidades_equipes_asu!A:B,2,0)</f>
        <v>Us 177 Usf Chico Mendes / Ximboré</v>
      </c>
      <c r="C726" s="2">
        <v>152897</v>
      </c>
      <c r="D726" s="1" t="s">
        <v>77</v>
      </c>
      <c r="E726" s="1" t="s">
        <v>127</v>
      </c>
      <c r="F726" s="4" t="s">
        <v>45</v>
      </c>
      <c r="G726" s="5">
        <f>SUMIFS(asu_monitora!C:C,asu_monitora!E:E,equipes_asu!F726,asu_monitora!A:A,equipes_asu!C726)</f>
        <v>121</v>
      </c>
      <c r="H726" s="5">
        <f>IF(G726=0,"",SUMIFS(asu_monitora!B:B,asu_monitora!E:E,equipes_asu!F726,asu_monitora!A:A,equipes_asu!C726))</f>
        <v>64</v>
      </c>
      <c r="I726" s="5" t="str">
        <f>IF(G726=0,"Sem avaliação",IF(H726&lt;=40,"Crítica",IF(H726&lt;=100,"Aperfeiçoamento",IF(H726&lt;=180,"Qualidade",IF(H726&lt;=200,"Excelência","Erro")))))</f>
        <v>Aperfeiçoamento</v>
      </c>
    </row>
    <row r="727" spans="1:9">
      <c r="A727" s="2">
        <v>965</v>
      </c>
      <c r="B727" s="2" t="str">
        <f>VLOOKUP(A727,unidades_equipes_asu!A:B,2,0)</f>
        <v>Us 177 Usf Chico Mendes / Ximboré</v>
      </c>
      <c r="C727" s="2">
        <v>1773674</v>
      </c>
      <c r="D727" s="1" t="s">
        <v>98</v>
      </c>
      <c r="E727" s="1" t="s">
        <v>128</v>
      </c>
      <c r="F727" s="4" t="s">
        <v>45</v>
      </c>
      <c r="G727" s="5">
        <f>SUMIFS(asu_monitora!C:C,asu_monitora!E:E,equipes_asu!F727,asu_monitora!A:A,equipes_asu!C727)</f>
        <v>16</v>
      </c>
      <c r="H727" s="5">
        <f>IF(G727=0,"",SUMIFS(asu_monitora!B:B,asu_monitora!E:E,equipes_asu!F727,asu_monitora!A:A,equipes_asu!C727))</f>
        <v>40</v>
      </c>
      <c r="I727" s="5" t="str">
        <f>IF(G727=0,"Sem avaliação",IF(H727&lt;=40,"Crítica",IF(H727&lt;=100,"Aperfeiçoamento",IF(H727&lt;=180,"Qualidade",IF(H727&lt;=200,"Excelência","Erro")))))</f>
        <v>Crítica</v>
      </c>
    </row>
    <row r="728" spans="1:9">
      <c r="A728" s="2">
        <v>1058</v>
      </c>
      <c r="B728" s="2" t="str">
        <f>VLOOKUP(A728,unidades_equipes_asu!A:B,2,0)</f>
        <v>Us 121 Usf+ Professor Bruno Maia</v>
      </c>
      <c r="C728" s="2">
        <v>152900</v>
      </c>
      <c r="D728" s="1" t="s">
        <v>77</v>
      </c>
      <c r="E728" s="1" t="s">
        <v>129</v>
      </c>
      <c r="F728" s="4" t="s">
        <v>45</v>
      </c>
      <c r="G728" s="5">
        <f>SUMIFS(asu_monitora!C:C,asu_monitora!E:E,equipes_asu!F728,asu_monitora!A:A,equipes_asu!C728)</f>
        <v>72</v>
      </c>
      <c r="H728" s="5">
        <f>IF(G728=0,"",SUMIFS(asu_monitora!B:B,asu_monitora!E:E,equipes_asu!F728,asu_monitora!A:A,equipes_asu!C728))</f>
        <v>62</v>
      </c>
      <c r="I728" s="5" t="str">
        <f>IF(G728=0,"Sem avaliação",IF(H728&lt;=40,"Crítica",IF(H728&lt;=100,"Aperfeiçoamento",IF(H728&lt;=180,"Qualidade",IF(H728&lt;=200,"Excelência","Erro")))))</f>
        <v>Aperfeiçoamento</v>
      </c>
    </row>
    <row r="729" spans="1:9">
      <c r="A729" s="2">
        <v>1058</v>
      </c>
      <c r="B729" s="2" t="str">
        <f>VLOOKUP(A729,unidades_equipes_asu!A:B,2,0)</f>
        <v>Us 121 Usf+ Professor Bruno Maia</v>
      </c>
      <c r="C729" s="2">
        <v>152919</v>
      </c>
      <c r="D729" s="1" t="s">
        <v>77</v>
      </c>
      <c r="E729" s="1" t="s">
        <v>130</v>
      </c>
      <c r="F729" s="4" t="s">
        <v>45</v>
      </c>
      <c r="G729" s="5">
        <f>SUMIFS(asu_monitora!C:C,asu_monitora!E:E,equipes_asu!F729,asu_monitora!A:A,equipes_asu!C729)</f>
        <v>16</v>
      </c>
      <c r="H729" s="5">
        <f>IF(G729=0,"",SUMIFS(asu_monitora!B:B,asu_monitora!E:E,equipes_asu!F729,asu_monitora!A:A,equipes_asu!C729))</f>
        <v>52</v>
      </c>
      <c r="I729" s="5" t="str">
        <f>IF(G729=0,"Sem avaliação",IF(H729&lt;=40,"Crítica",IF(H729&lt;=100,"Aperfeiçoamento",IF(H729&lt;=180,"Qualidade",IF(H729&lt;=200,"Excelência","Erro")))))</f>
        <v>Aperfeiçoamento</v>
      </c>
    </row>
    <row r="730" spans="1:9">
      <c r="A730" s="2">
        <v>1058</v>
      </c>
      <c r="B730" s="2" t="str">
        <f>VLOOKUP(A730,unidades_equipes_asu!A:B,2,0)</f>
        <v>Us 121 Usf+ Professor Bruno Maia</v>
      </c>
      <c r="C730" s="2">
        <v>152927</v>
      </c>
      <c r="D730" s="1" t="s">
        <v>77</v>
      </c>
      <c r="E730" s="1" t="s">
        <v>131</v>
      </c>
      <c r="F730" s="4" t="s">
        <v>45</v>
      </c>
      <c r="G730" s="5">
        <f>SUMIFS(asu_monitora!C:C,asu_monitora!E:E,equipes_asu!F730,asu_monitora!A:A,equipes_asu!C730)</f>
        <v>87</v>
      </c>
      <c r="H730" s="5">
        <f>IF(G730=0,"",SUMIFS(asu_monitora!B:B,asu_monitora!E:E,equipes_asu!F730,asu_monitora!A:A,equipes_asu!C730))</f>
        <v>74</v>
      </c>
      <c r="I730" s="5" t="str">
        <f>IF(G730=0,"Sem avaliação",IF(H730&lt;=40,"Crítica",IF(H730&lt;=100,"Aperfeiçoamento",IF(H730&lt;=180,"Qualidade",IF(H730&lt;=200,"Excelência","Erro")))))</f>
        <v>Aperfeiçoamento</v>
      </c>
    </row>
    <row r="731" spans="1:9">
      <c r="A731" s="2">
        <v>1058</v>
      </c>
      <c r="B731" s="2" t="str">
        <f>VLOOKUP(A731,unidades_equipes_asu!A:B,2,0)</f>
        <v>Us 121 Usf+ Professor Bruno Maia</v>
      </c>
      <c r="C731" s="2">
        <v>152935</v>
      </c>
      <c r="D731" s="1" t="s">
        <v>77</v>
      </c>
      <c r="E731" s="1" t="s">
        <v>132</v>
      </c>
      <c r="F731" s="4" t="s">
        <v>45</v>
      </c>
      <c r="G731" s="5">
        <f>SUMIFS(asu_monitora!C:C,asu_monitora!E:E,equipes_asu!F731,asu_monitora!A:A,equipes_asu!C731)</f>
        <v>30</v>
      </c>
      <c r="H731" s="5">
        <f>IF(G731=0,"",SUMIFS(asu_monitora!B:B,asu_monitora!E:E,equipes_asu!F731,asu_monitora!A:A,equipes_asu!C731))</f>
        <v>76</v>
      </c>
      <c r="I731" s="5" t="str">
        <f>IF(G731=0,"Sem avaliação",IF(H731&lt;=40,"Crítica",IF(H731&lt;=100,"Aperfeiçoamento",IF(H731&lt;=180,"Qualidade",IF(H731&lt;=200,"Excelência","Erro")))))</f>
        <v>Aperfeiçoamento</v>
      </c>
    </row>
    <row r="732" spans="1:9">
      <c r="A732" s="2">
        <v>1058</v>
      </c>
      <c r="B732" s="2" t="str">
        <f>VLOOKUP(A732,unidades_equipes_asu!A:B,2,0)</f>
        <v>Us 121 Usf+ Professor Bruno Maia</v>
      </c>
      <c r="C732" s="2">
        <v>1557858</v>
      </c>
      <c r="D732" s="1" t="s">
        <v>77</v>
      </c>
      <c r="E732" s="1" t="s">
        <v>133</v>
      </c>
      <c r="F732" s="4" t="s">
        <v>45</v>
      </c>
      <c r="G732" s="5">
        <f>SUMIFS(asu_monitora!C:C,asu_monitora!E:E,equipes_asu!F732,asu_monitora!A:A,equipes_asu!C732)</f>
        <v>0</v>
      </c>
      <c r="H732" s="5" t="str">
        <f>IF(G732=0,"",SUMIFS(asu_monitora!B:B,asu_monitora!E:E,equipes_asu!F732,asu_monitora!A:A,equipes_asu!C732))</f>
        <v/>
      </c>
      <c r="I732" s="5" t="str">
        <f>IF(G732=0,"Sem avaliação",IF(H732&lt;=40,"Crítica",IF(H732&lt;=100,"Aperfeiçoamento",IF(H732&lt;=180,"Qualidade",IF(H732&lt;=200,"Excelência","Erro")))))</f>
        <v>Sem avaliação</v>
      </c>
    </row>
    <row r="733" spans="1:9">
      <c r="A733" s="2">
        <v>1058</v>
      </c>
      <c r="B733" s="2" t="str">
        <f>VLOOKUP(A733,unidades_equipes_asu!A:B,2,0)</f>
        <v>Us 121 Usf+ Professor Bruno Maia</v>
      </c>
      <c r="C733" s="2">
        <v>1559095</v>
      </c>
      <c r="D733" s="1" t="s">
        <v>77</v>
      </c>
      <c r="E733" s="1" t="s">
        <v>134</v>
      </c>
      <c r="F733" s="4" t="s">
        <v>45</v>
      </c>
      <c r="G733" s="5">
        <f>SUMIFS(asu_monitora!C:C,asu_monitora!E:E,equipes_asu!F733,asu_monitora!A:A,equipes_asu!C733)</f>
        <v>2</v>
      </c>
      <c r="H733" s="5">
        <f>IF(G733=0,"",SUMIFS(asu_monitora!B:B,asu_monitora!E:E,equipes_asu!F733,asu_monitora!A:A,equipes_asu!C733))</f>
        <v>108</v>
      </c>
      <c r="I733" s="5" t="str">
        <f>IF(G733=0,"Sem avaliação",IF(H733&lt;=40,"Crítica",IF(H733&lt;=100,"Aperfeiçoamento",IF(H733&lt;=180,"Qualidade",IF(H733&lt;=200,"Excelência","Erro")))))</f>
        <v>Qualidade</v>
      </c>
    </row>
    <row r="734" spans="1:9">
      <c r="A734" s="2">
        <v>1058</v>
      </c>
      <c r="B734" s="2" t="str">
        <f>VLOOKUP(A734,unidades_equipes_asu!A:B,2,0)</f>
        <v>Us 121 Usf+ Professor Bruno Maia</v>
      </c>
      <c r="C734" s="2">
        <v>1801325</v>
      </c>
      <c r="D734" s="1" t="s">
        <v>98</v>
      </c>
      <c r="E734" s="1" t="s">
        <v>135</v>
      </c>
      <c r="F734" s="4" t="s">
        <v>45</v>
      </c>
      <c r="G734" s="5">
        <f>SUMIFS(asu_monitora!C:C,asu_monitora!E:E,equipes_asu!F734,asu_monitora!A:A,equipes_asu!C734)</f>
        <v>13</v>
      </c>
      <c r="H734" s="5">
        <f>IF(G734=0,"",SUMIFS(asu_monitora!B:B,asu_monitora!E:E,equipes_asu!F734,asu_monitora!A:A,equipes_asu!C734))</f>
        <v>180</v>
      </c>
      <c r="I734" s="5" t="str">
        <f>IF(G734=0,"Sem avaliação",IF(H734&lt;=40,"Crítica",IF(H734&lt;=100,"Aperfeiçoamento",IF(H734&lt;=180,"Qualidade",IF(H734&lt;=200,"Excelência","Erro")))))</f>
        <v>Qualidade</v>
      </c>
    </row>
    <row r="735" spans="1:9">
      <c r="A735" s="2">
        <v>1058</v>
      </c>
      <c r="B735" s="2" t="str">
        <f>VLOOKUP(A735,unidades_equipes_asu!A:B,2,0)</f>
        <v>Us 121 Usf+ Professor Bruno Maia</v>
      </c>
      <c r="C735" s="2">
        <v>1887629</v>
      </c>
      <c r="D735" s="1" t="s">
        <v>98</v>
      </c>
      <c r="E735" s="1" t="s">
        <v>136</v>
      </c>
      <c r="F735" s="4" t="s">
        <v>45</v>
      </c>
      <c r="G735" s="5">
        <f>SUMIFS(asu_monitora!C:C,asu_monitora!E:E,equipes_asu!F735,asu_monitora!A:A,equipes_asu!C735)</f>
        <v>24</v>
      </c>
      <c r="H735" s="5">
        <f>IF(G735=0,"",SUMIFS(asu_monitora!B:B,asu_monitora!E:E,equipes_asu!F735,asu_monitora!A:A,equipes_asu!C735))</f>
        <v>122</v>
      </c>
      <c r="I735" s="5" t="str">
        <f>IF(G735=0,"Sem avaliação",IF(H735&lt;=40,"Crítica",IF(H735&lt;=100,"Aperfeiçoamento",IF(H735&lt;=180,"Qualidade",IF(H735&lt;=200,"Excelência","Erro")))))</f>
        <v>Qualidade</v>
      </c>
    </row>
    <row r="736" spans="1:9">
      <c r="A736" s="2">
        <v>1058</v>
      </c>
      <c r="B736" s="2" t="str">
        <f>VLOOKUP(A736,unidades_equipes_asu!A:B,2,0)</f>
        <v>Us 121 Usf+ Professor Bruno Maia</v>
      </c>
      <c r="C736" s="2">
        <v>2268159</v>
      </c>
      <c r="D736" s="1" t="s">
        <v>98</v>
      </c>
      <c r="E736" s="1" t="s">
        <v>137</v>
      </c>
      <c r="F736" s="4" t="s">
        <v>45</v>
      </c>
      <c r="G736" s="5">
        <f>SUMIFS(asu_monitora!C:C,asu_monitora!E:E,equipes_asu!F736,asu_monitora!A:A,equipes_asu!C736)</f>
        <v>14</v>
      </c>
      <c r="H736" s="5">
        <f>IF(G736=0,"",SUMIFS(asu_monitora!B:B,asu_monitora!E:E,equipes_asu!F736,asu_monitora!A:A,equipes_asu!C736))</f>
        <v>72</v>
      </c>
      <c r="I736" s="5" t="str">
        <f>IF(G736=0,"Sem avaliação",IF(H736&lt;=40,"Crítica",IF(H736&lt;=100,"Aperfeiçoamento",IF(H736&lt;=180,"Qualidade",IF(H736&lt;=200,"Excelência","Erro")))))</f>
        <v>Aperfeiçoamento</v>
      </c>
    </row>
    <row r="737" spans="1:9">
      <c r="A737" s="2">
        <v>1082</v>
      </c>
      <c r="B737" s="2" t="str">
        <f>VLOOKUP(A737,unidades_equipes_asu!A:B,2,0)</f>
        <v>Us 104 Cs Sebastiao Ivo Rabelo</v>
      </c>
      <c r="C737" s="2">
        <v>152943</v>
      </c>
      <c r="D737" s="1" t="s">
        <v>77</v>
      </c>
      <c r="E737" s="1" t="s">
        <v>138</v>
      </c>
      <c r="F737" s="4" t="s">
        <v>45</v>
      </c>
      <c r="G737" s="5">
        <f>SUMIFS(asu_monitora!C:C,asu_monitora!E:E,equipes_asu!F737,asu_monitora!A:A,equipes_asu!C737)</f>
        <v>7</v>
      </c>
      <c r="H737" s="5">
        <f>IF(G737=0,"",SUMIFS(asu_monitora!B:B,asu_monitora!E:E,equipes_asu!F737,asu_monitora!A:A,equipes_asu!C737))</f>
        <v>176</v>
      </c>
      <c r="I737" s="5" t="str">
        <f>IF(G737=0,"Sem avaliação",IF(H737&lt;=40,"Crítica",IF(H737&lt;=100,"Aperfeiçoamento",IF(H737&lt;=180,"Qualidade",IF(H737&lt;=200,"Excelência","Erro")))))</f>
        <v>Qualidade</v>
      </c>
    </row>
    <row r="738" spans="1:9">
      <c r="A738" s="2">
        <v>1082</v>
      </c>
      <c r="B738" s="2" t="str">
        <f>VLOOKUP(A738,unidades_equipes_asu!A:B,2,0)</f>
        <v>Us 104 Cs Sebastiao Ivo Rabelo</v>
      </c>
      <c r="C738" s="2">
        <v>152951</v>
      </c>
      <c r="D738" s="1" t="s">
        <v>77</v>
      </c>
      <c r="E738" s="1" t="s">
        <v>139</v>
      </c>
      <c r="F738" s="4" t="s">
        <v>45</v>
      </c>
      <c r="G738" s="5">
        <f>SUMIFS(asu_monitora!C:C,asu_monitora!E:E,equipes_asu!F738,asu_monitora!A:A,equipes_asu!C738)</f>
        <v>4</v>
      </c>
      <c r="H738" s="5">
        <f>IF(G738=0,"",SUMIFS(asu_monitora!B:B,asu_monitora!E:E,equipes_asu!F738,asu_monitora!A:A,equipes_asu!C738))</f>
        <v>42</v>
      </c>
      <c r="I738" s="5" t="str">
        <f>IF(G738=0,"Sem avaliação",IF(H738&lt;=40,"Crítica",IF(H738&lt;=100,"Aperfeiçoamento",IF(H738&lt;=180,"Qualidade",IF(H738&lt;=200,"Excelência","Erro")))))</f>
        <v>Aperfeiçoamento</v>
      </c>
    </row>
    <row r="739" spans="1:9">
      <c r="A739" s="2">
        <v>1082</v>
      </c>
      <c r="B739" s="2" t="str">
        <f>VLOOKUP(A739,unidades_equipes_asu!A:B,2,0)</f>
        <v>Us 104 Cs Sebastiao Ivo Rabelo</v>
      </c>
      <c r="C739" s="2">
        <v>154636</v>
      </c>
      <c r="D739" s="1" t="s">
        <v>77</v>
      </c>
      <c r="E739" s="1" t="s">
        <v>140</v>
      </c>
      <c r="F739" s="4" t="s">
        <v>45</v>
      </c>
      <c r="G739" s="5">
        <f>SUMIFS(asu_monitora!C:C,asu_monitora!E:E,equipes_asu!F739,asu_monitora!A:A,equipes_asu!C739)</f>
        <v>16</v>
      </c>
      <c r="H739" s="5">
        <f>IF(G739=0,"",SUMIFS(asu_monitora!B:B,asu_monitora!E:E,equipes_asu!F739,asu_monitora!A:A,equipes_asu!C739))</f>
        <v>100</v>
      </c>
      <c r="I739" s="5" t="str">
        <f>IF(G739=0,"Sem avaliação",IF(H739&lt;=40,"Crítica",IF(H739&lt;=100,"Aperfeiçoamento",IF(H739&lt;=180,"Qualidade",IF(H739&lt;=200,"Excelência","Erro")))))</f>
        <v>Aperfeiçoamento</v>
      </c>
    </row>
    <row r="740" spans="1:9">
      <c r="A740" s="2">
        <v>1090</v>
      </c>
      <c r="B740" s="2" t="str">
        <f>VLOOKUP(A740,unidades_equipes_asu!A:B,2,0)</f>
        <v>Us 126 Cs Ver Romildo Gomes</v>
      </c>
      <c r="C740" s="2">
        <v>153001</v>
      </c>
      <c r="D740" s="1" t="s">
        <v>77</v>
      </c>
      <c r="E740" s="1" t="s">
        <v>141</v>
      </c>
      <c r="F740" s="4" t="s">
        <v>45</v>
      </c>
      <c r="G740" s="5">
        <f>SUMIFS(asu_monitora!C:C,asu_monitora!E:E,equipes_asu!F740,asu_monitora!A:A,equipes_asu!C740)</f>
        <v>0</v>
      </c>
      <c r="H740" s="5" t="str">
        <f>IF(G740=0,"",SUMIFS(asu_monitora!B:B,asu_monitora!E:E,equipes_asu!F740,asu_monitora!A:A,equipes_asu!C740))</f>
        <v/>
      </c>
      <c r="I740" s="5" t="str">
        <f>IF(G740=0,"Sem avaliação",IF(H740&lt;=40,"Crítica",IF(H740&lt;=100,"Aperfeiçoamento",IF(H740&lt;=180,"Qualidade",IF(H740&lt;=200,"Excelência","Erro")))))</f>
        <v>Sem avaliação</v>
      </c>
    </row>
    <row r="741" spans="1:9">
      <c r="A741" s="2">
        <v>1090</v>
      </c>
      <c r="B741" s="2" t="str">
        <f>VLOOKUP(A741,unidades_equipes_asu!A:B,2,0)</f>
        <v>Us 126 Cs Ver Romildo Gomes</v>
      </c>
      <c r="C741" s="2">
        <v>2400669</v>
      </c>
      <c r="D741" s="1" t="s">
        <v>77</v>
      </c>
      <c r="E741" s="1" t="s">
        <v>142</v>
      </c>
      <c r="F741" s="4" t="s">
        <v>45</v>
      </c>
      <c r="G741" s="5">
        <f>SUMIFS(asu_monitora!C:C,asu_monitora!E:E,equipes_asu!F741,asu_monitora!A:A,equipes_asu!C741)</f>
        <v>0</v>
      </c>
      <c r="H741" s="5" t="str">
        <f>IF(G741=0,"",SUMIFS(asu_monitora!B:B,asu_monitora!E:E,equipes_asu!F741,asu_monitora!A:A,equipes_asu!C741))</f>
        <v/>
      </c>
      <c r="I741" s="5" t="str">
        <f>IF(G741=0,"Sem avaliação",IF(H741&lt;=40,"Crítica",IF(H741&lt;=100,"Aperfeiçoamento",IF(H741&lt;=180,"Qualidade",IF(H741&lt;=200,"Excelência","Erro")))))</f>
        <v>Sem avaliação</v>
      </c>
    </row>
    <row r="742" spans="1:9">
      <c r="A742" s="2">
        <v>1112</v>
      </c>
      <c r="B742" s="2" t="str">
        <f>VLOOKUP(A742,unidades_equipes_asu!A:B,2,0)</f>
        <v>Us 186 Usf Jardim Uchôa</v>
      </c>
      <c r="C742" s="2">
        <v>153028</v>
      </c>
      <c r="D742" s="1" t="s">
        <v>77</v>
      </c>
      <c r="E742" s="1" t="s">
        <v>143</v>
      </c>
      <c r="F742" s="4" t="s">
        <v>45</v>
      </c>
      <c r="G742" s="5">
        <f>SUMIFS(asu_monitora!C:C,asu_monitora!E:E,equipes_asu!F742,asu_monitora!A:A,equipes_asu!C742)</f>
        <v>66</v>
      </c>
      <c r="H742" s="5">
        <f>IF(G742=0,"",SUMIFS(asu_monitora!B:B,asu_monitora!E:E,equipes_asu!F742,asu_monitora!A:A,equipes_asu!C742))</f>
        <v>52</v>
      </c>
      <c r="I742" s="5" t="str">
        <f>IF(G742=0,"Sem avaliação",IF(H742&lt;=40,"Crítica",IF(H742&lt;=100,"Aperfeiçoamento",IF(H742&lt;=180,"Qualidade",IF(H742&lt;=200,"Excelência","Erro")))))</f>
        <v>Aperfeiçoamento</v>
      </c>
    </row>
    <row r="743" spans="1:9">
      <c r="A743" s="2">
        <v>1112</v>
      </c>
      <c r="B743" s="2" t="str">
        <f>VLOOKUP(A743,unidades_equipes_asu!A:B,2,0)</f>
        <v>Us 186 Usf Jardim Uchôa</v>
      </c>
      <c r="C743" s="2">
        <v>153036</v>
      </c>
      <c r="D743" s="1" t="s">
        <v>77</v>
      </c>
      <c r="E743" s="1" t="s">
        <v>144</v>
      </c>
      <c r="F743" s="4" t="s">
        <v>45</v>
      </c>
      <c r="G743" s="5">
        <f>SUMIFS(asu_monitora!C:C,asu_monitora!E:E,equipes_asu!F743,asu_monitora!A:A,equipes_asu!C743)</f>
        <v>54</v>
      </c>
      <c r="H743" s="5">
        <f>IF(G743=0,"",SUMIFS(asu_monitora!B:B,asu_monitora!E:E,equipes_asu!F743,asu_monitora!A:A,equipes_asu!C743))</f>
        <v>92</v>
      </c>
      <c r="I743" s="5" t="str">
        <f>IF(G743=0,"Sem avaliação",IF(H743&lt;=40,"Crítica",IF(H743&lt;=100,"Aperfeiçoamento",IF(H743&lt;=180,"Qualidade",IF(H743&lt;=200,"Excelência","Erro")))))</f>
        <v>Aperfeiçoamento</v>
      </c>
    </row>
    <row r="744" spans="1:9">
      <c r="A744" s="2">
        <v>1112</v>
      </c>
      <c r="B744" s="2" t="str">
        <f>VLOOKUP(A744,unidades_equipes_asu!A:B,2,0)</f>
        <v>Us 186 Usf Jardim Uchôa</v>
      </c>
      <c r="C744" s="2">
        <v>2113678</v>
      </c>
      <c r="D744" s="1" t="s">
        <v>98</v>
      </c>
      <c r="E744" s="1" t="s">
        <v>145</v>
      </c>
      <c r="F744" s="4" t="s">
        <v>45</v>
      </c>
      <c r="G744" s="5">
        <f>SUMIFS(asu_monitora!C:C,asu_monitora!E:E,equipes_asu!F744,asu_monitora!A:A,equipes_asu!C744)</f>
        <v>8</v>
      </c>
      <c r="H744" s="5">
        <f>IF(G744=0,"",SUMIFS(asu_monitora!B:B,asu_monitora!E:E,equipes_asu!F744,asu_monitora!A:A,equipes_asu!C744))</f>
        <v>58</v>
      </c>
      <c r="I744" s="5" t="str">
        <f>IF(G744=0,"Sem avaliação",IF(H744&lt;=40,"Crítica",IF(H744&lt;=100,"Aperfeiçoamento",IF(H744&lt;=180,"Qualidade",IF(H744&lt;=200,"Excelência","Erro")))))</f>
        <v>Aperfeiçoamento</v>
      </c>
    </row>
    <row r="745" spans="1:9">
      <c r="A745" s="2">
        <v>1112</v>
      </c>
      <c r="B745" s="2" t="str">
        <f>VLOOKUP(A745,unidades_equipes_asu!A:B,2,0)</f>
        <v>Us 186 Usf Jardim Uchôa</v>
      </c>
      <c r="C745" s="2">
        <v>2422395</v>
      </c>
      <c r="D745" s="1" t="s">
        <v>77</v>
      </c>
      <c r="E745" s="1" t="s">
        <v>146</v>
      </c>
      <c r="F745" s="4" t="s">
        <v>45</v>
      </c>
      <c r="G745" s="5">
        <f>SUMIFS(asu_monitora!C:C,asu_monitora!E:E,equipes_asu!F745,asu_monitora!A:A,equipes_asu!C745)</f>
        <v>0</v>
      </c>
      <c r="H745" s="5" t="str">
        <f>IF(G745=0,"",SUMIFS(asu_monitora!B:B,asu_monitora!E:E,equipes_asu!F745,asu_monitora!A:A,equipes_asu!C745))</f>
        <v/>
      </c>
      <c r="I745" s="5" t="str">
        <f>IF(G745=0,"Sem avaliação",IF(H745&lt;=40,"Crítica",IF(H745&lt;=100,"Aperfeiçoamento",IF(H745&lt;=180,"Qualidade",IF(H745&lt;=200,"Excelência","Erro")))))</f>
        <v>Sem avaliação</v>
      </c>
    </row>
    <row r="746" spans="1:9">
      <c r="A746" s="2">
        <v>1163</v>
      </c>
      <c r="B746" s="2" t="str">
        <f>VLOOKUP(A746,unidades_equipes_asu!A:B,2,0)</f>
        <v>Us 109 Cs Francisco Pignatari</v>
      </c>
      <c r="C746" s="2">
        <v>153044</v>
      </c>
      <c r="D746" s="1" t="s">
        <v>77</v>
      </c>
      <c r="E746" s="1" t="s">
        <v>147</v>
      </c>
      <c r="F746" s="4" t="s">
        <v>45</v>
      </c>
      <c r="G746" s="5">
        <f>SUMIFS(asu_monitora!C:C,asu_monitora!E:E,equipes_asu!F746,asu_monitora!A:A,equipes_asu!C746)</f>
        <v>47</v>
      </c>
      <c r="H746" s="5">
        <f>IF(G746=0,"",SUMIFS(asu_monitora!B:B,asu_monitora!E:E,equipes_asu!F746,asu_monitora!A:A,equipes_asu!C746))</f>
        <v>120</v>
      </c>
      <c r="I746" s="5" t="str">
        <f>IF(G746=0,"Sem avaliação",IF(H746&lt;=40,"Crítica",IF(H746&lt;=100,"Aperfeiçoamento",IF(H746&lt;=180,"Qualidade",IF(H746&lt;=200,"Excelência","Erro")))))</f>
        <v>Qualidade</v>
      </c>
    </row>
    <row r="747" spans="1:9">
      <c r="A747" s="2">
        <v>1163</v>
      </c>
      <c r="B747" s="2" t="str">
        <f>VLOOKUP(A747,unidades_equipes_asu!A:B,2,0)</f>
        <v>Us 109 Cs Francisco Pignatari</v>
      </c>
      <c r="C747" s="2">
        <v>1557718</v>
      </c>
      <c r="D747" s="1" t="s">
        <v>77</v>
      </c>
      <c r="E747" s="1" t="s">
        <v>148</v>
      </c>
      <c r="F747" s="4" t="s">
        <v>45</v>
      </c>
      <c r="G747" s="5">
        <f>SUMIFS(asu_monitora!C:C,asu_monitora!E:E,equipes_asu!F747,asu_monitora!A:A,equipes_asu!C747)</f>
        <v>23</v>
      </c>
      <c r="H747" s="5">
        <f>IF(G747=0,"",SUMIFS(asu_monitora!B:B,asu_monitora!E:E,equipes_asu!F747,asu_monitora!A:A,equipes_asu!C747))</f>
        <v>104</v>
      </c>
      <c r="I747" s="5" t="str">
        <f>IF(G747=0,"Sem avaliação",IF(H747&lt;=40,"Crítica",IF(H747&lt;=100,"Aperfeiçoamento",IF(H747&lt;=180,"Qualidade",IF(H747&lt;=200,"Excelência","Erro")))))</f>
        <v>Qualidade</v>
      </c>
    </row>
    <row r="748" spans="1:9">
      <c r="A748" s="2">
        <v>1163</v>
      </c>
      <c r="B748" s="2" t="str">
        <f>VLOOKUP(A748,unidades_equipes_asu!A:B,2,0)</f>
        <v>Us 109 Cs Francisco Pignatari</v>
      </c>
      <c r="C748" s="2">
        <v>1557866</v>
      </c>
      <c r="D748" s="1" t="s">
        <v>77</v>
      </c>
      <c r="E748" s="1" t="s">
        <v>149</v>
      </c>
      <c r="F748" s="4" t="s">
        <v>45</v>
      </c>
      <c r="G748" s="5">
        <f>SUMIFS(asu_monitora!C:C,asu_monitora!E:E,equipes_asu!F748,asu_monitora!A:A,equipes_asu!C748)</f>
        <v>28</v>
      </c>
      <c r="H748" s="5">
        <f>IF(G748=0,"",SUMIFS(asu_monitora!B:B,asu_monitora!E:E,equipes_asu!F748,asu_monitora!A:A,equipes_asu!C748))</f>
        <v>70</v>
      </c>
      <c r="I748" s="5" t="str">
        <f>IF(G748=0,"Sem avaliação",IF(H748&lt;=40,"Crítica",IF(H748&lt;=100,"Aperfeiçoamento",IF(H748&lt;=180,"Qualidade",IF(H748&lt;=200,"Excelência","Erro")))))</f>
        <v>Aperfeiçoamento</v>
      </c>
    </row>
    <row r="749" spans="1:9">
      <c r="A749" s="2">
        <v>1198</v>
      </c>
      <c r="B749" s="2" t="str">
        <f>VLOOKUP(A749,unidades_equipes_asu!A:B,2,0)</f>
        <v>Us 113 Cs Dr Aristarcho Dourado de Azevedo</v>
      </c>
      <c r="C749" s="2">
        <v>153060</v>
      </c>
      <c r="D749" s="1" t="s">
        <v>77</v>
      </c>
      <c r="E749" s="1" t="s">
        <v>150</v>
      </c>
      <c r="F749" s="4" t="s">
        <v>45</v>
      </c>
      <c r="G749" s="5">
        <f>SUMIFS(asu_monitora!C:C,asu_monitora!E:E,equipes_asu!F749,asu_monitora!A:A,equipes_asu!C749)</f>
        <v>13</v>
      </c>
      <c r="H749" s="5">
        <f>IF(G749=0,"",SUMIFS(asu_monitora!B:B,asu_monitora!E:E,equipes_asu!F749,asu_monitora!A:A,equipes_asu!C749))</f>
        <v>114</v>
      </c>
      <c r="I749" s="5" t="str">
        <f>IF(G749=0,"Sem avaliação",IF(H749&lt;=40,"Crítica",IF(H749&lt;=100,"Aperfeiçoamento",IF(H749&lt;=180,"Qualidade",IF(H749&lt;=200,"Excelência","Erro")))))</f>
        <v>Qualidade</v>
      </c>
    </row>
    <row r="750" spans="1:9">
      <c r="A750" s="2">
        <v>1236</v>
      </c>
      <c r="B750" s="2" t="str">
        <f>VLOOKUP(A750,unidades_equipes_asu!A:B,2,0)</f>
        <v>Us 152 Cs Ina Rosa Borges</v>
      </c>
      <c r="C750" s="2">
        <v>153079</v>
      </c>
      <c r="D750" s="1" t="s">
        <v>77</v>
      </c>
      <c r="E750" s="1" t="s">
        <v>151</v>
      </c>
      <c r="F750" s="4" t="s">
        <v>45</v>
      </c>
      <c r="G750" s="5">
        <f>SUMIFS(asu_monitora!C:C,asu_monitora!E:E,equipes_asu!F750,asu_monitora!A:A,equipes_asu!C750)</f>
        <v>13</v>
      </c>
      <c r="H750" s="5">
        <f>IF(G750=0,"",SUMIFS(asu_monitora!B:B,asu_monitora!E:E,equipes_asu!F750,asu_monitora!A:A,equipes_asu!C750))</f>
        <v>74</v>
      </c>
      <c r="I750" s="5" t="str">
        <f>IF(G750=0,"Sem avaliação",IF(H750&lt;=40,"Crítica",IF(H750&lt;=100,"Aperfeiçoamento",IF(H750&lt;=180,"Qualidade",IF(H750&lt;=200,"Excelência","Erro")))))</f>
        <v>Aperfeiçoamento</v>
      </c>
    </row>
    <row r="751" spans="1:9">
      <c r="A751" s="2">
        <v>1236</v>
      </c>
      <c r="B751" s="2" t="str">
        <f>VLOOKUP(A751,unidades_equipes_asu!A:B,2,0)</f>
        <v>Us 152 Cs Ina Rosa Borges</v>
      </c>
      <c r="C751" s="2">
        <v>153087</v>
      </c>
      <c r="D751" s="1" t="s">
        <v>77</v>
      </c>
      <c r="E751" s="1" t="s">
        <v>152</v>
      </c>
      <c r="F751" s="4" t="s">
        <v>45</v>
      </c>
      <c r="G751" s="5">
        <f>SUMIFS(asu_monitora!C:C,asu_monitora!E:E,equipes_asu!F751,asu_monitora!A:A,equipes_asu!C751)</f>
        <v>29</v>
      </c>
      <c r="H751" s="5">
        <f>IF(G751=0,"",SUMIFS(asu_monitora!B:B,asu_monitora!E:E,equipes_asu!F751,asu_monitora!A:A,equipes_asu!C751))</f>
        <v>64</v>
      </c>
      <c r="I751" s="5" t="str">
        <f>IF(G751=0,"Sem avaliação",IF(H751&lt;=40,"Crítica",IF(H751&lt;=100,"Aperfeiçoamento",IF(H751&lt;=180,"Qualidade",IF(H751&lt;=200,"Excelência","Erro")))))</f>
        <v>Aperfeiçoamento</v>
      </c>
    </row>
    <row r="752" spans="1:9">
      <c r="A752" s="2">
        <v>1236</v>
      </c>
      <c r="B752" s="2" t="str">
        <f>VLOOKUP(A752,unidades_equipes_asu!A:B,2,0)</f>
        <v>Us 152 Cs Ina Rosa Borges</v>
      </c>
      <c r="C752" s="2">
        <v>153109</v>
      </c>
      <c r="D752" s="1" t="s">
        <v>77</v>
      </c>
      <c r="E752" s="1" t="s">
        <v>153</v>
      </c>
      <c r="F752" s="4" t="s">
        <v>45</v>
      </c>
      <c r="G752" s="5">
        <f>SUMIFS(asu_monitora!C:C,asu_monitora!E:E,equipes_asu!F752,asu_monitora!A:A,equipes_asu!C752)</f>
        <v>14</v>
      </c>
      <c r="H752" s="5">
        <f>IF(G752=0,"",SUMIFS(asu_monitora!B:B,asu_monitora!E:E,equipes_asu!F752,asu_monitora!A:A,equipes_asu!C752))</f>
        <v>52</v>
      </c>
      <c r="I752" s="5" t="str">
        <f>IF(G752=0,"Sem avaliação",IF(H752&lt;=40,"Crítica",IF(H752&lt;=100,"Aperfeiçoamento",IF(H752&lt;=180,"Qualidade",IF(H752&lt;=200,"Excelência","Erro")))))</f>
        <v>Aperfeiçoamento</v>
      </c>
    </row>
    <row r="753" spans="1:9">
      <c r="A753" s="2">
        <v>1236</v>
      </c>
      <c r="B753" s="2" t="str">
        <f>VLOOKUP(A753,unidades_equipes_asu!A:B,2,0)</f>
        <v>Us 152 Cs Ina Rosa Borges</v>
      </c>
      <c r="C753" s="2">
        <v>153117</v>
      </c>
      <c r="D753" s="1" t="s">
        <v>77</v>
      </c>
      <c r="E753" s="1" t="s">
        <v>154</v>
      </c>
      <c r="F753" s="4" t="s">
        <v>45</v>
      </c>
      <c r="G753" s="5">
        <f>SUMIFS(asu_monitora!C:C,asu_monitora!E:E,equipes_asu!F753,asu_monitora!A:A,equipes_asu!C753)</f>
        <v>29</v>
      </c>
      <c r="H753" s="5">
        <f>IF(G753=0,"",SUMIFS(asu_monitora!B:B,asu_monitora!E:E,equipes_asu!F753,asu_monitora!A:A,equipes_asu!C753))</f>
        <v>58</v>
      </c>
      <c r="I753" s="5" t="str">
        <f>IF(G753=0,"Sem avaliação",IF(H753&lt;=40,"Crítica",IF(H753&lt;=100,"Aperfeiçoamento",IF(H753&lt;=180,"Qualidade",IF(H753&lt;=200,"Excelência","Erro")))))</f>
        <v>Aperfeiçoamento</v>
      </c>
    </row>
    <row r="754" spans="1:9">
      <c r="A754" s="2">
        <v>1236</v>
      </c>
      <c r="B754" s="2" t="str">
        <f>VLOOKUP(A754,unidades_equipes_asu!A:B,2,0)</f>
        <v>Us 152 Cs Ina Rosa Borges</v>
      </c>
      <c r="C754" s="2">
        <v>153125</v>
      </c>
      <c r="D754" s="1" t="s">
        <v>77</v>
      </c>
      <c r="E754" s="1" t="s">
        <v>155</v>
      </c>
      <c r="F754" s="4" t="s">
        <v>45</v>
      </c>
      <c r="G754" s="5">
        <f>SUMIFS(asu_monitora!C:C,asu_monitora!E:E,equipes_asu!F754,asu_monitora!A:A,equipes_asu!C754)</f>
        <v>17</v>
      </c>
      <c r="H754" s="5">
        <f>IF(G754=0,"",SUMIFS(asu_monitora!B:B,asu_monitora!E:E,equipes_asu!F754,asu_monitora!A:A,equipes_asu!C754))</f>
        <v>52</v>
      </c>
      <c r="I754" s="5" t="str">
        <f>IF(G754=0,"Sem avaliação",IF(H754&lt;=40,"Crítica",IF(H754&lt;=100,"Aperfeiçoamento",IF(H754&lt;=180,"Qualidade",IF(H754&lt;=200,"Excelência","Erro")))))</f>
        <v>Aperfeiçoamento</v>
      </c>
    </row>
    <row r="755" spans="1:9">
      <c r="A755" s="2">
        <v>1244</v>
      </c>
      <c r="B755" s="2" t="str">
        <f>VLOOKUP(A755,unidades_equipes_asu!A:B,2,0)</f>
        <v>Us 175 Psf Dr. Diogenes Cavalcanti /Alto da Brasileira</v>
      </c>
      <c r="C755" s="2">
        <v>153133</v>
      </c>
      <c r="D755" s="1" t="s">
        <v>77</v>
      </c>
      <c r="E755" s="1" t="s">
        <v>156</v>
      </c>
      <c r="F755" s="4" t="s">
        <v>45</v>
      </c>
      <c r="G755" s="5">
        <f>SUMIFS(asu_monitora!C:C,asu_monitora!E:E,equipes_asu!F755,asu_monitora!A:A,equipes_asu!C755)</f>
        <v>64</v>
      </c>
      <c r="H755" s="5">
        <f>IF(G755=0,"",SUMIFS(asu_monitora!B:B,asu_monitora!E:E,equipes_asu!F755,asu_monitora!A:A,equipes_asu!C755))</f>
        <v>88</v>
      </c>
      <c r="I755" s="5" t="str">
        <f>IF(G755=0,"Sem avaliação",IF(H755&lt;=40,"Crítica",IF(H755&lt;=100,"Aperfeiçoamento",IF(H755&lt;=180,"Qualidade",IF(H755&lt;=200,"Excelência","Erro")))))</f>
        <v>Aperfeiçoamento</v>
      </c>
    </row>
    <row r="756" spans="1:9">
      <c r="A756" s="2">
        <v>1244</v>
      </c>
      <c r="B756" s="2" t="str">
        <f>VLOOKUP(A756,unidades_equipes_asu!A:B,2,0)</f>
        <v>Us 175 Psf Dr. Diogenes Cavalcanti /Alto da Brasileira</v>
      </c>
      <c r="C756" s="2">
        <v>153141</v>
      </c>
      <c r="D756" s="1" t="s">
        <v>77</v>
      </c>
      <c r="E756" s="1" t="s">
        <v>157</v>
      </c>
      <c r="F756" s="4" t="s">
        <v>45</v>
      </c>
      <c r="G756" s="5">
        <f>SUMIFS(asu_monitora!C:C,asu_monitora!E:E,equipes_asu!F756,asu_monitora!A:A,equipes_asu!C756)</f>
        <v>92</v>
      </c>
      <c r="H756" s="5">
        <f>IF(G756=0,"",SUMIFS(asu_monitora!B:B,asu_monitora!E:E,equipes_asu!F756,asu_monitora!A:A,equipes_asu!C756))</f>
        <v>104</v>
      </c>
      <c r="I756" s="5" t="str">
        <f>IF(G756=0,"Sem avaliação",IF(H756&lt;=40,"Crítica",IF(H756&lt;=100,"Aperfeiçoamento",IF(H756&lt;=180,"Qualidade",IF(H756&lt;=200,"Excelência","Erro")))))</f>
        <v>Qualidade</v>
      </c>
    </row>
    <row r="757" spans="1:9">
      <c r="A757" s="2">
        <v>1244</v>
      </c>
      <c r="B757" s="2" t="str">
        <f>VLOOKUP(A757,unidades_equipes_asu!A:B,2,0)</f>
        <v>Us 175 Psf Dr. Diogenes Cavalcanti /Alto da Brasileira</v>
      </c>
      <c r="C757" s="2">
        <v>1736493</v>
      </c>
      <c r="D757" s="1" t="s">
        <v>98</v>
      </c>
      <c r="E757" s="1" t="s">
        <v>158</v>
      </c>
      <c r="F757" s="4" t="s">
        <v>45</v>
      </c>
      <c r="G757" s="5">
        <f>SUMIFS(asu_monitora!C:C,asu_monitora!E:E,equipes_asu!F757,asu_monitora!A:A,equipes_asu!C757)</f>
        <v>2</v>
      </c>
      <c r="H757" s="5">
        <f>IF(G757=0,"",SUMIFS(asu_monitora!B:B,asu_monitora!E:E,equipes_asu!F757,asu_monitora!A:A,equipes_asu!C757))</f>
        <v>78</v>
      </c>
      <c r="I757" s="5" t="str">
        <f>IF(G757=0,"Sem avaliação",IF(H757&lt;=40,"Crítica",IF(H757&lt;=100,"Aperfeiçoamento",IF(H757&lt;=180,"Qualidade",IF(H757&lt;=200,"Excelência","Erro")))))</f>
        <v>Aperfeiçoamento</v>
      </c>
    </row>
    <row r="758" spans="1:9">
      <c r="A758" s="2">
        <v>1244</v>
      </c>
      <c r="B758" s="2" t="str">
        <f>VLOOKUP(A758,unidades_equipes_asu!A:B,2,0)</f>
        <v>Us 175 Psf Dr. Diogenes Cavalcanti /Alto da Brasileira</v>
      </c>
      <c r="C758" s="2">
        <v>1737244</v>
      </c>
      <c r="D758" s="1" t="s">
        <v>98</v>
      </c>
      <c r="E758" s="1" t="s">
        <v>159</v>
      </c>
      <c r="F758" s="4" t="s">
        <v>45</v>
      </c>
      <c r="G758" s="5">
        <f>SUMIFS(asu_monitora!C:C,asu_monitora!E:E,equipes_asu!F758,asu_monitora!A:A,equipes_asu!C758)</f>
        <v>10</v>
      </c>
      <c r="H758" s="5">
        <f>IF(G758=0,"",SUMIFS(asu_monitora!B:B,asu_monitora!E:E,equipes_asu!F758,asu_monitora!A:A,equipes_asu!C758))</f>
        <v>48</v>
      </c>
      <c r="I758" s="5" t="str">
        <f>IF(G758=0,"Sem avaliação",IF(H758&lt;=40,"Crítica",IF(H758&lt;=100,"Aperfeiçoamento",IF(H758&lt;=180,"Qualidade",IF(H758&lt;=200,"Excelência","Erro")))))</f>
        <v>Aperfeiçoamento</v>
      </c>
    </row>
    <row r="759" spans="1:9">
      <c r="A759" s="2">
        <v>1244</v>
      </c>
      <c r="B759" s="2" t="str">
        <f>VLOOKUP(A759,unidades_equipes_asu!A:B,2,0)</f>
        <v>Us 175 Psf Dr. Diogenes Cavalcanti /Alto da Brasileira</v>
      </c>
      <c r="C759" s="2">
        <v>2400847</v>
      </c>
      <c r="D759" s="1" t="s">
        <v>77</v>
      </c>
      <c r="E759" s="1" t="s">
        <v>85</v>
      </c>
      <c r="F759" s="4" t="s">
        <v>45</v>
      </c>
      <c r="G759" s="5">
        <f>SUMIFS(asu_monitora!C:C,asu_monitora!E:E,equipes_asu!F759,asu_monitora!A:A,equipes_asu!C759)</f>
        <v>0</v>
      </c>
      <c r="H759" s="5" t="str">
        <f>IF(G759=0,"",SUMIFS(asu_monitora!B:B,asu_monitora!E:E,equipes_asu!F759,asu_monitora!A:A,equipes_asu!C759))</f>
        <v/>
      </c>
      <c r="I759" s="5" t="str">
        <f>IF(G759=0,"Sem avaliação",IF(H759&lt;=40,"Crítica",IF(H759&lt;=100,"Aperfeiçoamento",IF(H759&lt;=180,"Qualidade",IF(H759&lt;=200,"Excelência","Erro")))))</f>
        <v>Sem avaliação</v>
      </c>
    </row>
    <row r="760" spans="1:9">
      <c r="A760" s="2">
        <v>1252</v>
      </c>
      <c r="B760" s="2" t="str">
        <f>VLOOKUP(A760,unidades_equipes_asu!A:B,2,0)</f>
        <v>Us 218 Usf Coque / Dr. Berilo Pernambucano</v>
      </c>
      <c r="C760" s="2">
        <v>153168</v>
      </c>
      <c r="D760" s="1" t="s">
        <v>77</v>
      </c>
      <c r="E760" s="1" t="s">
        <v>160</v>
      </c>
      <c r="F760" s="4" t="s">
        <v>45</v>
      </c>
      <c r="G760" s="5">
        <f>SUMIFS(asu_monitora!C:C,asu_monitora!E:E,equipes_asu!F760,asu_monitora!A:A,equipes_asu!C760)</f>
        <v>68</v>
      </c>
      <c r="H760" s="5">
        <f>IF(G760=0,"",SUMIFS(asu_monitora!B:B,asu_monitora!E:E,equipes_asu!F760,asu_monitora!A:A,equipes_asu!C760))</f>
        <v>82</v>
      </c>
      <c r="I760" s="5" t="str">
        <f>IF(G760=0,"Sem avaliação",IF(H760&lt;=40,"Crítica",IF(H760&lt;=100,"Aperfeiçoamento",IF(H760&lt;=180,"Qualidade",IF(H760&lt;=200,"Excelência","Erro")))))</f>
        <v>Aperfeiçoamento</v>
      </c>
    </row>
    <row r="761" spans="1:9">
      <c r="A761" s="2">
        <v>1252</v>
      </c>
      <c r="B761" s="2" t="str">
        <f>VLOOKUP(A761,unidades_equipes_asu!A:B,2,0)</f>
        <v>Us 218 Usf Coque / Dr. Berilo Pernambucano</v>
      </c>
      <c r="C761" s="2">
        <v>153176</v>
      </c>
      <c r="D761" s="1" t="s">
        <v>77</v>
      </c>
      <c r="E761" s="1" t="s">
        <v>161</v>
      </c>
      <c r="F761" s="4" t="s">
        <v>45</v>
      </c>
      <c r="G761" s="5">
        <f>SUMIFS(asu_monitora!C:C,asu_monitora!E:E,equipes_asu!F761,asu_monitora!A:A,equipes_asu!C761)</f>
        <v>70</v>
      </c>
      <c r="H761" s="5">
        <f>IF(G761=0,"",SUMIFS(asu_monitora!B:B,asu_monitora!E:E,equipes_asu!F761,asu_monitora!A:A,equipes_asu!C761))</f>
        <v>42</v>
      </c>
      <c r="I761" s="5" t="str">
        <f>IF(G761=0,"Sem avaliação",IF(H761&lt;=40,"Crítica",IF(H761&lt;=100,"Aperfeiçoamento",IF(H761&lt;=180,"Qualidade",IF(H761&lt;=200,"Excelência","Erro")))))</f>
        <v>Aperfeiçoamento</v>
      </c>
    </row>
    <row r="762" spans="1:9">
      <c r="A762" s="2">
        <v>1252</v>
      </c>
      <c r="B762" s="2" t="str">
        <f>VLOOKUP(A762,unidades_equipes_asu!A:B,2,0)</f>
        <v>Us 218 Usf Coque / Dr. Berilo Pernambucano</v>
      </c>
      <c r="C762" s="2">
        <v>153184</v>
      </c>
      <c r="D762" s="1" t="s">
        <v>77</v>
      </c>
      <c r="E762" s="1" t="s">
        <v>162</v>
      </c>
      <c r="F762" s="4" t="s">
        <v>45</v>
      </c>
      <c r="G762" s="5">
        <f>SUMIFS(asu_monitora!C:C,asu_monitora!E:E,equipes_asu!F762,asu_monitora!A:A,equipes_asu!C762)</f>
        <v>37</v>
      </c>
      <c r="H762" s="5">
        <f>IF(G762=0,"",SUMIFS(asu_monitora!B:B,asu_monitora!E:E,equipes_asu!F762,asu_monitora!A:A,equipes_asu!C762))</f>
        <v>76</v>
      </c>
      <c r="I762" s="5" t="str">
        <f>IF(G762=0,"Sem avaliação",IF(H762&lt;=40,"Crítica",IF(H762&lt;=100,"Aperfeiçoamento",IF(H762&lt;=180,"Qualidade",IF(H762&lt;=200,"Excelência","Erro")))))</f>
        <v>Aperfeiçoamento</v>
      </c>
    </row>
    <row r="763" spans="1:9">
      <c r="A763" s="2">
        <v>1252</v>
      </c>
      <c r="B763" s="2" t="str">
        <f>VLOOKUP(A763,unidades_equipes_asu!A:B,2,0)</f>
        <v>Us 218 Usf Coque / Dr. Berilo Pernambucano</v>
      </c>
      <c r="C763" s="2">
        <v>1555553</v>
      </c>
      <c r="D763" s="1" t="s">
        <v>77</v>
      </c>
      <c r="E763" s="1" t="s">
        <v>163</v>
      </c>
      <c r="F763" s="4" t="s">
        <v>45</v>
      </c>
      <c r="G763" s="5">
        <f>SUMIFS(asu_monitora!C:C,asu_monitora!E:E,equipes_asu!F763,asu_monitora!A:A,equipes_asu!C763)</f>
        <v>51</v>
      </c>
      <c r="H763" s="5">
        <f>IF(G763=0,"",SUMIFS(asu_monitora!B:B,asu_monitora!E:E,equipes_asu!F763,asu_monitora!A:A,equipes_asu!C763))</f>
        <v>56</v>
      </c>
      <c r="I763" s="5" t="str">
        <f>IF(G763=0,"Sem avaliação",IF(H763&lt;=40,"Crítica",IF(H763&lt;=100,"Aperfeiçoamento",IF(H763&lt;=180,"Qualidade",IF(H763&lt;=200,"Excelência","Erro")))))</f>
        <v>Aperfeiçoamento</v>
      </c>
    </row>
    <row r="764" spans="1:9">
      <c r="A764" s="2">
        <v>1252</v>
      </c>
      <c r="B764" s="2" t="str">
        <f>VLOOKUP(A764,unidades_equipes_asu!A:B,2,0)</f>
        <v>Us 218 Usf Coque / Dr. Berilo Pernambucano</v>
      </c>
      <c r="C764" s="2">
        <v>1727001</v>
      </c>
      <c r="D764" s="1" t="s">
        <v>98</v>
      </c>
      <c r="E764" s="1" t="s">
        <v>164</v>
      </c>
      <c r="F764" s="4" t="s">
        <v>45</v>
      </c>
      <c r="G764" s="5">
        <f>SUMIFS(asu_monitora!C:C,asu_monitora!E:E,equipes_asu!F764,asu_monitora!A:A,equipes_asu!C764)</f>
        <v>0</v>
      </c>
      <c r="H764" s="5" t="str">
        <f>IF(G764=0,"",SUMIFS(asu_monitora!B:B,asu_monitora!E:E,equipes_asu!F764,asu_monitora!A:A,equipes_asu!C764))</f>
        <v/>
      </c>
      <c r="I764" s="5" t="str">
        <f>IF(G764=0,"Sem avaliação",IF(H764&lt;=40,"Crítica",IF(H764&lt;=100,"Aperfeiçoamento",IF(H764&lt;=180,"Qualidade",IF(H764&lt;=200,"Excelência","Erro")))))</f>
        <v>Sem avaliação</v>
      </c>
    </row>
    <row r="765" spans="1:9">
      <c r="A765" s="2">
        <v>1252</v>
      </c>
      <c r="B765" s="2" t="str">
        <f>VLOOKUP(A765,unidades_equipes_asu!A:B,2,0)</f>
        <v>Us 218 Usf Coque / Dr. Berilo Pernambucano</v>
      </c>
      <c r="C765" s="2">
        <v>1773291</v>
      </c>
      <c r="D765" s="1" t="s">
        <v>98</v>
      </c>
      <c r="E765" s="1" t="s">
        <v>165</v>
      </c>
      <c r="F765" s="4" t="s">
        <v>45</v>
      </c>
      <c r="G765" s="5">
        <f>SUMIFS(asu_monitora!C:C,asu_monitora!E:E,equipes_asu!F765,asu_monitora!A:A,equipes_asu!C765)</f>
        <v>12</v>
      </c>
      <c r="H765" s="5">
        <f>IF(G765=0,"",SUMIFS(asu_monitora!B:B,asu_monitora!E:E,equipes_asu!F765,asu_monitora!A:A,equipes_asu!C765))</f>
        <v>40</v>
      </c>
      <c r="I765" s="5" t="str">
        <f>IF(G765=0,"Sem avaliação",IF(H765&lt;=40,"Crítica",IF(H765&lt;=100,"Aperfeiçoamento",IF(H765&lt;=180,"Qualidade",IF(H765&lt;=200,"Excelência","Erro")))))</f>
        <v>Crítica</v>
      </c>
    </row>
    <row r="766" spans="1:9">
      <c r="A766" s="2">
        <v>1317</v>
      </c>
      <c r="B766" s="2" t="str">
        <f>VLOOKUP(A766,unidades_equipes_asu!A:B,2,0)</f>
        <v>Us 120 Cs Mario Monteiro Melo</v>
      </c>
      <c r="C766" s="2">
        <v>153192</v>
      </c>
      <c r="D766" s="1" t="s">
        <v>77</v>
      </c>
      <c r="E766" s="1" t="s">
        <v>166</v>
      </c>
      <c r="F766" s="4" t="s">
        <v>45</v>
      </c>
      <c r="G766" s="5">
        <f>SUMIFS(asu_monitora!C:C,asu_monitora!E:E,equipes_asu!F766,asu_monitora!A:A,equipes_asu!C766)</f>
        <v>9</v>
      </c>
      <c r="H766" s="5">
        <f>IF(G766=0,"",SUMIFS(asu_monitora!B:B,asu_monitora!E:E,equipes_asu!F766,asu_monitora!A:A,equipes_asu!C766))</f>
        <v>44</v>
      </c>
      <c r="I766" s="5" t="str">
        <f>IF(G766=0,"Sem avaliação",IF(H766&lt;=40,"Crítica",IF(H766&lt;=100,"Aperfeiçoamento",IF(H766&lt;=180,"Qualidade",IF(H766&lt;=200,"Excelência","Erro")))))</f>
        <v>Aperfeiçoamento</v>
      </c>
    </row>
    <row r="767" spans="1:9">
      <c r="A767" s="2">
        <v>1317</v>
      </c>
      <c r="B767" s="2" t="str">
        <f>VLOOKUP(A767,unidades_equipes_asu!A:B,2,0)</f>
        <v>Us 120 Cs Mario Monteiro Melo</v>
      </c>
      <c r="C767" s="2">
        <v>153206</v>
      </c>
      <c r="D767" s="1" t="s">
        <v>77</v>
      </c>
      <c r="E767" s="1" t="s">
        <v>167</v>
      </c>
      <c r="F767" s="4" t="s">
        <v>45</v>
      </c>
      <c r="G767" s="5">
        <f>SUMIFS(asu_monitora!C:C,asu_monitora!E:E,equipes_asu!F767,asu_monitora!A:A,equipes_asu!C767)</f>
        <v>7</v>
      </c>
      <c r="H767" s="5">
        <f>IF(G767=0,"",SUMIFS(asu_monitora!B:B,asu_monitora!E:E,equipes_asu!F767,asu_monitora!A:A,equipes_asu!C767))</f>
        <v>92</v>
      </c>
      <c r="I767" s="5" t="str">
        <f>IF(G767=0,"Sem avaliação",IF(H767&lt;=40,"Crítica",IF(H767&lt;=100,"Aperfeiçoamento",IF(H767&lt;=180,"Qualidade",IF(H767&lt;=200,"Excelência","Erro")))))</f>
        <v>Aperfeiçoamento</v>
      </c>
    </row>
    <row r="768" spans="1:9">
      <c r="A768" s="2">
        <v>1317</v>
      </c>
      <c r="B768" s="2" t="str">
        <f>VLOOKUP(A768,unidades_equipes_asu!A:B,2,0)</f>
        <v>Us 120 Cs Mario Monteiro Melo</v>
      </c>
      <c r="C768" s="2">
        <v>153214</v>
      </c>
      <c r="D768" s="1" t="s">
        <v>77</v>
      </c>
      <c r="E768" s="1" t="s">
        <v>168</v>
      </c>
      <c r="F768" s="4" t="s">
        <v>45</v>
      </c>
      <c r="G768" s="5">
        <f>SUMIFS(asu_monitora!C:C,asu_monitora!E:E,equipes_asu!F768,asu_monitora!A:A,equipes_asu!C768)</f>
        <v>58</v>
      </c>
      <c r="H768" s="5">
        <f>IF(G768=0,"",SUMIFS(asu_monitora!B:B,asu_monitora!E:E,equipes_asu!F768,asu_monitora!A:A,equipes_asu!C768))</f>
        <v>86</v>
      </c>
      <c r="I768" s="5" t="str">
        <f>IF(G768=0,"Sem avaliação",IF(H768&lt;=40,"Crítica",IF(H768&lt;=100,"Aperfeiçoamento",IF(H768&lt;=180,"Qualidade",IF(H768&lt;=200,"Excelência","Erro")))))</f>
        <v>Aperfeiçoamento</v>
      </c>
    </row>
    <row r="769" spans="1:9">
      <c r="A769" s="2">
        <v>1368</v>
      </c>
      <c r="B769" s="2" t="str">
        <f>VLOOKUP(A769,unidades_equipes_asu!A:B,2,0)</f>
        <v>Us 158 Cs Pam Ceasa</v>
      </c>
      <c r="C769" s="2">
        <v>153222</v>
      </c>
      <c r="D769" s="1" t="s">
        <v>77</v>
      </c>
      <c r="E769" s="1" t="s">
        <v>169</v>
      </c>
      <c r="F769" s="4" t="s">
        <v>45</v>
      </c>
      <c r="G769" s="5">
        <f>SUMIFS(asu_monitora!C:C,asu_monitora!E:E,equipes_asu!F769,asu_monitora!A:A,equipes_asu!C769)</f>
        <v>48</v>
      </c>
      <c r="H769" s="5">
        <f>IF(G769=0,"",SUMIFS(asu_monitora!B:B,asu_monitora!E:E,equipes_asu!F769,asu_monitora!A:A,equipes_asu!C769))</f>
        <v>72</v>
      </c>
      <c r="I769" s="5" t="str">
        <f>IF(G769=0,"Sem avaliação",IF(H769&lt;=40,"Crítica",IF(H769&lt;=100,"Aperfeiçoamento",IF(H769&lt;=180,"Qualidade",IF(H769&lt;=200,"Excelência","Erro")))))</f>
        <v>Aperfeiçoamento</v>
      </c>
    </row>
    <row r="770" spans="1:9">
      <c r="A770" s="2">
        <v>1414</v>
      </c>
      <c r="B770" s="2" t="str">
        <f>VLOOKUP(A770,unidades_equipes_asu!A:B,2,0)</f>
        <v>Us 117 Usf+ Gaspar Regueira Costa</v>
      </c>
      <c r="C770" s="2">
        <v>153230</v>
      </c>
      <c r="D770" s="1" t="s">
        <v>77</v>
      </c>
      <c r="E770" s="1" t="s">
        <v>170</v>
      </c>
      <c r="F770" s="4" t="s">
        <v>45</v>
      </c>
      <c r="G770" s="5">
        <f>SUMIFS(asu_monitora!C:C,asu_monitora!E:E,equipes_asu!F770,asu_monitora!A:A,equipes_asu!C770)</f>
        <v>0</v>
      </c>
      <c r="H770" s="5" t="str">
        <f>IF(G770=0,"",SUMIFS(asu_monitora!B:B,asu_monitora!E:E,equipes_asu!F770,asu_monitora!A:A,equipes_asu!C770))</f>
        <v/>
      </c>
      <c r="I770" s="5" t="str">
        <f>IF(G770=0,"Sem avaliação",IF(H770&lt;=40,"Crítica",IF(H770&lt;=100,"Aperfeiçoamento",IF(H770&lt;=180,"Qualidade",IF(H770&lt;=200,"Excelência","Erro")))))</f>
        <v>Sem avaliação</v>
      </c>
    </row>
    <row r="771" spans="1:9">
      <c r="A771" s="2">
        <v>1414</v>
      </c>
      <c r="B771" s="2" t="str">
        <f>VLOOKUP(A771,unidades_equipes_asu!A:B,2,0)</f>
        <v>Us 117 Usf+ Gaspar Regueira Costa</v>
      </c>
      <c r="C771" s="2">
        <v>153249</v>
      </c>
      <c r="D771" s="1" t="s">
        <v>77</v>
      </c>
      <c r="E771" s="1" t="s">
        <v>171</v>
      </c>
      <c r="F771" s="4" t="s">
        <v>45</v>
      </c>
      <c r="G771" s="5">
        <f>SUMIFS(asu_monitora!C:C,asu_monitora!E:E,equipes_asu!F771,asu_monitora!A:A,equipes_asu!C771)</f>
        <v>97</v>
      </c>
      <c r="H771" s="5">
        <f>IF(G771=0,"",SUMIFS(asu_monitora!B:B,asu_monitora!E:E,equipes_asu!F771,asu_monitora!A:A,equipes_asu!C771))</f>
        <v>52</v>
      </c>
      <c r="I771" s="5" t="str">
        <f>IF(G771=0,"Sem avaliação",IF(H771&lt;=40,"Crítica",IF(H771&lt;=100,"Aperfeiçoamento",IF(H771&lt;=180,"Qualidade",IF(H771&lt;=200,"Excelência","Erro")))))</f>
        <v>Aperfeiçoamento</v>
      </c>
    </row>
    <row r="772" spans="1:9">
      <c r="A772" s="2">
        <v>1414</v>
      </c>
      <c r="B772" s="2" t="str">
        <f>VLOOKUP(A772,unidades_equipes_asu!A:B,2,0)</f>
        <v>Us 117 Usf+ Gaspar Regueira Costa</v>
      </c>
      <c r="C772" s="2">
        <v>153257</v>
      </c>
      <c r="D772" s="1" t="s">
        <v>77</v>
      </c>
      <c r="E772" s="1" t="s">
        <v>172</v>
      </c>
      <c r="F772" s="4" t="s">
        <v>45</v>
      </c>
      <c r="G772" s="5">
        <f>SUMIFS(asu_monitora!C:C,asu_monitora!E:E,equipes_asu!F772,asu_monitora!A:A,equipes_asu!C772)</f>
        <v>55</v>
      </c>
      <c r="H772" s="5">
        <f>IF(G772=0,"",SUMIFS(asu_monitora!B:B,asu_monitora!E:E,equipes_asu!F772,asu_monitora!A:A,equipes_asu!C772))</f>
        <v>62</v>
      </c>
      <c r="I772" s="5" t="str">
        <f>IF(G772=0,"Sem avaliação",IF(H772&lt;=40,"Crítica",IF(H772&lt;=100,"Aperfeiçoamento",IF(H772&lt;=180,"Qualidade",IF(H772&lt;=200,"Excelência","Erro")))))</f>
        <v>Aperfeiçoamento</v>
      </c>
    </row>
    <row r="773" spans="1:9">
      <c r="A773" s="2">
        <v>1414</v>
      </c>
      <c r="B773" s="2" t="str">
        <f>VLOOKUP(A773,unidades_equipes_asu!A:B,2,0)</f>
        <v>Us 117 Usf+ Gaspar Regueira Costa</v>
      </c>
      <c r="C773" s="2">
        <v>2426269</v>
      </c>
      <c r="D773" s="1" t="s">
        <v>98</v>
      </c>
      <c r="E773" s="1" t="s">
        <v>173</v>
      </c>
      <c r="F773" s="4" t="s">
        <v>45</v>
      </c>
      <c r="G773" s="5">
        <f>SUMIFS(asu_monitora!C:C,asu_monitora!E:E,equipes_asu!F773,asu_monitora!A:A,equipes_asu!C773)</f>
        <v>0</v>
      </c>
      <c r="H773" s="5" t="str">
        <f>IF(G773=0,"",SUMIFS(asu_monitora!B:B,asu_monitora!E:E,equipes_asu!F773,asu_monitora!A:A,equipes_asu!C773))</f>
        <v/>
      </c>
      <c r="I773" s="5" t="str">
        <f>IF(G773=0,"Sem avaliação",IF(H773&lt;=40,"Crítica",IF(H773&lt;=100,"Aperfeiçoamento",IF(H773&lt;=180,"Qualidade",IF(H773&lt;=200,"Excelência","Erro")))))</f>
        <v>Sem avaliação</v>
      </c>
    </row>
    <row r="774" spans="1:9">
      <c r="A774" s="2">
        <v>1414</v>
      </c>
      <c r="B774" s="2" t="str">
        <f>VLOOKUP(A774,unidades_equipes_asu!A:B,2,0)</f>
        <v>Us 117 Usf+ Gaspar Regueira Costa</v>
      </c>
      <c r="C774" s="2">
        <v>2426277</v>
      </c>
      <c r="D774" s="1" t="s">
        <v>98</v>
      </c>
      <c r="E774" s="1" t="s">
        <v>174</v>
      </c>
      <c r="F774" s="4" t="s">
        <v>45</v>
      </c>
      <c r="G774" s="5">
        <f>SUMIFS(asu_monitora!C:C,asu_monitora!E:E,equipes_asu!F774,asu_monitora!A:A,equipes_asu!C774)</f>
        <v>0</v>
      </c>
      <c r="H774" s="5" t="str">
        <f>IF(G774=0,"",SUMIFS(asu_monitora!B:B,asu_monitora!E:E,equipes_asu!F774,asu_monitora!A:A,equipes_asu!C774))</f>
        <v/>
      </c>
      <c r="I774" s="5" t="str">
        <f>IF(G774=0,"Sem avaliação",IF(H774&lt;=40,"Crítica",IF(H774&lt;=100,"Aperfeiçoamento",IF(H774&lt;=180,"Qualidade",IF(H774&lt;=200,"Excelência","Erro")))))</f>
        <v>Sem avaliação</v>
      </c>
    </row>
    <row r="775" spans="1:9">
      <c r="A775" s="2">
        <v>1503</v>
      </c>
      <c r="B775" s="2" t="str">
        <f>VLOOKUP(A775,unidades_equipes_asu!A:B,2,0)</f>
        <v>Us 179 Usf Alto do Céu</v>
      </c>
      <c r="C775" s="2">
        <v>153265</v>
      </c>
      <c r="D775" s="1" t="s">
        <v>77</v>
      </c>
      <c r="E775" s="1" t="s">
        <v>175</v>
      </c>
      <c r="F775" s="4" t="s">
        <v>45</v>
      </c>
      <c r="G775" s="5">
        <f>SUMIFS(asu_monitora!C:C,asu_monitora!E:E,equipes_asu!F775,asu_monitora!A:A,equipes_asu!C775)</f>
        <v>82</v>
      </c>
      <c r="H775" s="5">
        <f>IF(G775=0,"",SUMIFS(asu_monitora!B:B,asu_monitora!E:E,equipes_asu!F775,asu_monitora!A:A,equipes_asu!C775))</f>
        <v>56</v>
      </c>
      <c r="I775" s="5" t="str">
        <f>IF(G775=0,"Sem avaliação",IF(H775&lt;=40,"Crítica",IF(H775&lt;=100,"Aperfeiçoamento",IF(H775&lt;=180,"Qualidade",IF(H775&lt;=200,"Excelência","Erro")))))</f>
        <v>Aperfeiçoamento</v>
      </c>
    </row>
    <row r="776" spans="1:9">
      <c r="A776" s="2">
        <v>1503</v>
      </c>
      <c r="B776" s="2" t="str">
        <f>VLOOKUP(A776,unidades_equipes_asu!A:B,2,0)</f>
        <v>Us 179 Usf Alto do Céu</v>
      </c>
      <c r="C776" s="2">
        <v>153273</v>
      </c>
      <c r="D776" s="1" t="s">
        <v>77</v>
      </c>
      <c r="E776" s="1" t="s">
        <v>176</v>
      </c>
      <c r="F776" s="4" t="s">
        <v>45</v>
      </c>
      <c r="G776" s="5">
        <f>SUMIFS(asu_monitora!C:C,asu_monitora!E:E,equipes_asu!F776,asu_monitora!A:A,equipes_asu!C776)</f>
        <v>55</v>
      </c>
      <c r="H776" s="5">
        <f>IF(G776=0,"",SUMIFS(asu_monitora!B:B,asu_monitora!E:E,equipes_asu!F776,asu_monitora!A:A,equipes_asu!C776))</f>
        <v>68</v>
      </c>
      <c r="I776" s="5" t="str">
        <f>IF(G776=0,"Sem avaliação",IF(H776&lt;=40,"Crítica",IF(H776&lt;=100,"Aperfeiçoamento",IF(H776&lt;=180,"Qualidade",IF(H776&lt;=200,"Excelência","Erro")))))</f>
        <v>Aperfeiçoamento</v>
      </c>
    </row>
    <row r="777" spans="1:9">
      <c r="A777" s="2">
        <v>1511</v>
      </c>
      <c r="B777" s="2" t="str">
        <f>VLOOKUP(A777,unidades_equipes_asu!A:B,2,0)</f>
        <v>Us 184 Usf Vila União</v>
      </c>
      <c r="C777" s="2">
        <v>153281</v>
      </c>
      <c r="D777" s="1" t="s">
        <v>77</v>
      </c>
      <c r="E777" s="1" t="s">
        <v>177</v>
      </c>
      <c r="F777" s="4" t="s">
        <v>45</v>
      </c>
      <c r="G777" s="5">
        <f>SUMIFS(asu_monitora!C:C,asu_monitora!E:E,equipes_asu!F777,asu_monitora!A:A,equipes_asu!C777)</f>
        <v>121</v>
      </c>
      <c r="H777" s="5">
        <f>IF(G777=0,"",SUMIFS(asu_monitora!B:B,asu_monitora!E:E,equipes_asu!F777,asu_monitora!A:A,equipes_asu!C777))</f>
        <v>82</v>
      </c>
      <c r="I777" s="5" t="str">
        <f>IF(G777=0,"Sem avaliação",IF(H777&lt;=40,"Crítica",IF(H777&lt;=100,"Aperfeiçoamento",IF(H777&lt;=180,"Qualidade",IF(H777&lt;=200,"Excelência","Erro")))))</f>
        <v>Aperfeiçoamento</v>
      </c>
    </row>
    <row r="778" spans="1:9">
      <c r="A778" s="2">
        <v>1511</v>
      </c>
      <c r="B778" s="2" t="str">
        <f>VLOOKUP(A778,unidades_equipes_asu!A:B,2,0)</f>
        <v>Us 184 Usf Vila União</v>
      </c>
      <c r="C778" s="2">
        <v>153303</v>
      </c>
      <c r="D778" s="1" t="s">
        <v>77</v>
      </c>
      <c r="E778" s="1" t="s">
        <v>178</v>
      </c>
      <c r="F778" s="4" t="s">
        <v>45</v>
      </c>
      <c r="G778" s="5">
        <f>SUMIFS(asu_monitora!C:C,asu_monitora!E:E,equipes_asu!F778,asu_monitora!A:A,equipes_asu!C778)</f>
        <v>83</v>
      </c>
      <c r="H778" s="5">
        <f>IF(G778=0,"",SUMIFS(asu_monitora!B:B,asu_monitora!E:E,equipes_asu!F778,asu_monitora!A:A,equipes_asu!C778))</f>
        <v>80</v>
      </c>
      <c r="I778" s="5" t="str">
        <f>IF(G778=0,"Sem avaliação",IF(H778&lt;=40,"Crítica",IF(H778&lt;=100,"Aperfeiçoamento",IF(H778&lt;=180,"Qualidade",IF(H778&lt;=200,"Excelência","Erro")))))</f>
        <v>Aperfeiçoamento</v>
      </c>
    </row>
    <row r="779" spans="1:9">
      <c r="A779" s="2">
        <v>1511</v>
      </c>
      <c r="B779" s="2" t="str">
        <f>VLOOKUP(A779,unidades_equipes_asu!A:B,2,0)</f>
        <v>Us 184 Usf Vila União</v>
      </c>
      <c r="C779" s="2">
        <v>153311</v>
      </c>
      <c r="D779" s="1" t="s">
        <v>77</v>
      </c>
      <c r="E779" s="1" t="s">
        <v>179</v>
      </c>
      <c r="F779" s="4" t="s">
        <v>45</v>
      </c>
      <c r="G779" s="5">
        <f>SUMIFS(asu_monitora!C:C,asu_monitora!E:E,equipes_asu!F779,asu_monitora!A:A,equipes_asu!C779)</f>
        <v>157</v>
      </c>
      <c r="H779" s="5">
        <f>IF(G779=0,"",SUMIFS(asu_monitora!B:B,asu_monitora!E:E,equipes_asu!F779,asu_monitora!A:A,equipes_asu!C779))</f>
        <v>88</v>
      </c>
      <c r="I779" s="5" t="str">
        <f>IF(G779=0,"Sem avaliação",IF(H779&lt;=40,"Crítica",IF(H779&lt;=100,"Aperfeiçoamento",IF(H779&lt;=180,"Qualidade",IF(H779&lt;=200,"Excelência","Erro")))))</f>
        <v>Aperfeiçoamento</v>
      </c>
    </row>
    <row r="780" spans="1:9">
      <c r="A780" s="2">
        <v>1511</v>
      </c>
      <c r="B780" s="2" t="str">
        <f>VLOOKUP(A780,unidades_equipes_asu!A:B,2,0)</f>
        <v>Us 184 Usf Vila União</v>
      </c>
      <c r="C780" s="2">
        <v>153338</v>
      </c>
      <c r="D780" s="1" t="s">
        <v>77</v>
      </c>
      <c r="E780" s="1" t="s">
        <v>180</v>
      </c>
      <c r="F780" s="4" t="s">
        <v>45</v>
      </c>
      <c r="G780" s="5">
        <f>SUMIFS(asu_monitora!C:C,asu_monitora!E:E,equipes_asu!F780,asu_monitora!A:A,equipes_asu!C780)</f>
        <v>93</v>
      </c>
      <c r="H780" s="5">
        <f>IF(G780=0,"",SUMIFS(asu_monitora!B:B,asu_monitora!E:E,equipes_asu!F780,asu_monitora!A:A,equipes_asu!C780))</f>
        <v>78</v>
      </c>
      <c r="I780" s="5" t="str">
        <f>IF(G780=0,"Sem avaliação",IF(H780&lt;=40,"Crítica",IF(H780&lt;=100,"Aperfeiçoamento",IF(H780&lt;=180,"Qualidade",IF(H780&lt;=200,"Excelência","Erro")))))</f>
        <v>Aperfeiçoamento</v>
      </c>
    </row>
    <row r="781" spans="1:9">
      <c r="A781" s="2">
        <v>1511</v>
      </c>
      <c r="B781" s="2" t="str">
        <f>VLOOKUP(A781,unidades_equipes_asu!A:B,2,0)</f>
        <v>Us 184 Usf Vila União</v>
      </c>
      <c r="C781" s="2">
        <v>1825542</v>
      </c>
      <c r="D781" s="1" t="s">
        <v>98</v>
      </c>
      <c r="E781" s="1" t="s">
        <v>181</v>
      </c>
      <c r="F781" s="4" t="s">
        <v>45</v>
      </c>
      <c r="G781" s="5">
        <f>SUMIFS(asu_monitora!C:C,asu_monitora!E:E,equipes_asu!F781,asu_monitora!A:A,equipes_asu!C781)</f>
        <v>26</v>
      </c>
      <c r="H781" s="5">
        <f>IF(G781=0,"",SUMIFS(asu_monitora!B:B,asu_monitora!E:E,equipes_asu!F781,asu_monitora!A:A,equipes_asu!C781))</f>
        <v>130</v>
      </c>
      <c r="I781" s="5" t="str">
        <f>IF(G781=0,"Sem avaliação",IF(H781&lt;=40,"Crítica",IF(H781&lt;=100,"Aperfeiçoamento",IF(H781&lt;=180,"Qualidade",IF(H781&lt;=200,"Excelência","Erro")))))</f>
        <v>Qualidade</v>
      </c>
    </row>
    <row r="782" spans="1:9">
      <c r="A782" s="2">
        <v>1511</v>
      </c>
      <c r="B782" s="2" t="str">
        <f>VLOOKUP(A782,unidades_equipes_asu!A:B,2,0)</f>
        <v>Us 184 Usf Vila União</v>
      </c>
      <c r="C782" s="2">
        <v>1887076</v>
      </c>
      <c r="D782" s="1" t="s">
        <v>98</v>
      </c>
      <c r="E782" s="1" t="s">
        <v>182</v>
      </c>
      <c r="F782" s="4" t="s">
        <v>45</v>
      </c>
      <c r="G782" s="5">
        <f>SUMIFS(asu_monitora!C:C,asu_monitora!E:E,equipes_asu!F782,asu_monitora!A:A,equipes_asu!C782)</f>
        <v>15</v>
      </c>
      <c r="H782" s="5">
        <f>IF(G782=0,"",SUMIFS(asu_monitora!B:B,asu_monitora!E:E,equipes_asu!F782,asu_monitora!A:A,equipes_asu!C782))</f>
        <v>72</v>
      </c>
      <c r="I782" s="5" t="str">
        <f>IF(G782=0,"Sem avaliação",IF(H782&lt;=40,"Crítica",IF(H782&lt;=100,"Aperfeiçoamento",IF(H782&lt;=180,"Qualidade",IF(H782&lt;=200,"Excelência","Erro")))))</f>
        <v>Aperfeiçoamento</v>
      </c>
    </row>
    <row r="783" spans="1:9">
      <c r="A783" s="2">
        <v>1759</v>
      </c>
      <c r="B783" s="2" t="str">
        <f>VLOOKUP(A783,unidades_equipes_asu!A:B,2,0)</f>
        <v>Us 103 Cs Prof Mario Ramos</v>
      </c>
      <c r="C783" s="2">
        <v>1555332</v>
      </c>
      <c r="D783" s="1" t="s">
        <v>77</v>
      </c>
      <c r="E783" s="1" t="s">
        <v>183</v>
      </c>
      <c r="F783" s="4" t="s">
        <v>45</v>
      </c>
      <c r="G783" s="5">
        <f>SUMIFS(asu_monitora!C:C,asu_monitora!E:E,equipes_asu!F783,asu_monitora!A:A,equipes_asu!C783)</f>
        <v>123</v>
      </c>
      <c r="H783" s="5">
        <f>IF(G783=0,"",SUMIFS(asu_monitora!B:B,asu_monitora!E:E,equipes_asu!F783,asu_monitora!A:A,equipes_asu!C783))</f>
        <v>90</v>
      </c>
      <c r="I783" s="5" t="str">
        <f>IF(G783=0,"Sem avaliação",IF(H783&lt;=40,"Crítica",IF(H783&lt;=100,"Aperfeiçoamento",IF(H783&lt;=180,"Qualidade",IF(H783&lt;=200,"Excelência","Erro")))))</f>
        <v>Aperfeiçoamento</v>
      </c>
    </row>
    <row r="784" spans="1:9">
      <c r="A784" s="2">
        <v>1813</v>
      </c>
      <c r="B784" s="2" t="str">
        <f>VLOOKUP(A784,unidades_equipes_asu!A:B,2,0)</f>
        <v>Us 112 Cs Dr Jose Dustan Carvalho Soares</v>
      </c>
      <c r="C784" s="2">
        <v>153354</v>
      </c>
      <c r="D784" s="1" t="s">
        <v>77</v>
      </c>
      <c r="E784" s="1" t="s">
        <v>184</v>
      </c>
      <c r="F784" s="4" t="s">
        <v>45</v>
      </c>
      <c r="G784" s="5">
        <f>SUMIFS(asu_monitora!C:C,asu_monitora!E:E,equipes_asu!F784,asu_monitora!A:A,equipes_asu!C784)</f>
        <v>2</v>
      </c>
      <c r="H784" s="5">
        <f>IF(G784=0,"",SUMIFS(asu_monitora!B:B,asu_monitora!E:E,equipes_asu!F784,asu_monitora!A:A,equipes_asu!C784))</f>
        <v>60</v>
      </c>
      <c r="I784" s="5" t="str">
        <f>IF(G784=0,"Sem avaliação",IF(H784&lt;=40,"Crítica",IF(H784&lt;=100,"Aperfeiçoamento",IF(H784&lt;=180,"Qualidade",IF(H784&lt;=200,"Excelência","Erro")))))</f>
        <v>Aperfeiçoamento</v>
      </c>
    </row>
    <row r="785" spans="1:9">
      <c r="A785" s="2">
        <v>1813</v>
      </c>
      <c r="B785" s="2" t="str">
        <f>VLOOKUP(A785,unidades_equipes_asu!A:B,2,0)</f>
        <v>Us 112 Cs Dr Jose Dustan Carvalho Soares</v>
      </c>
      <c r="C785" s="2">
        <v>1471090</v>
      </c>
      <c r="D785" s="1" t="s">
        <v>77</v>
      </c>
      <c r="E785" s="1" t="s">
        <v>185</v>
      </c>
      <c r="F785" s="4" t="s">
        <v>45</v>
      </c>
      <c r="G785" s="5">
        <f>SUMIFS(asu_monitora!C:C,asu_monitora!E:E,equipes_asu!F785,asu_monitora!A:A,equipes_asu!C785)</f>
        <v>4</v>
      </c>
      <c r="H785" s="5">
        <f>IF(G785=0,"",SUMIFS(asu_monitora!B:B,asu_monitora!E:E,equipes_asu!F785,asu_monitora!A:A,equipes_asu!C785))</f>
        <v>200</v>
      </c>
      <c r="I785" s="5" t="str">
        <f>IF(G785=0,"Sem avaliação",IF(H785&lt;=40,"Crítica",IF(H785&lt;=100,"Aperfeiçoamento",IF(H785&lt;=180,"Qualidade",IF(H785&lt;=200,"Excelência","Erro")))))</f>
        <v>Excelência</v>
      </c>
    </row>
    <row r="786" spans="1:9">
      <c r="A786" s="2">
        <v>1813</v>
      </c>
      <c r="B786" s="2" t="str">
        <f>VLOOKUP(A786,unidades_equipes_asu!A:B,2,0)</f>
        <v>Us 112 Cs Dr Jose Dustan Carvalho Soares</v>
      </c>
      <c r="C786" s="2">
        <v>2402327</v>
      </c>
      <c r="D786" s="1" t="s">
        <v>77</v>
      </c>
      <c r="E786" s="1" t="s">
        <v>83</v>
      </c>
      <c r="F786" s="4" t="s">
        <v>45</v>
      </c>
      <c r="G786" s="5">
        <f>SUMIFS(asu_monitora!C:C,asu_monitora!E:E,equipes_asu!F786,asu_monitora!A:A,equipes_asu!C786)</f>
        <v>0</v>
      </c>
      <c r="H786" s="5" t="str">
        <f>IF(G786=0,"",SUMIFS(asu_monitora!B:B,asu_monitora!E:E,equipes_asu!F786,asu_monitora!A:A,equipes_asu!C786))</f>
        <v/>
      </c>
      <c r="I786" s="5" t="str">
        <f>IF(G786=0,"Sem avaliação",IF(H786&lt;=40,"Crítica",IF(H786&lt;=100,"Aperfeiçoamento",IF(H786&lt;=180,"Qualidade",IF(H786&lt;=200,"Excelência","Erro")))))</f>
        <v>Sem avaliação</v>
      </c>
    </row>
    <row r="787" spans="1:9">
      <c r="A787" s="2">
        <v>1813</v>
      </c>
      <c r="B787" s="2" t="str">
        <f>VLOOKUP(A787,unidades_equipes_asu!A:B,2,0)</f>
        <v>Us 112 Cs Dr Jose Dustan Carvalho Soares</v>
      </c>
      <c r="C787" s="2">
        <v>2402343</v>
      </c>
      <c r="D787" s="1" t="s">
        <v>77</v>
      </c>
      <c r="E787" s="1" t="s">
        <v>84</v>
      </c>
      <c r="F787" s="4" t="s">
        <v>45</v>
      </c>
      <c r="G787" s="5">
        <f>SUMIFS(asu_monitora!C:C,asu_monitora!E:E,equipes_asu!F787,asu_monitora!A:A,equipes_asu!C787)</f>
        <v>0</v>
      </c>
      <c r="H787" s="5" t="str">
        <f>IF(G787=0,"",SUMIFS(asu_monitora!B:B,asu_monitora!E:E,equipes_asu!F787,asu_monitora!A:A,equipes_asu!C787))</f>
        <v/>
      </c>
      <c r="I787" s="5" t="str">
        <f>IF(G787=0,"Sem avaliação",IF(H787&lt;=40,"Crítica",IF(H787&lt;=100,"Aperfeiçoamento",IF(H787&lt;=180,"Qualidade",IF(H787&lt;=200,"Excelência","Erro")))))</f>
        <v>Sem avaliação</v>
      </c>
    </row>
    <row r="788" spans="1:9">
      <c r="A788" s="2">
        <v>1813</v>
      </c>
      <c r="B788" s="2" t="str">
        <f>VLOOKUP(A788,unidades_equipes_asu!A:B,2,0)</f>
        <v>Us 112 Cs Dr Jose Dustan Carvalho Soares</v>
      </c>
      <c r="C788" s="2">
        <v>2402378</v>
      </c>
      <c r="D788" s="1" t="s">
        <v>77</v>
      </c>
      <c r="E788" s="1" t="s">
        <v>85</v>
      </c>
      <c r="F788" s="4" t="s">
        <v>45</v>
      </c>
      <c r="G788" s="5">
        <f>SUMIFS(asu_monitora!C:C,asu_monitora!E:E,equipes_asu!F788,asu_monitora!A:A,equipes_asu!C788)</f>
        <v>0</v>
      </c>
      <c r="H788" s="5" t="str">
        <f>IF(G788=0,"",SUMIFS(asu_monitora!B:B,asu_monitora!E:E,equipes_asu!F788,asu_monitora!A:A,equipes_asu!C788))</f>
        <v/>
      </c>
      <c r="I788" s="5" t="str">
        <f>IF(G788=0,"Sem avaliação",IF(H788&lt;=40,"Crítica",IF(H788&lt;=100,"Aperfeiçoamento",IF(H788&lt;=180,"Qualidade",IF(H788&lt;=200,"Excelência","Erro")))))</f>
        <v>Sem avaliação</v>
      </c>
    </row>
    <row r="789" spans="1:9">
      <c r="A789" s="2">
        <v>2011</v>
      </c>
      <c r="B789" s="2" t="str">
        <f>VLOOKUP(A789,unidades_equipes_asu!A:B,2,0)</f>
        <v>Us 171 Cs Joaquim Costa Carvalho</v>
      </c>
      <c r="C789" s="2">
        <v>2172305</v>
      </c>
      <c r="D789" s="1" t="s">
        <v>77</v>
      </c>
      <c r="E789" s="1" t="s">
        <v>186</v>
      </c>
      <c r="F789" s="4" t="s">
        <v>45</v>
      </c>
      <c r="G789" s="5">
        <f>SUMIFS(asu_monitora!C:C,asu_monitora!E:E,equipes_asu!F789,asu_monitora!A:A,equipes_asu!C789)</f>
        <v>135</v>
      </c>
      <c r="H789" s="5">
        <f>IF(G789=0,"",SUMIFS(asu_monitora!B:B,asu_monitora!E:E,equipes_asu!F789,asu_monitora!A:A,equipes_asu!C789))</f>
        <v>96</v>
      </c>
      <c r="I789" s="5" t="str">
        <f>IF(G789=0,"Sem avaliação",IF(H789&lt;=40,"Crítica",IF(H789&lt;=100,"Aperfeiçoamento",IF(H789&lt;=180,"Qualidade",IF(H789&lt;=200,"Excelência","Erro")))))</f>
        <v>Aperfeiçoamento</v>
      </c>
    </row>
    <row r="790" spans="1:9">
      <c r="A790" s="2">
        <v>2011</v>
      </c>
      <c r="B790" s="2" t="str">
        <f>VLOOKUP(A790,unidades_equipes_asu!A:B,2,0)</f>
        <v>Us 171 Cs Joaquim Costa Carvalho</v>
      </c>
      <c r="C790" s="2">
        <v>2172313</v>
      </c>
      <c r="D790" s="1" t="s">
        <v>77</v>
      </c>
      <c r="E790" s="1" t="s">
        <v>187</v>
      </c>
      <c r="F790" s="4" t="s">
        <v>45</v>
      </c>
      <c r="G790" s="5">
        <f>SUMIFS(asu_monitora!C:C,asu_monitora!E:E,equipes_asu!F790,asu_monitora!A:A,equipes_asu!C790)</f>
        <v>35</v>
      </c>
      <c r="H790" s="5">
        <f>IF(G790=0,"",SUMIFS(asu_monitora!B:B,asu_monitora!E:E,equipes_asu!F790,asu_monitora!A:A,equipes_asu!C790))</f>
        <v>66</v>
      </c>
      <c r="I790" s="5" t="str">
        <f>IF(G790=0,"Sem avaliação",IF(H790&lt;=40,"Crítica",IF(H790&lt;=100,"Aperfeiçoamento",IF(H790&lt;=180,"Qualidade",IF(H790&lt;=200,"Excelência","Erro")))))</f>
        <v>Aperfeiçoamento</v>
      </c>
    </row>
    <row r="791" spans="1:9">
      <c r="A791" s="2">
        <v>2011</v>
      </c>
      <c r="B791" s="2" t="str">
        <f>VLOOKUP(A791,unidades_equipes_asu!A:B,2,0)</f>
        <v>Us 171 Cs Joaquim Costa Carvalho</v>
      </c>
      <c r="C791" s="2">
        <v>2269015</v>
      </c>
      <c r="D791" s="1" t="s">
        <v>98</v>
      </c>
      <c r="E791" s="1" t="s">
        <v>188</v>
      </c>
      <c r="F791" s="4" t="s">
        <v>45</v>
      </c>
      <c r="G791" s="5">
        <f>SUMIFS(asu_monitora!C:C,asu_monitora!E:E,equipes_asu!F791,asu_monitora!A:A,equipes_asu!C791)</f>
        <v>19</v>
      </c>
      <c r="H791" s="5">
        <f>IF(G791=0,"",SUMIFS(asu_monitora!B:B,asu_monitora!E:E,equipes_asu!F791,asu_monitora!A:A,equipes_asu!C791))</f>
        <v>100</v>
      </c>
      <c r="I791" s="5" t="str">
        <f>IF(G791=0,"Sem avaliação",IF(H791&lt;=40,"Crítica",IF(H791&lt;=100,"Aperfeiçoamento",IF(H791&lt;=180,"Qualidade",IF(H791&lt;=200,"Excelência","Erro")))))</f>
        <v>Aperfeiçoamento</v>
      </c>
    </row>
    <row r="792" spans="1:9">
      <c r="A792" s="2">
        <v>2011</v>
      </c>
      <c r="B792" s="2" t="str">
        <f>VLOOKUP(A792,unidades_equipes_asu!A:B,2,0)</f>
        <v>Us 171 Cs Joaquim Costa Carvalho</v>
      </c>
      <c r="C792" s="2">
        <v>2400154</v>
      </c>
      <c r="D792" s="1" t="s">
        <v>77</v>
      </c>
      <c r="E792" s="1" t="s">
        <v>189</v>
      </c>
      <c r="F792" s="4" t="s">
        <v>45</v>
      </c>
      <c r="G792" s="5">
        <f>SUMIFS(asu_monitora!C:C,asu_monitora!E:E,equipes_asu!F792,asu_monitora!A:A,equipes_asu!C792)</f>
        <v>0</v>
      </c>
      <c r="H792" s="5" t="str">
        <f>IF(G792=0,"",SUMIFS(asu_monitora!B:B,asu_monitora!E:E,equipes_asu!F792,asu_monitora!A:A,equipes_asu!C792))</f>
        <v/>
      </c>
      <c r="I792" s="5" t="str">
        <f>IF(G792=0,"Sem avaliação",IF(H792&lt;=40,"Crítica",IF(H792&lt;=100,"Aperfeiçoamento",IF(H792&lt;=180,"Qualidade",IF(H792&lt;=200,"Excelência","Erro")))))</f>
        <v>Sem avaliação</v>
      </c>
    </row>
    <row r="793" spans="1:9">
      <c r="A793" s="2">
        <v>2062</v>
      </c>
      <c r="B793" s="2" t="str">
        <f>VLOOKUP(A793,unidades_equipes_asu!A:B,2,0)</f>
        <v>Us 172 Usf+ Três Carneiros Alto</v>
      </c>
      <c r="C793" s="2">
        <v>153397</v>
      </c>
      <c r="D793" s="1" t="s">
        <v>77</v>
      </c>
      <c r="E793" s="1" t="s">
        <v>190</v>
      </c>
      <c r="F793" s="4" t="s">
        <v>45</v>
      </c>
      <c r="G793" s="5">
        <f>SUMIFS(asu_monitora!C:C,asu_monitora!E:E,equipes_asu!F793,asu_monitora!A:A,equipes_asu!C793)</f>
        <v>85</v>
      </c>
      <c r="H793" s="5">
        <f>IF(G793=0,"",SUMIFS(asu_monitora!B:B,asu_monitora!E:E,equipes_asu!F793,asu_monitora!A:A,equipes_asu!C793))</f>
        <v>80</v>
      </c>
      <c r="I793" s="5" t="str">
        <f>IF(G793=0,"Sem avaliação",IF(H793&lt;=40,"Crítica",IF(H793&lt;=100,"Aperfeiçoamento",IF(H793&lt;=180,"Qualidade",IF(H793&lt;=200,"Excelência","Erro")))))</f>
        <v>Aperfeiçoamento</v>
      </c>
    </row>
    <row r="794" spans="1:9">
      <c r="A794" s="2">
        <v>2062</v>
      </c>
      <c r="B794" s="2" t="str">
        <f>VLOOKUP(A794,unidades_equipes_asu!A:B,2,0)</f>
        <v>Us 172 Usf+ Três Carneiros Alto</v>
      </c>
      <c r="C794" s="2">
        <v>153400</v>
      </c>
      <c r="D794" s="1" t="s">
        <v>77</v>
      </c>
      <c r="E794" s="1" t="s">
        <v>191</v>
      </c>
      <c r="F794" s="4" t="s">
        <v>45</v>
      </c>
      <c r="G794" s="5">
        <f>SUMIFS(asu_monitora!C:C,asu_monitora!E:E,equipes_asu!F794,asu_monitora!A:A,equipes_asu!C794)</f>
        <v>69</v>
      </c>
      <c r="H794" s="5">
        <f>IF(G794=0,"",SUMIFS(asu_monitora!B:B,asu_monitora!E:E,equipes_asu!F794,asu_monitora!A:A,equipes_asu!C794))</f>
        <v>118</v>
      </c>
      <c r="I794" s="5" t="str">
        <f>IF(G794=0,"Sem avaliação",IF(H794&lt;=40,"Crítica",IF(H794&lt;=100,"Aperfeiçoamento",IF(H794&lt;=180,"Qualidade",IF(H794&lt;=200,"Excelência","Erro")))))</f>
        <v>Qualidade</v>
      </c>
    </row>
    <row r="795" spans="1:9">
      <c r="A795" s="2">
        <v>2062</v>
      </c>
      <c r="B795" s="2" t="str">
        <f>VLOOKUP(A795,unidades_equipes_asu!A:B,2,0)</f>
        <v>Us 172 Usf+ Três Carneiros Alto</v>
      </c>
      <c r="C795" s="2">
        <v>153419</v>
      </c>
      <c r="D795" s="1" t="s">
        <v>77</v>
      </c>
      <c r="E795" s="1" t="s">
        <v>192</v>
      </c>
      <c r="F795" s="4" t="s">
        <v>45</v>
      </c>
      <c r="G795" s="5">
        <f>SUMIFS(asu_monitora!C:C,asu_monitora!E:E,equipes_asu!F795,asu_monitora!A:A,equipes_asu!C795)</f>
        <v>50</v>
      </c>
      <c r="H795" s="5">
        <f>IF(G795=0,"",SUMIFS(asu_monitora!B:B,asu_monitora!E:E,equipes_asu!F795,asu_monitora!A:A,equipes_asu!C795))</f>
        <v>40</v>
      </c>
      <c r="I795" s="5" t="str">
        <f>IF(G795=0,"Sem avaliação",IF(H795&lt;=40,"Crítica",IF(H795&lt;=100,"Aperfeiçoamento",IF(H795&lt;=180,"Qualidade",IF(H795&lt;=200,"Excelência","Erro")))))</f>
        <v>Crítica</v>
      </c>
    </row>
    <row r="796" spans="1:9">
      <c r="A796" s="2">
        <v>2062</v>
      </c>
      <c r="B796" s="2" t="str">
        <f>VLOOKUP(A796,unidades_equipes_asu!A:B,2,0)</f>
        <v>Us 172 Usf+ Três Carneiros Alto</v>
      </c>
      <c r="C796" s="2">
        <v>1757180</v>
      </c>
      <c r="D796" s="1" t="s">
        <v>98</v>
      </c>
      <c r="E796" s="1" t="s">
        <v>193</v>
      </c>
      <c r="F796" s="4" t="s">
        <v>45</v>
      </c>
      <c r="G796" s="5">
        <f>SUMIFS(asu_monitora!C:C,asu_monitora!E:E,equipes_asu!F796,asu_monitora!A:A,equipes_asu!C796)</f>
        <v>3</v>
      </c>
      <c r="H796" s="5">
        <f>IF(G796=0,"",SUMIFS(asu_monitora!B:B,asu_monitora!E:E,equipes_asu!F796,asu_monitora!A:A,equipes_asu!C796))</f>
        <v>52</v>
      </c>
      <c r="I796" s="5" t="str">
        <f>IF(G796=0,"Sem avaliação",IF(H796&lt;=40,"Crítica",IF(H796&lt;=100,"Aperfeiçoamento",IF(H796&lt;=180,"Qualidade",IF(H796&lt;=200,"Excelência","Erro")))))</f>
        <v>Aperfeiçoamento</v>
      </c>
    </row>
    <row r="797" spans="1:9">
      <c r="A797" s="2">
        <v>2062</v>
      </c>
      <c r="B797" s="2" t="str">
        <f>VLOOKUP(A797,unidades_equipes_asu!A:B,2,0)</f>
        <v>Us 172 Usf+ Três Carneiros Alto</v>
      </c>
      <c r="C797" s="2">
        <v>1794744</v>
      </c>
      <c r="D797" s="1" t="s">
        <v>98</v>
      </c>
      <c r="E797" s="1" t="s">
        <v>194</v>
      </c>
      <c r="F797" s="4" t="s">
        <v>45</v>
      </c>
      <c r="G797" s="5">
        <f>SUMIFS(asu_monitora!C:C,asu_monitora!E:E,equipes_asu!F797,asu_monitora!A:A,equipes_asu!C797)</f>
        <v>0</v>
      </c>
      <c r="H797" s="5" t="str">
        <f>IF(G797=0,"",SUMIFS(asu_monitora!B:B,asu_monitora!E:E,equipes_asu!F797,asu_monitora!A:A,equipes_asu!C797))</f>
        <v/>
      </c>
      <c r="I797" s="5" t="str">
        <f>IF(G797=0,"Sem avaliação",IF(H797&lt;=40,"Crítica",IF(H797&lt;=100,"Aperfeiçoamento",IF(H797&lt;=180,"Qualidade",IF(H797&lt;=200,"Excelência","Erro")))))</f>
        <v>Sem avaliação</v>
      </c>
    </row>
    <row r="798" spans="1:9">
      <c r="A798" s="2">
        <v>2062</v>
      </c>
      <c r="B798" s="2" t="str">
        <f>VLOOKUP(A798,unidades_equipes_asu!A:B,2,0)</f>
        <v>Us 172 Usf+ Três Carneiros Alto</v>
      </c>
      <c r="C798" s="2">
        <v>2399229</v>
      </c>
      <c r="D798" s="1" t="s">
        <v>77</v>
      </c>
      <c r="E798" s="1" t="s">
        <v>195</v>
      </c>
      <c r="F798" s="4" t="s">
        <v>45</v>
      </c>
      <c r="G798" s="5">
        <f>SUMIFS(asu_monitora!C:C,asu_monitora!E:E,equipes_asu!F798,asu_monitora!A:A,equipes_asu!C798)</f>
        <v>0</v>
      </c>
      <c r="H798" s="5" t="str">
        <f>IF(G798=0,"",SUMIFS(asu_monitora!B:B,asu_monitora!E:E,equipes_asu!F798,asu_monitora!A:A,equipes_asu!C798))</f>
        <v/>
      </c>
      <c r="I798" s="5" t="str">
        <f>IF(G798=0,"Sem avaliação",IF(H798&lt;=40,"Crítica",IF(H798&lt;=100,"Aperfeiçoamento",IF(H798&lt;=180,"Qualidade",IF(H798&lt;=200,"Excelência","Erro")))))</f>
        <v>Sem avaliação</v>
      </c>
    </row>
    <row r="799" spans="1:9">
      <c r="A799" s="2">
        <v>2062</v>
      </c>
      <c r="B799" s="2" t="str">
        <f>VLOOKUP(A799,unidades_equipes_asu!A:B,2,0)</f>
        <v>Us 172 Usf+ Três Carneiros Alto</v>
      </c>
      <c r="C799" s="2">
        <v>2417804</v>
      </c>
      <c r="D799" s="1" t="s">
        <v>98</v>
      </c>
      <c r="E799" s="1" t="s">
        <v>196</v>
      </c>
      <c r="F799" s="4" t="s">
        <v>45</v>
      </c>
      <c r="G799" s="5">
        <f>SUMIFS(asu_monitora!C:C,asu_monitora!E:E,equipes_asu!F799,asu_monitora!A:A,equipes_asu!C799)</f>
        <v>0</v>
      </c>
      <c r="H799" s="5" t="str">
        <f>IF(G799=0,"",SUMIFS(asu_monitora!B:B,asu_monitora!E:E,equipes_asu!F799,asu_monitora!A:A,equipes_asu!C799))</f>
        <v/>
      </c>
      <c r="I799" s="5" t="str">
        <f>IF(G799=0,"Sem avaliação",IF(H799&lt;=40,"Crítica",IF(H799&lt;=100,"Aperfeiçoamento",IF(H799&lt;=180,"Qualidade",IF(H799&lt;=200,"Excelência","Erro")))))</f>
        <v>Sem avaliação</v>
      </c>
    </row>
    <row r="800" spans="1:9">
      <c r="A800" s="2">
        <v>2062</v>
      </c>
      <c r="B800" s="2" t="str">
        <f>VLOOKUP(A800,unidades_equipes_asu!A:B,2,0)</f>
        <v>Us 172 Usf+ Três Carneiros Alto</v>
      </c>
      <c r="C800" s="2">
        <v>2425785</v>
      </c>
      <c r="D800" s="1" t="s">
        <v>98</v>
      </c>
      <c r="E800" s="1" t="s">
        <v>197</v>
      </c>
      <c r="F800" s="4" t="s">
        <v>45</v>
      </c>
      <c r="G800" s="5">
        <f>SUMIFS(asu_monitora!C:C,asu_monitora!E:E,equipes_asu!F800,asu_monitora!A:A,equipes_asu!C800)</f>
        <v>0</v>
      </c>
      <c r="H800" s="5" t="str">
        <f>IF(G800=0,"",SUMIFS(asu_monitora!B:B,asu_monitora!E:E,equipes_asu!F800,asu_monitora!A:A,equipes_asu!C800))</f>
        <v/>
      </c>
      <c r="I800" s="5" t="str">
        <f>IF(G800=0,"Sem avaliação",IF(H800&lt;=40,"Crítica",IF(H800&lt;=100,"Aperfeiçoamento",IF(H800&lt;=180,"Qualidade",IF(H800&lt;=200,"Excelência","Erro")))))</f>
        <v>Sem avaliação</v>
      </c>
    </row>
    <row r="801" spans="1:9">
      <c r="A801" s="2">
        <v>2070</v>
      </c>
      <c r="B801" s="2" t="str">
        <f>VLOOKUP(A801,unidades_equipes_asu!A:B,2,0)</f>
        <v>Us 173 Usf+ Dancing Days</v>
      </c>
      <c r="C801" s="2">
        <v>153427</v>
      </c>
      <c r="D801" s="1" t="s">
        <v>77</v>
      </c>
      <c r="E801" s="1" t="s">
        <v>198</v>
      </c>
      <c r="F801" s="4" t="s">
        <v>45</v>
      </c>
      <c r="G801" s="5">
        <f>SUMIFS(asu_monitora!C:C,asu_monitora!E:E,equipes_asu!F801,asu_monitora!A:A,equipes_asu!C801)</f>
        <v>57</v>
      </c>
      <c r="H801" s="5">
        <f>IF(G801=0,"",SUMIFS(asu_monitora!B:B,asu_monitora!E:E,equipes_asu!F801,asu_monitora!A:A,equipes_asu!C801))</f>
        <v>84</v>
      </c>
      <c r="I801" s="5" t="str">
        <f>IF(G801=0,"Sem avaliação",IF(H801&lt;=40,"Crítica",IF(H801&lt;=100,"Aperfeiçoamento",IF(H801&lt;=180,"Qualidade",IF(H801&lt;=200,"Excelência","Erro")))))</f>
        <v>Aperfeiçoamento</v>
      </c>
    </row>
    <row r="802" spans="1:9">
      <c r="A802" s="2">
        <v>2070</v>
      </c>
      <c r="B802" s="2" t="str">
        <f>VLOOKUP(A802,unidades_equipes_asu!A:B,2,0)</f>
        <v>Us 173 Usf+ Dancing Days</v>
      </c>
      <c r="C802" s="2">
        <v>1756648</v>
      </c>
      <c r="D802" s="1" t="s">
        <v>98</v>
      </c>
      <c r="E802" s="1" t="s">
        <v>199</v>
      </c>
      <c r="F802" s="4" t="s">
        <v>45</v>
      </c>
      <c r="G802" s="5">
        <f>SUMIFS(asu_monitora!C:C,asu_monitora!E:E,equipes_asu!F802,asu_monitora!A:A,equipes_asu!C802)</f>
        <v>5</v>
      </c>
      <c r="H802" s="5">
        <f>IF(G802=0,"",SUMIFS(asu_monitora!B:B,asu_monitora!E:E,equipes_asu!F802,asu_monitora!A:A,equipes_asu!C802))</f>
        <v>112</v>
      </c>
      <c r="I802" s="5" t="str">
        <f>IF(G802=0,"Sem avaliação",IF(H802&lt;=40,"Crítica",IF(H802&lt;=100,"Aperfeiçoamento",IF(H802&lt;=180,"Qualidade",IF(H802&lt;=200,"Excelência","Erro")))))</f>
        <v>Qualidade</v>
      </c>
    </row>
    <row r="803" spans="1:9">
      <c r="A803" s="2">
        <v>2070</v>
      </c>
      <c r="B803" s="2" t="str">
        <f>VLOOKUP(A803,unidades_equipes_asu!A:B,2,0)</f>
        <v>Us 173 Usf+ Dancing Days</v>
      </c>
      <c r="C803" s="2">
        <v>2400650</v>
      </c>
      <c r="D803" s="1" t="s">
        <v>77</v>
      </c>
      <c r="E803" s="1" t="s">
        <v>200</v>
      </c>
      <c r="F803" s="4" t="s">
        <v>45</v>
      </c>
      <c r="G803" s="5">
        <f>SUMIFS(asu_monitora!C:C,asu_monitora!E:E,equipes_asu!F803,asu_monitora!A:A,equipes_asu!C803)</f>
        <v>0</v>
      </c>
      <c r="H803" s="5" t="str">
        <f>IF(G803=0,"",SUMIFS(asu_monitora!B:B,asu_monitora!E:E,equipes_asu!F803,asu_monitora!A:A,equipes_asu!C803))</f>
        <v/>
      </c>
      <c r="I803" s="5" t="str">
        <f>IF(G803=0,"Sem avaliação",IF(H803&lt;=40,"Crítica",IF(H803&lt;=100,"Aperfeiçoamento",IF(H803&lt;=180,"Qualidade",IF(H803&lt;=200,"Excelência","Erro")))))</f>
        <v>Sem avaliação</v>
      </c>
    </row>
    <row r="804" spans="1:9">
      <c r="A804" s="2">
        <v>2097</v>
      </c>
      <c r="B804" s="2" t="str">
        <f>VLOOKUP(A804,unidades_equipes_asu!A:B,2,0)</f>
        <v>Us 183 Usf Sítio dos Macacos</v>
      </c>
      <c r="C804" s="2">
        <v>153435</v>
      </c>
      <c r="D804" s="1" t="s">
        <v>77</v>
      </c>
      <c r="E804" s="1" t="s">
        <v>201</v>
      </c>
      <c r="F804" s="4" t="s">
        <v>45</v>
      </c>
      <c r="G804" s="5">
        <f>SUMIFS(asu_monitora!C:C,asu_monitora!E:E,equipes_asu!F804,asu_monitora!A:A,equipes_asu!C804)</f>
        <v>99</v>
      </c>
      <c r="H804" s="5">
        <f>IF(G804=0,"",SUMIFS(asu_monitora!B:B,asu_monitora!E:E,equipes_asu!F804,asu_monitora!A:A,equipes_asu!C804))</f>
        <v>114</v>
      </c>
      <c r="I804" s="5" t="str">
        <f>IF(G804=0,"Sem avaliação",IF(H804&lt;=40,"Crítica",IF(H804&lt;=100,"Aperfeiçoamento",IF(H804&lt;=180,"Qualidade",IF(H804&lt;=200,"Excelência","Erro")))))</f>
        <v>Qualidade</v>
      </c>
    </row>
    <row r="805" spans="1:9">
      <c r="A805" s="2">
        <v>2097</v>
      </c>
      <c r="B805" s="2" t="str">
        <f>VLOOKUP(A805,unidades_equipes_asu!A:B,2,0)</f>
        <v>Us 183 Usf Sítio dos Macacos</v>
      </c>
      <c r="C805" s="2">
        <v>1736809</v>
      </c>
      <c r="D805" s="1" t="s">
        <v>98</v>
      </c>
      <c r="E805" s="1" t="s">
        <v>202</v>
      </c>
      <c r="F805" s="4" t="s">
        <v>45</v>
      </c>
      <c r="G805" s="5">
        <f>SUMIFS(asu_monitora!C:C,asu_monitora!E:E,equipes_asu!F805,asu_monitora!A:A,equipes_asu!C805)</f>
        <v>13</v>
      </c>
      <c r="H805" s="5">
        <f>IF(G805=0,"",SUMIFS(asu_monitora!B:B,asu_monitora!E:E,equipes_asu!F805,asu_monitora!A:A,equipes_asu!C805))</f>
        <v>110</v>
      </c>
      <c r="I805" s="5" t="str">
        <f>IF(G805=0,"Sem avaliação",IF(H805&lt;=40,"Crítica",IF(H805&lt;=100,"Aperfeiçoamento",IF(H805&lt;=180,"Qualidade",IF(H805&lt;=200,"Excelência","Erro")))))</f>
        <v>Qualidade</v>
      </c>
    </row>
    <row r="806" spans="1:9">
      <c r="A806" s="2">
        <v>2100</v>
      </c>
      <c r="B806" s="2" t="str">
        <f>VLOOKUP(A806,unidades_equipes_asu!A:B,2,0)</f>
        <v>Us 187 Usf Ilha de Deus</v>
      </c>
      <c r="C806" s="2">
        <v>153443</v>
      </c>
      <c r="D806" s="1" t="s">
        <v>77</v>
      </c>
      <c r="E806" s="1" t="s">
        <v>203</v>
      </c>
      <c r="F806" s="4" t="s">
        <v>45</v>
      </c>
      <c r="G806" s="5">
        <f>SUMIFS(asu_monitora!C:C,asu_monitora!E:E,equipes_asu!F806,asu_monitora!A:A,equipes_asu!C806)</f>
        <v>92</v>
      </c>
      <c r="H806" s="5">
        <f>IF(G806=0,"",SUMIFS(asu_monitora!B:B,asu_monitora!E:E,equipes_asu!F806,asu_monitora!A:A,equipes_asu!C806))</f>
        <v>82</v>
      </c>
      <c r="I806" s="5" t="str">
        <f>IF(G806=0,"Sem avaliação",IF(H806&lt;=40,"Crítica",IF(H806&lt;=100,"Aperfeiçoamento",IF(H806&lt;=180,"Qualidade",IF(H806&lt;=200,"Excelência","Erro")))))</f>
        <v>Aperfeiçoamento</v>
      </c>
    </row>
    <row r="807" spans="1:9">
      <c r="A807" s="2">
        <v>2100</v>
      </c>
      <c r="B807" s="2" t="str">
        <f>VLOOKUP(A807,unidades_equipes_asu!A:B,2,0)</f>
        <v>Us 187 Usf Ilha de Deus</v>
      </c>
      <c r="C807" s="2">
        <v>1727389</v>
      </c>
      <c r="D807" s="1" t="s">
        <v>98</v>
      </c>
      <c r="E807" s="1" t="s">
        <v>204</v>
      </c>
      <c r="F807" s="4" t="s">
        <v>45</v>
      </c>
      <c r="G807" s="5">
        <f>SUMIFS(asu_monitora!C:C,asu_monitora!E:E,equipes_asu!F807,asu_monitora!A:A,equipes_asu!C807)</f>
        <v>4</v>
      </c>
      <c r="H807" s="5">
        <f>IF(G807=0,"",SUMIFS(asu_monitora!B:B,asu_monitora!E:E,equipes_asu!F807,asu_monitora!A:A,equipes_asu!C807))</f>
        <v>96</v>
      </c>
      <c r="I807" s="5" t="str">
        <f>IF(G807=0,"Sem avaliação",IF(H807&lt;=40,"Crítica",IF(H807&lt;=100,"Aperfeiçoamento",IF(H807&lt;=180,"Qualidade",IF(H807&lt;=200,"Excelência","Erro")))))</f>
        <v>Aperfeiçoamento</v>
      </c>
    </row>
    <row r="808" spans="1:9">
      <c r="A808" s="2">
        <v>2127</v>
      </c>
      <c r="B808" s="2" t="str">
        <f>VLOOKUP(A808,unidades_equipes_asu!A:B,2,0)</f>
        <v>Us 216 Usf Apipucos</v>
      </c>
      <c r="C808" s="2">
        <v>153451</v>
      </c>
      <c r="D808" s="1" t="s">
        <v>77</v>
      </c>
      <c r="E808" s="1" t="s">
        <v>205</v>
      </c>
      <c r="F808" s="4" t="s">
        <v>45</v>
      </c>
      <c r="G808" s="5">
        <f>SUMIFS(asu_monitora!C:C,asu_monitora!E:E,equipes_asu!F808,asu_monitora!A:A,equipes_asu!C808)</f>
        <v>139</v>
      </c>
      <c r="H808" s="5">
        <f>IF(G808=0,"",SUMIFS(asu_monitora!B:B,asu_monitora!E:E,equipes_asu!F808,asu_monitora!A:A,equipes_asu!C808))</f>
        <v>94</v>
      </c>
      <c r="I808" s="5" t="str">
        <f>IF(G808=0,"Sem avaliação",IF(H808&lt;=40,"Crítica",IF(H808&lt;=100,"Aperfeiçoamento",IF(H808&lt;=180,"Qualidade",IF(H808&lt;=200,"Excelência","Erro")))))</f>
        <v>Aperfeiçoamento</v>
      </c>
    </row>
    <row r="809" spans="1:9">
      <c r="A809" s="2">
        <v>2127</v>
      </c>
      <c r="B809" s="2" t="str">
        <f>VLOOKUP(A809,unidades_equipes_asu!A:B,2,0)</f>
        <v>Us 216 Usf Apipucos</v>
      </c>
      <c r="C809" s="2">
        <v>1755013</v>
      </c>
      <c r="D809" s="1" t="s">
        <v>98</v>
      </c>
      <c r="E809" s="1" t="s">
        <v>206</v>
      </c>
      <c r="F809" s="4" t="s">
        <v>45</v>
      </c>
      <c r="G809" s="5">
        <f>SUMIFS(asu_monitora!C:C,asu_monitora!E:E,equipes_asu!F809,asu_monitora!A:A,equipes_asu!C809)</f>
        <v>13</v>
      </c>
      <c r="H809" s="5">
        <f>IF(G809=0,"",SUMIFS(asu_monitora!B:B,asu_monitora!E:E,equipes_asu!F809,asu_monitora!A:A,equipes_asu!C809))</f>
        <v>160</v>
      </c>
      <c r="I809" s="5" t="str">
        <f>IF(G809=0,"Sem avaliação",IF(H809&lt;=40,"Crítica",IF(H809&lt;=100,"Aperfeiçoamento",IF(H809&lt;=180,"Qualidade",IF(H809&lt;=200,"Excelência","Erro")))))</f>
        <v>Qualidade</v>
      </c>
    </row>
    <row r="810" spans="1:9">
      <c r="A810" s="2">
        <v>2127</v>
      </c>
      <c r="B810" s="2" t="str">
        <f>VLOOKUP(A810,unidades_equipes_asu!A:B,2,0)</f>
        <v>Us 216 Usf Apipucos</v>
      </c>
      <c r="C810" s="2">
        <v>2414805</v>
      </c>
      <c r="D810" s="1" t="s">
        <v>77</v>
      </c>
      <c r="E810" s="1" t="s">
        <v>207</v>
      </c>
      <c r="F810" s="4" t="s">
        <v>45</v>
      </c>
      <c r="G810" s="5">
        <f>SUMIFS(asu_monitora!C:C,asu_monitora!E:E,equipes_asu!F810,asu_monitora!A:A,equipes_asu!C810)</f>
        <v>0</v>
      </c>
      <c r="H810" s="5" t="str">
        <f>IF(G810=0,"",SUMIFS(asu_monitora!B:B,asu_monitora!E:E,equipes_asu!F810,asu_monitora!A:A,equipes_asu!C810))</f>
        <v/>
      </c>
      <c r="I810" s="5" t="str">
        <f>IF(G810=0,"Sem avaliação",IF(H810&lt;=40,"Crítica",IF(H810&lt;=100,"Aperfeiçoamento",IF(H810&lt;=180,"Qualidade",IF(H810&lt;=200,"Excelência","Erro")))))</f>
        <v>Sem avaliação</v>
      </c>
    </row>
    <row r="811" spans="1:9">
      <c r="A811" s="2">
        <v>2135</v>
      </c>
      <c r="B811" s="2" t="str">
        <f>VLOOKUP(A811,unidades_equipes_asu!A:B,2,0)</f>
        <v>Us 221 Usf Ilha de Joaneiro I e II</v>
      </c>
      <c r="C811" s="2">
        <v>153478</v>
      </c>
      <c r="D811" s="1" t="s">
        <v>77</v>
      </c>
      <c r="E811" s="1" t="s">
        <v>208</v>
      </c>
      <c r="F811" s="4" t="s">
        <v>45</v>
      </c>
      <c r="G811" s="5">
        <f>SUMIFS(asu_monitora!C:C,asu_monitora!E:E,equipes_asu!F811,asu_monitora!A:A,equipes_asu!C811)</f>
        <v>113</v>
      </c>
      <c r="H811" s="5">
        <f>IF(G811=0,"",SUMIFS(asu_monitora!B:B,asu_monitora!E:E,equipes_asu!F811,asu_monitora!A:A,equipes_asu!C811))</f>
        <v>76</v>
      </c>
      <c r="I811" s="5" t="str">
        <f>IF(G811=0,"Sem avaliação",IF(H811&lt;=40,"Crítica",IF(H811&lt;=100,"Aperfeiçoamento",IF(H811&lt;=180,"Qualidade",IF(H811&lt;=200,"Excelência","Erro")))))</f>
        <v>Aperfeiçoamento</v>
      </c>
    </row>
    <row r="812" spans="1:9">
      <c r="A812" s="2">
        <v>2135</v>
      </c>
      <c r="B812" s="2" t="str">
        <f>VLOOKUP(A812,unidades_equipes_asu!A:B,2,0)</f>
        <v>Us 221 Usf Ilha de Joaneiro I e II</v>
      </c>
      <c r="C812" s="2">
        <v>153486</v>
      </c>
      <c r="D812" s="1" t="s">
        <v>77</v>
      </c>
      <c r="E812" s="1" t="s">
        <v>209</v>
      </c>
      <c r="F812" s="4" t="s">
        <v>45</v>
      </c>
      <c r="G812" s="5">
        <f>SUMIFS(asu_monitora!C:C,asu_monitora!E:E,equipes_asu!F812,asu_monitora!A:A,equipes_asu!C812)</f>
        <v>52</v>
      </c>
      <c r="H812" s="5">
        <f>IF(G812=0,"",SUMIFS(asu_monitora!B:B,asu_monitora!E:E,equipes_asu!F812,asu_monitora!A:A,equipes_asu!C812))</f>
        <v>58</v>
      </c>
      <c r="I812" s="5" t="str">
        <f>IF(G812=0,"Sem avaliação",IF(H812&lt;=40,"Crítica",IF(H812&lt;=100,"Aperfeiçoamento",IF(H812&lt;=180,"Qualidade",IF(H812&lt;=200,"Excelência","Erro")))))</f>
        <v>Aperfeiçoamento</v>
      </c>
    </row>
    <row r="813" spans="1:9">
      <c r="A813" s="2">
        <v>2135</v>
      </c>
      <c r="B813" s="2" t="str">
        <f>VLOOKUP(A813,unidades_equipes_asu!A:B,2,0)</f>
        <v>Us 221 Usf Ilha de Joaneiro I e II</v>
      </c>
      <c r="C813" s="2">
        <v>1801279</v>
      </c>
      <c r="D813" s="1" t="s">
        <v>98</v>
      </c>
      <c r="E813" s="1" t="s">
        <v>210</v>
      </c>
      <c r="F813" s="4" t="s">
        <v>45</v>
      </c>
      <c r="G813" s="5">
        <f>SUMIFS(asu_monitora!C:C,asu_monitora!E:E,equipes_asu!F813,asu_monitora!A:A,equipes_asu!C813)</f>
        <v>0</v>
      </c>
      <c r="H813" s="5" t="str">
        <f>IF(G813=0,"",SUMIFS(asu_monitora!B:B,asu_monitora!E:E,equipes_asu!F813,asu_monitora!A:A,equipes_asu!C813))</f>
        <v/>
      </c>
      <c r="I813" s="5" t="str">
        <f>IF(G813=0,"Sem avaliação",IF(H813&lt;=40,"Crítica",IF(H813&lt;=100,"Aperfeiçoamento",IF(H813&lt;=180,"Qualidade",IF(H813&lt;=200,"Excelência","Erro")))))</f>
        <v>Sem avaliação</v>
      </c>
    </row>
    <row r="814" spans="1:9">
      <c r="A814" s="2">
        <v>2135</v>
      </c>
      <c r="B814" s="2" t="str">
        <f>VLOOKUP(A814,unidades_equipes_asu!A:B,2,0)</f>
        <v>Us 221 Usf Ilha de Joaneiro I e II</v>
      </c>
      <c r="C814" s="2">
        <v>2400375</v>
      </c>
      <c r="D814" s="1" t="s">
        <v>77</v>
      </c>
      <c r="E814" s="1" t="s">
        <v>211</v>
      </c>
      <c r="F814" s="4" t="s">
        <v>45</v>
      </c>
      <c r="G814" s="5">
        <f>SUMIFS(asu_monitora!C:C,asu_monitora!E:E,equipes_asu!F814,asu_monitora!A:A,equipes_asu!C814)</f>
        <v>0</v>
      </c>
      <c r="H814" s="5" t="str">
        <f>IF(G814=0,"",SUMIFS(asu_monitora!B:B,asu_monitora!E:E,equipes_asu!F814,asu_monitora!A:A,equipes_asu!C814))</f>
        <v/>
      </c>
      <c r="I814" s="5" t="str">
        <f>IF(G814=0,"Sem avaliação",IF(H814&lt;=40,"Crítica",IF(H814&lt;=100,"Aperfeiçoamento",IF(H814&lt;=180,"Qualidade",IF(H814&lt;=200,"Excelência","Erro")))))</f>
        <v>Sem avaliação</v>
      </c>
    </row>
    <row r="815" spans="1:9">
      <c r="A815" s="2">
        <v>20567</v>
      </c>
      <c r="B815" s="2" t="str">
        <f>VLOOKUP(A815,unidades_equipes_asu!A:B,2,0)</f>
        <v>Us 182 Usf Poço da Panela/Upinha Padre José Edwaldo Gomes</v>
      </c>
      <c r="C815" s="2">
        <v>153524</v>
      </c>
      <c r="D815" s="1" t="s">
        <v>77</v>
      </c>
      <c r="E815" s="1" t="s">
        <v>212</v>
      </c>
      <c r="F815" s="4" t="s">
        <v>45</v>
      </c>
      <c r="G815" s="5">
        <f>SUMIFS(asu_monitora!C:C,asu_monitora!E:E,equipes_asu!F815,asu_monitora!A:A,equipes_asu!C815)</f>
        <v>129</v>
      </c>
      <c r="H815" s="5">
        <f>IF(G815=0,"",SUMIFS(asu_monitora!B:B,asu_monitora!E:E,equipes_asu!F815,asu_monitora!A:A,equipes_asu!C815))</f>
        <v>160</v>
      </c>
      <c r="I815" s="5" t="str">
        <f>IF(G815=0,"Sem avaliação",IF(H815&lt;=40,"Crítica",IF(H815&lt;=100,"Aperfeiçoamento",IF(H815&lt;=180,"Qualidade",IF(H815&lt;=200,"Excelência","Erro")))))</f>
        <v>Qualidade</v>
      </c>
    </row>
    <row r="816" spans="1:9">
      <c r="A816" s="2">
        <v>20567</v>
      </c>
      <c r="B816" s="2" t="str">
        <f>VLOOKUP(A816,unidades_equipes_asu!A:B,2,0)</f>
        <v>Us 182 Usf Poço da Panela/Upinha Padre José Edwaldo Gomes</v>
      </c>
      <c r="C816" s="2">
        <v>153745</v>
      </c>
      <c r="D816" s="1" t="s">
        <v>77</v>
      </c>
      <c r="E816" s="1" t="s">
        <v>213</v>
      </c>
      <c r="F816" s="4" t="s">
        <v>45</v>
      </c>
      <c r="G816" s="5">
        <f>SUMIFS(asu_monitora!C:C,asu_monitora!E:E,equipes_asu!F816,asu_monitora!A:A,equipes_asu!C816)</f>
        <v>97</v>
      </c>
      <c r="H816" s="5">
        <f>IF(G816=0,"",SUMIFS(asu_monitora!B:B,asu_monitora!E:E,equipes_asu!F816,asu_monitora!A:A,equipes_asu!C816))</f>
        <v>128</v>
      </c>
      <c r="I816" s="5" t="str">
        <f>IF(G816=0,"Sem avaliação",IF(H816&lt;=40,"Crítica",IF(H816&lt;=100,"Aperfeiçoamento",IF(H816&lt;=180,"Qualidade",IF(H816&lt;=200,"Excelência","Erro")))))</f>
        <v>Qualidade</v>
      </c>
    </row>
    <row r="817" spans="1:9">
      <c r="A817" s="2">
        <v>20567</v>
      </c>
      <c r="B817" s="2" t="str">
        <f>VLOOKUP(A817,unidades_equipes_asu!A:B,2,0)</f>
        <v>Us 182 Usf Poço da Panela/Upinha Padre José Edwaldo Gomes</v>
      </c>
      <c r="C817" s="2">
        <v>1744062</v>
      </c>
      <c r="D817" s="1" t="s">
        <v>98</v>
      </c>
      <c r="E817" s="1" t="s">
        <v>214</v>
      </c>
      <c r="F817" s="4" t="s">
        <v>45</v>
      </c>
      <c r="G817" s="5">
        <f>SUMIFS(asu_monitora!C:C,asu_monitora!E:E,equipes_asu!F817,asu_monitora!A:A,equipes_asu!C817)</f>
        <v>22</v>
      </c>
      <c r="H817" s="5">
        <f>IF(G817=0,"",SUMIFS(asu_monitora!B:B,asu_monitora!E:E,equipes_asu!F817,asu_monitora!A:A,equipes_asu!C817))</f>
        <v>170</v>
      </c>
      <c r="I817" s="5" t="str">
        <f>IF(G817=0,"Sem avaliação",IF(H817&lt;=40,"Crítica",IF(H817&lt;=100,"Aperfeiçoamento",IF(H817&lt;=180,"Qualidade",IF(H817&lt;=200,"Excelência","Erro")))))</f>
        <v>Qualidade</v>
      </c>
    </row>
    <row r="818" spans="1:9">
      <c r="A818" s="2">
        <v>20567</v>
      </c>
      <c r="B818" s="2" t="str">
        <f>VLOOKUP(A818,unidades_equipes_asu!A:B,2,0)</f>
        <v>Us 182 Usf Poço da Panela/Upinha Padre José Edwaldo Gomes</v>
      </c>
      <c r="C818" s="2">
        <v>2269236</v>
      </c>
      <c r="D818" s="1" t="s">
        <v>98</v>
      </c>
      <c r="E818" s="1" t="s">
        <v>215</v>
      </c>
      <c r="F818" s="4" t="s">
        <v>45</v>
      </c>
      <c r="G818" s="5">
        <f>SUMIFS(asu_monitora!C:C,asu_monitora!E:E,equipes_asu!F818,asu_monitora!A:A,equipes_asu!C818)</f>
        <v>20</v>
      </c>
      <c r="H818" s="5">
        <f>IF(G818=0,"",SUMIFS(asu_monitora!B:B,asu_monitora!E:E,equipes_asu!F818,asu_monitora!A:A,equipes_asu!C818))</f>
        <v>82</v>
      </c>
      <c r="I818" s="5" t="str">
        <f>IF(G818=0,"Sem avaliação",IF(H818&lt;=40,"Crítica",IF(H818&lt;=100,"Aperfeiçoamento",IF(H818&lt;=180,"Qualidade",IF(H818&lt;=200,"Excelência","Erro")))))</f>
        <v>Aperfeiçoamento</v>
      </c>
    </row>
    <row r="819" spans="1:9">
      <c r="A819" s="2">
        <v>20567</v>
      </c>
      <c r="B819" s="2" t="str">
        <f>VLOOKUP(A819,unidades_equipes_asu!A:B,2,0)</f>
        <v>Us 182 Usf Poço da Panela/Upinha Padre José Edwaldo Gomes</v>
      </c>
      <c r="C819" s="2">
        <v>2400111</v>
      </c>
      <c r="D819" s="1" t="s">
        <v>77</v>
      </c>
      <c r="E819" s="1" t="s">
        <v>216</v>
      </c>
      <c r="F819" s="4" t="s">
        <v>45</v>
      </c>
      <c r="G819" s="5">
        <f>SUMIFS(asu_monitora!C:C,asu_monitora!E:E,equipes_asu!F819,asu_monitora!A:A,equipes_asu!C819)</f>
        <v>0</v>
      </c>
      <c r="H819" s="5" t="str">
        <f>IF(G819=0,"",SUMIFS(asu_monitora!B:B,asu_monitora!E:E,equipes_asu!F819,asu_monitora!A:A,equipes_asu!C819))</f>
        <v/>
      </c>
      <c r="I819" s="5" t="str">
        <f>IF(G819=0,"Sem avaliação",IF(H819&lt;=40,"Crítica",IF(H819&lt;=100,"Aperfeiçoamento",IF(H819&lt;=180,"Qualidade",IF(H819&lt;=200,"Excelência","Erro")))))</f>
        <v>Sem avaliação</v>
      </c>
    </row>
    <row r="820" spans="1:9">
      <c r="A820" s="2">
        <v>20567</v>
      </c>
      <c r="B820" s="2" t="str">
        <f>VLOOKUP(A820,unidades_equipes_asu!A:B,2,0)</f>
        <v>Us 182 Usf Poço da Panela/Upinha Padre José Edwaldo Gomes</v>
      </c>
      <c r="C820" s="2">
        <v>2421038</v>
      </c>
      <c r="D820" s="1" t="s">
        <v>77</v>
      </c>
      <c r="E820" s="1" t="s">
        <v>217</v>
      </c>
      <c r="F820" s="4" t="s">
        <v>45</v>
      </c>
      <c r="G820" s="5">
        <f>SUMIFS(asu_monitora!C:C,asu_monitora!E:E,equipes_asu!F820,asu_monitora!A:A,equipes_asu!C820)</f>
        <v>0</v>
      </c>
      <c r="H820" s="5" t="str">
        <f>IF(G820=0,"",SUMIFS(asu_monitora!B:B,asu_monitora!E:E,equipes_asu!F820,asu_monitora!A:A,equipes_asu!C820))</f>
        <v/>
      </c>
      <c r="I820" s="5" t="str">
        <f>IF(G820=0,"Sem avaliação",IF(H820&lt;=40,"Crítica",IF(H820&lt;=100,"Aperfeiçoamento",IF(H820&lt;=180,"Qualidade",IF(H820&lt;=200,"Excelência","Erro")))))</f>
        <v>Sem avaliação</v>
      </c>
    </row>
    <row r="821" spans="1:9">
      <c r="A821" s="2">
        <v>20648</v>
      </c>
      <c r="B821" s="2" t="str">
        <f>VLOOKUP(A821,unidades_equipes_asu!A:B,2,0)</f>
        <v>Us 222 Usf Córrego do Curió</v>
      </c>
      <c r="C821" s="2">
        <v>153532</v>
      </c>
      <c r="D821" s="1" t="s">
        <v>77</v>
      </c>
      <c r="E821" s="1" t="s">
        <v>218</v>
      </c>
      <c r="F821" s="4" t="s">
        <v>45</v>
      </c>
      <c r="G821" s="5">
        <f>SUMIFS(asu_monitora!C:C,asu_monitora!E:E,equipes_asu!F821,asu_monitora!A:A,equipes_asu!C821)</f>
        <v>42</v>
      </c>
      <c r="H821" s="5">
        <f>IF(G821=0,"",SUMIFS(asu_monitora!B:B,asu_monitora!E:E,equipes_asu!F821,asu_monitora!A:A,equipes_asu!C821))</f>
        <v>104</v>
      </c>
      <c r="I821" s="5" t="str">
        <f>IF(G821=0,"Sem avaliação",IF(H821&lt;=40,"Crítica",IF(H821&lt;=100,"Aperfeiçoamento",IF(H821&lt;=180,"Qualidade",IF(H821&lt;=200,"Excelência","Erro")))))</f>
        <v>Qualidade</v>
      </c>
    </row>
    <row r="822" spans="1:9">
      <c r="A822" s="2">
        <v>22187</v>
      </c>
      <c r="B822" s="2" t="str">
        <f>VLOOKUP(A822,unidades_equipes_asu!A:B,2,0)</f>
        <v>Us 232 Usf Ilha Santa Terezinha</v>
      </c>
      <c r="C822" s="2">
        <v>153540</v>
      </c>
      <c r="D822" s="1" t="s">
        <v>77</v>
      </c>
      <c r="E822" s="1" t="s">
        <v>219</v>
      </c>
      <c r="F822" s="4" t="s">
        <v>45</v>
      </c>
      <c r="G822" s="5">
        <f>SUMIFS(asu_monitora!C:C,asu_monitora!E:E,equipes_asu!F822,asu_monitora!A:A,equipes_asu!C822)</f>
        <v>47</v>
      </c>
      <c r="H822" s="5">
        <f>IF(G822=0,"",SUMIFS(asu_monitora!B:B,asu_monitora!E:E,equipes_asu!F822,asu_monitora!A:A,equipes_asu!C822))</f>
        <v>52</v>
      </c>
      <c r="I822" s="5" t="str">
        <f>IF(G822=0,"Sem avaliação",IF(H822&lt;=40,"Crítica",IF(H822&lt;=100,"Aperfeiçoamento",IF(H822&lt;=180,"Qualidade",IF(H822&lt;=200,"Excelência","Erro")))))</f>
        <v>Aperfeiçoamento</v>
      </c>
    </row>
    <row r="823" spans="1:9">
      <c r="A823" s="2">
        <v>22187</v>
      </c>
      <c r="B823" s="2" t="str">
        <f>VLOOKUP(A823,unidades_equipes_asu!A:B,2,0)</f>
        <v>Us 232 Usf Ilha Santa Terezinha</v>
      </c>
      <c r="C823" s="2">
        <v>153559</v>
      </c>
      <c r="D823" s="1" t="s">
        <v>77</v>
      </c>
      <c r="E823" s="1" t="s">
        <v>220</v>
      </c>
      <c r="F823" s="4" t="s">
        <v>45</v>
      </c>
      <c r="G823" s="5">
        <f>SUMIFS(asu_monitora!C:C,asu_monitora!E:E,equipes_asu!F823,asu_monitora!A:A,equipes_asu!C823)</f>
        <v>41</v>
      </c>
      <c r="H823" s="5">
        <f>IF(G823=0,"",SUMIFS(asu_monitora!B:B,asu_monitora!E:E,equipes_asu!F823,asu_monitora!A:A,equipes_asu!C823))</f>
        <v>64</v>
      </c>
      <c r="I823" s="5" t="str">
        <f>IF(G823=0,"Sem avaliação",IF(H823&lt;=40,"Crítica",IF(H823&lt;=100,"Aperfeiçoamento",IF(H823&lt;=180,"Qualidade",IF(H823&lt;=200,"Excelência","Erro")))))</f>
        <v>Aperfeiçoamento</v>
      </c>
    </row>
    <row r="824" spans="1:9">
      <c r="A824" s="2">
        <v>22187</v>
      </c>
      <c r="B824" s="2" t="str">
        <f>VLOOKUP(A824,unidades_equipes_asu!A:B,2,0)</f>
        <v>Us 232 Usf Ilha Santa Terezinha</v>
      </c>
      <c r="C824" s="2">
        <v>1795066</v>
      </c>
      <c r="D824" s="1" t="s">
        <v>98</v>
      </c>
      <c r="E824" s="1" t="s">
        <v>221</v>
      </c>
      <c r="F824" s="4" t="s">
        <v>45</v>
      </c>
      <c r="G824" s="5">
        <f>SUMIFS(asu_monitora!C:C,asu_monitora!E:E,equipes_asu!F824,asu_monitora!A:A,equipes_asu!C824)</f>
        <v>8</v>
      </c>
      <c r="H824" s="5">
        <f>IF(G824=0,"",SUMIFS(asu_monitora!B:B,asu_monitora!E:E,equipes_asu!F824,asu_monitora!A:A,equipes_asu!C824))</f>
        <v>82</v>
      </c>
      <c r="I824" s="5" t="str">
        <f>IF(G824=0,"Sem avaliação",IF(H824&lt;=40,"Crítica",IF(H824&lt;=100,"Aperfeiçoamento",IF(H824&lt;=180,"Qualidade",IF(H824&lt;=200,"Excelência","Erro")))))</f>
        <v>Aperfeiçoamento</v>
      </c>
    </row>
    <row r="825" spans="1:9">
      <c r="A825" s="2">
        <v>22187</v>
      </c>
      <c r="B825" s="2" t="str">
        <f>VLOOKUP(A825,unidades_equipes_asu!A:B,2,0)</f>
        <v>Us 232 Usf Ilha Santa Terezinha</v>
      </c>
      <c r="C825" s="2">
        <v>2401290</v>
      </c>
      <c r="D825" s="1" t="s">
        <v>77</v>
      </c>
      <c r="E825" s="1" t="s">
        <v>222</v>
      </c>
      <c r="F825" s="4" t="s">
        <v>45</v>
      </c>
      <c r="G825" s="5">
        <f>SUMIFS(asu_monitora!C:C,asu_monitora!E:E,equipes_asu!F825,asu_monitora!A:A,equipes_asu!C825)</f>
        <v>0</v>
      </c>
      <c r="H825" s="5" t="str">
        <f>IF(G825=0,"",SUMIFS(asu_monitora!B:B,asu_monitora!E:E,equipes_asu!F825,asu_monitora!A:A,equipes_asu!C825))</f>
        <v/>
      </c>
      <c r="I825" s="5" t="str">
        <f>IF(G825=0,"Sem avaliação",IF(H825&lt;=40,"Crítica",IF(H825&lt;=100,"Aperfeiçoamento",IF(H825&lt;=180,"Qualidade",IF(H825&lt;=200,"Excelência","Erro")))))</f>
        <v>Sem avaliação</v>
      </c>
    </row>
    <row r="826" spans="1:9">
      <c r="A826" s="2">
        <v>22195</v>
      </c>
      <c r="B826" s="2" t="str">
        <f>VLOOKUP(A826,unidades_equipes_asu!A:B,2,0)</f>
        <v>Us 240 Usf Coelhos I</v>
      </c>
      <c r="C826" s="2">
        <v>153567</v>
      </c>
      <c r="D826" s="1" t="s">
        <v>77</v>
      </c>
      <c r="E826" s="1" t="s">
        <v>223</v>
      </c>
      <c r="F826" s="4" t="s">
        <v>45</v>
      </c>
      <c r="G826" s="5">
        <f>SUMIFS(asu_monitora!C:C,asu_monitora!E:E,equipes_asu!F826,asu_monitora!A:A,equipes_asu!C826)</f>
        <v>98</v>
      </c>
      <c r="H826" s="5">
        <f>IF(G826=0,"",SUMIFS(asu_monitora!B:B,asu_monitora!E:E,equipes_asu!F826,asu_monitora!A:A,equipes_asu!C826))</f>
        <v>144</v>
      </c>
      <c r="I826" s="5" t="str">
        <f>IF(G826=0,"Sem avaliação",IF(H826&lt;=40,"Crítica",IF(H826&lt;=100,"Aperfeiçoamento",IF(H826&lt;=180,"Qualidade",IF(H826&lt;=200,"Excelência","Erro")))))</f>
        <v>Qualidade</v>
      </c>
    </row>
    <row r="827" spans="1:9">
      <c r="A827" s="2">
        <v>22195</v>
      </c>
      <c r="B827" s="2" t="str">
        <f>VLOOKUP(A827,unidades_equipes_asu!A:B,2,0)</f>
        <v>Us 240 Usf Coelhos I</v>
      </c>
      <c r="C827" s="2">
        <v>1722034</v>
      </c>
      <c r="D827" s="1" t="s">
        <v>98</v>
      </c>
      <c r="E827" s="1" t="s">
        <v>224</v>
      </c>
      <c r="F827" s="4" t="s">
        <v>45</v>
      </c>
      <c r="G827" s="5">
        <f>SUMIFS(asu_monitora!C:C,asu_monitora!E:E,equipes_asu!F827,asu_monitora!A:A,equipes_asu!C827)</f>
        <v>12</v>
      </c>
      <c r="H827" s="5">
        <f>IF(G827=0,"",SUMIFS(asu_monitora!B:B,asu_monitora!E:E,equipes_asu!F827,asu_monitora!A:A,equipes_asu!C827))</f>
        <v>132</v>
      </c>
      <c r="I827" s="5" t="str">
        <f>IF(G827=0,"Sem avaliação",IF(H827&lt;=40,"Crítica",IF(H827&lt;=100,"Aperfeiçoamento",IF(H827&lt;=180,"Qualidade",IF(H827&lt;=200,"Excelência","Erro")))))</f>
        <v>Qualidade</v>
      </c>
    </row>
    <row r="828" spans="1:9">
      <c r="A828" s="2">
        <v>22195</v>
      </c>
      <c r="B828" s="2" t="str">
        <f>VLOOKUP(A828,unidades_equipes_asu!A:B,2,0)</f>
        <v>Us 240 Usf Coelhos I</v>
      </c>
      <c r="C828" s="2">
        <v>2401282</v>
      </c>
      <c r="D828" s="1" t="s">
        <v>77</v>
      </c>
      <c r="E828" s="1" t="s">
        <v>225</v>
      </c>
      <c r="F828" s="4" t="s">
        <v>45</v>
      </c>
      <c r="G828" s="5">
        <f>SUMIFS(asu_monitora!C:C,asu_monitora!E:E,equipes_asu!F828,asu_monitora!A:A,equipes_asu!C828)</f>
        <v>0</v>
      </c>
      <c r="H828" s="5" t="str">
        <f>IF(G828=0,"",SUMIFS(asu_monitora!B:B,asu_monitora!E:E,equipes_asu!F828,asu_monitora!A:A,equipes_asu!C828))</f>
        <v/>
      </c>
      <c r="I828" s="5" t="str">
        <f>IF(G828=0,"Sem avaliação",IF(H828&lt;=40,"Crítica",IF(H828&lt;=100,"Aperfeiçoamento",IF(H828&lt;=180,"Qualidade",IF(H828&lt;=200,"Excelência","Erro")))))</f>
        <v>Sem avaliação</v>
      </c>
    </row>
    <row r="829" spans="1:9">
      <c r="A829" s="2">
        <v>22209</v>
      </c>
      <c r="B829" s="2" t="str">
        <f>VLOOKUP(A829,unidades_equipes_asu!A:B,2,0)</f>
        <v>Us 241 Usf+ Coelhos II</v>
      </c>
      <c r="C829" s="2">
        <v>153575</v>
      </c>
      <c r="D829" s="1" t="s">
        <v>77</v>
      </c>
      <c r="E829" s="1" t="s">
        <v>226</v>
      </c>
      <c r="F829" s="4" t="s">
        <v>45</v>
      </c>
      <c r="G829" s="5">
        <f>SUMIFS(asu_monitora!C:C,asu_monitora!E:E,equipes_asu!F829,asu_monitora!A:A,equipes_asu!C829)</f>
        <v>73</v>
      </c>
      <c r="H829" s="5">
        <f>IF(G829=0,"",SUMIFS(asu_monitora!B:B,asu_monitora!E:E,equipes_asu!F829,asu_monitora!A:A,equipes_asu!C829))</f>
        <v>106</v>
      </c>
      <c r="I829" s="5" t="str">
        <f>IF(G829=0,"Sem avaliação",IF(H829&lt;=40,"Crítica",IF(H829&lt;=100,"Aperfeiçoamento",IF(H829&lt;=180,"Qualidade",IF(H829&lt;=200,"Excelência","Erro")))))</f>
        <v>Qualidade</v>
      </c>
    </row>
    <row r="830" spans="1:9">
      <c r="A830" s="2">
        <v>22209</v>
      </c>
      <c r="B830" s="2" t="str">
        <f>VLOOKUP(A830,unidades_equipes_asu!A:B,2,0)</f>
        <v>Us 241 Usf+ Coelhos II</v>
      </c>
      <c r="C830" s="2">
        <v>1795481</v>
      </c>
      <c r="D830" s="1" t="s">
        <v>98</v>
      </c>
      <c r="E830" s="1" t="s">
        <v>227</v>
      </c>
      <c r="F830" s="4" t="s">
        <v>45</v>
      </c>
      <c r="G830" s="5">
        <f>SUMIFS(asu_monitora!C:C,asu_monitora!E:E,equipes_asu!F830,asu_monitora!A:A,equipes_asu!C830)</f>
        <v>8</v>
      </c>
      <c r="H830" s="5">
        <f>IF(G830=0,"",SUMIFS(asu_monitora!B:B,asu_monitora!E:E,equipes_asu!F830,asu_monitora!A:A,equipes_asu!C830))</f>
        <v>54</v>
      </c>
      <c r="I830" s="5" t="str">
        <f>IF(G830=0,"Sem avaliação",IF(H830&lt;=40,"Crítica",IF(H830&lt;=100,"Aperfeiçoamento",IF(H830&lt;=180,"Qualidade",IF(H830&lt;=200,"Excelência","Erro")))))</f>
        <v>Aperfeiçoamento</v>
      </c>
    </row>
    <row r="831" spans="1:9">
      <c r="A831" s="2">
        <v>22209</v>
      </c>
      <c r="B831" s="2" t="str">
        <f>VLOOKUP(A831,unidades_equipes_asu!A:B,2,0)</f>
        <v>Us 241 Usf+ Coelhos II</v>
      </c>
      <c r="C831" s="2">
        <v>2401347</v>
      </c>
      <c r="D831" s="1" t="s">
        <v>77</v>
      </c>
      <c r="E831" s="1" t="s">
        <v>228</v>
      </c>
      <c r="F831" s="4" t="s">
        <v>45</v>
      </c>
      <c r="G831" s="5">
        <f>SUMIFS(asu_monitora!C:C,asu_monitora!E:E,equipes_asu!F831,asu_monitora!A:A,equipes_asu!C831)</f>
        <v>0</v>
      </c>
      <c r="H831" s="5" t="str">
        <f>IF(G831=0,"",SUMIFS(asu_monitora!B:B,asu_monitora!E:E,equipes_asu!F831,asu_monitora!A:A,equipes_asu!C831))</f>
        <v/>
      </c>
      <c r="I831" s="5" t="str">
        <f>IF(G831=0,"Sem avaliação",IF(H831&lt;=40,"Crítica",IF(H831&lt;=100,"Aperfeiçoamento",IF(H831&lt;=180,"Qualidade",IF(H831&lt;=200,"Excelência","Erro")))))</f>
        <v>Sem avaliação</v>
      </c>
    </row>
    <row r="832" spans="1:9">
      <c r="A832" s="2">
        <v>22217</v>
      </c>
      <c r="B832" s="2" t="str">
        <f>VLOOKUP(A832,unidades_equipes_asu!A:B,2,0)</f>
        <v>Us 242 Usf Santo Amaro I / Sítio do Céu</v>
      </c>
      <c r="C832" s="2">
        <v>153583</v>
      </c>
      <c r="D832" s="1" t="s">
        <v>77</v>
      </c>
      <c r="E832" s="1" t="s">
        <v>229</v>
      </c>
      <c r="F832" s="4" t="s">
        <v>45</v>
      </c>
      <c r="G832" s="5">
        <f>SUMIFS(asu_monitora!C:C,asu_monitora!E:E,equipes_asu!F832,asu_monitora!A:A,equipes_asu!C832)</f>
        <v>44</v>
      </c>
      <c r="H832" s="5">
        <f>IF(G832=0,"",SUMIFS(asu_monitora!B:B,asu_monitora!E:E,equipes_asu!F832,asu_monitora!A:A,equipes_asu!C832))</f>
        <v>64</v>
      </c>
      <c r="I832" s="5" t="str">
        <f>IF(G832=0,"Sem avaliação",IF(H832&lt;=40,"Crítica",IF(H832&lt;=100,"Aperfeiçoamento",IF(H832&lt;=180,"Qualidade",IF(H832&lt;=200,"Excelência","Erro")))))</f>
        <v>Aperfeiçoamento</v>
      </c>
    </row>
    <row r="833" spans="1:9">
      <c r="A833" s="2">
        <v>22217</v>
      </c>
      <c r="B833" s="2" t="str">
        <f>VLOOKUP(A833,unidades_equipes_asu!A:B,2,0)</f>
        <v>Us 242 Usf Santo Amaro I / Sítio do Céu</v>
      </c>
      <c r="C833" s="2">
        <v>2401339</v>
      </c>
      <c r="D833" s="1" t="s">
        <v>77</v>
      </c>
      <c r="E833" s="1" t="s">
        <v>230</v>
      </c>
      <c r="F833" s="4" t="s">
        <v>45</v>
      </c>
      <c r="G833" s="5">
        <f>SUMIFS(asu_monitora!C:C,asu_monitora!E:E,equipes_asu!F833,asu_monitora!A:A,equipes_asu!C833)</f>
        <v>0</v>
      </c>
      <c r="H833" s="5" t="str">
        <f>IF(G833=0,"",SUMIFS(asu_monitora!B:B,asu_monitora!E:E,equipes_asu!F833,asu_monitora!A:A,equipes_asu!C833))</f>
        <v/>
      </c>
      <c r="I833" s="5" t="str">
        <f>IF(G833=0,"Sem avaliação",IF(H833&lt;=40,"Crítica",IF(H833&lt;=100,"Aperfeiçoamento",IF(H833&lt;=180,"Qualidade",IF(H833&lt;=200,"Excelência","Erro")))))</f>
        <v>Sem avaliação</v>
      </c>
    </row>
    <row r="834" spans="1:9">
      <c r="A834" s="2">
        <v>22225</v>
      </c>
      <c r="B834" s="2" t="str">
        <f>VLOOKUP(A834,unidades_equipes_asu!A:B,2,0)</f>
        <v>Us 243 Usf Santo Amaro II</v>
      </c>
      <c r="C834" s="2">
        <v>153605</v>
      </c>
      <c r="D834" s="1" t="s">
        <v>77</v>
      </c>
      <c r="E834" s="1" t="s">
        <v>231</v>
      </c>
      <c r="F834" s="4" t="s">
        <v>45</v>
      </c>
      <c r="G834" s="5">
        <f>SUMIFS(asu_monitora!C:C,asu_monitora!E:E,equipes_asu!F834,asu_monitora!A:A,equipes_asu!C834)</f>
        <v>56</v>
      </c>
      <c r="H834" s="5">
        <f>IF(G834=0,"",SUMIFS(asu_monitora!B:B,asu_monitora!E:E,equipes_asu!F834,asu_monitora!A:A,equipes_asu!C834))</f>
        <v>74</v>
      </c>
      <c r="I834" s="5" t="str">
        <f>IF(G834=0,"Sem avaliação",IF(H834&lt;=40,"Crítica",IF(H834&lt;=100,"Aperfeiçoamento",IF(H834&lt;=180,"Qualidade",IF(H834&lt;=200,"Excelência","Erro")))))</f>
        <v>Aperfeiçoamento</v>
      </c>
    </row>
    <row r="835" spans="1:9">
      <c r="A835" s="2">
        <v>22225</v>
      </c>
      <c r="B835" s="2" t="str">
        <f>VLOOKUP(A835,unidades_equipes_asu!A:B,2,0)</f>
        <v>Us 243 Usf Santo Amaro II</v>
      </c>
      <c r="C835" s="2">
        <v>153613</v>
      </c>
      <c r="D835" s="1" t="s">
        <v>77</v>
      </c>
      <c r="E835" s="1" t="s">
        <v>232</v>
      </c>
      <c r="F835" s="4" t="s">
        <v>45</v>
      </c>
      <c r="G835" s="5">
        <f>SUMIFS(asu_monitora!C:C,asu_monitora!E:E,equipes_asu!F835,asu_monitora!A:A,equipes_asu!C835)</f>
        <v>34</v>
      </c>
      <c r="H835" s="5">
        <f>IF(G835=0,"",SUMIFS(asu_monitora!B:B,asu_monitora!E:E,equipes_asu!F835,asu_monitora!A:A,equipes_asu!C835))</f>
        <v>86</v>
      </c>
      <c r="I835" s="5" t="str">
        <f>IF(G835=0,"Sem avaliação",IF(H835&lt;=40,"Crítica",IF(H835&lt;=100,"Aperfeiçoamento",IF(H835&lt;=180,"Qualidade",IF(H835&lt;=200,"Excelência","Erro")))))</f>
        <v>Aperfeiçoamento</v>
      </c>
    </row>
    <row r="836" spans="1:9">
      <c r="A836" s="2">
        <v>22225</v>
      </c>
      <c r="B836" s="2" t="str">
        <f>VLOOKUP(A836,unidades_equipes_asu!A:B,2,0)</f>
        <v>Us 243 Usf Santo Amaro II</v>
      </c>
      <c r="C836" s="2">
        <v>1886681</v>
      </c>
      <c r="D836" s="1" t="s">
        <v>98</v>
      </c>
      <c r="E836" s="1" t="s">
        <v>233</v>
      </c>
      <c r="F836" s="4" t="s">
        <v>45</v>
      </c>
      <c r="G836" s="5">
        <f>SUMIFS(asu_monitora!C:C,asu_monitora!E:E,equipes_asu!F836,asu_monitora!A:A,equipes_asu!C836)</f>
        <v>6</v>
      </c>
      <c r="H836" s="5">
        <f>IF(G836=0,"",SUMIFS(asu_monitora!B:B,asu_monitora!E:E,equipes_asu!F836,asu_monitora!A:A,equipes_asu!C836))</f>
        <v>90</v>
      </c>
      <c r="I836" s="5" t="str">
        <f>IF(G836=0,"Sem avaliação",IF(H836&lt;=40,"Crítica",IF(H836&lt;=100,"Aperfeiçoamento",IF(H836&lt;=180,"Qualidade",IF(H836&lt;=200,"Excelência","Erro")))))</f>
        <v>Aperfeiçoamento</v>
      </c>
    </row>
    <row r="837" spans="1:9">
      <c r="A837" s="2">
        <v>22225</v>
      </c>
      <c r="B837" s="2" t="str">
        <f>VLOOKUP(A837,unidades_equipes_asu!A:B,2,0)</f>
        <v>Us 243 Usf Santo Amaro II</v>
      </c>
      <c r="C837" s="2">
        <v>2401320</v>
      </c>
      <c r="D837" s="1" t="s">
        <v>77</v>
      </c>
      <c r="E837" s="1" t="s">
        <v>234</v>
      </c>
      <c r="F837" s="4" t="s">
        <v>45</v>
      </c>
      <c r="G837" s="5">
        <f>SUMIFS(asu_monitora!C:C,asu_monitora!E:E,equipes_asu!F837,asu_monitora!A:A,equipes_asu!C837)</f>
        <v>0</v>
      </c>
      <c r="H837" s="5" t="str">
        <f>IF(G837=0,"",SUMIFS(asu_monitora!B:B,asu_monitora!E:E,equipes_asu!F837,asu_monitora!A:A,equipes_asu!C837))</f>
        <v/>
      </c>
      <c r="I837" s="5" t="str">
        <f>IF(G837=0,"Sem avaliação",IF(H837&lt;=40,"Crítica",IF(H837&lt;=100,"Aperfeiçoamento",IF(H837&lt;=180,"Qualidade",IF(H837&lt;=200,"Excelência","Erro")))))</f>
        <v>Sem avaliação</v>
      </c>
    </row>
    <row r="838" spans="1:9">
      <c r="A838" s="2">
        <v>22233</v>
      </c>
      <c r="B838" s="2" t="str">
        <f>VLOOKUP(A838,unidades_equipes_asu!A:B,2,0)</f>
        <v>Us 226 Usf+ Chão de Estrelas I e II</v>
      </c>
      <c r="C838" s="2">
        <v>152757</v>
      </c>
      <c r="D838" s="1" t="s">
        <v>77</v>
      </c>
      <c r="E838" s="1" t="s">
        <v>235</v>
      </c>
      <c r="F838" s="4" t="s">
        <v>45</v>
      </c>
      <c r="G838" s="5">
        <f>SUMIFS(asu_monitora!C:C,asu_monitora!E:E,equipes_asu!F838,asu_monitora!A:A,equipes_asu!C838)</f>
        <v>70</v>
      </c>
      <c r="H838" s="5">
        <f>IF(G838=0,"",SUMIFS(asu_monitora!B:B,asu_monitora!E:E,equipes_asu!F838,asu_monitora!A:A,equipes_asu!C838))</f>
        <v>114</v>
      </c>
      <c r="I838" s="5" t="str">
        <f>IF(G838=0,"Sem avaliação",IF(H838&lt;=40,"Crítica",IF(H838&lt;=100,"Aperfeiçoamento",IF(H838&lt;=180,"Qualidade",IF(H838&lt;=200,"Excelência","Erro")))))</f>
        <v>Qualidade</v>
      </c>
    </row>
    <row r="839" spans="1:9">
      <c r="A839" s="2">
        <v>22233</v>
      </c>
      <c r="B839" s="2" t="str">
        <f>VLOOKUP(A839,unidades_equipes_asu!A:B,2,0)</f>
        <v>Us 226 Usf+ Chão de Estrelas I e II</v>
      </c>
      <c r="C839" s="2">
        <v>153621</v>
      </c>
      <c r="D839" s="1" t="s">
        <v>77</v>
      </c>
      <c r="E839" s="1" t="s">
        <v>236</v>
      </c>
      <c r="F839" s="4" t="s">
        <v>45</v>
      </c>
      <c r="G839" s="5">
        <f>SUMIFS(asu_monitora!C:C,asu_monitora!E:E,equipes_asu!F839,asu_monitora!A:A,equipes_asu!C839)</f>
        <v>77</v>
      </c>
      <c r="H839" s="5">
        <f>IF(G839=0,"",SUMIFS(asu_monitora!B:B,asu_monitora!E:E,equipes_asu!F839,asu_monitora!A:A,equipes_asu!C839))</f>
        <v>154</v>
      </c>
      <c r="I839" s="5" t="str">
        <f>IF(G839=0,"Sem avaliação",IF(H839&lt;=40,"Crítica",IF(H839&lt;=100,"Aperfeiçoamento",IF(H839&lt;=180,"Qualidade",IF(H839&lt;=200,"Excelência","Erro")))))</f>
        <v>Qualidade</v>
      </c>
    </row>
    <row r="840" spans="1:9">
      <c r="A840" s="2">
        <v>22233</v>
      </c>
      <c r="B840" s="2" t="str">
        <f>VLOOKUP(A840,unidades_equipes_asu!A:B,2,0)</f>
        <v>Us 226 Usf+ Chão de Estrelas I e II</v>
      </c>
      <c r="C840" s="2">
        <v>153648</v>
      </c>
      <c r="D840" s="1" t="s">
        <v>77</v>
      </c>
      <c r="E840" s="1" t="s">
        <v>237</v>
      </c>
      <c r="F840" s="4" t="s">
        <v>45</v>
      </c>
      <c r="G840" s="5">
        <f>SUMIFS(asu_monitora!C:C,asu_monitora!E:E,equipes_asu!F840,asu_monitora!A:A,equipes_asu!C840)</f>
        <v>57</v>
      </c>
      <c r="H840" s="5">
        <f>IF(G840=0,"",SUMIFS(asu_monitora!B:B,asu_monitora!E:E,equipes_asu!F840,asu_monitora!A:A,equipes_asu!C840))</f>
        <v>108</v>
      </c>
      <c r="I840" s="5" t="str">
        <f>IF(G840=0,"Sem avaliação",IF(H840&lt;=40,"Crítica",IF(H840&lt;=100,"Aperfeiçoamento",IF(H840&lt;=180,"Qualidade",IF(H840&lt;=200,"Excelência","Erro")))))</f>
        <v>Qualidade</v>
      </c>
    </row>
    <row r="841" spans="1:9">
      <c r="A841" s="2">
        <v>22233</v>
      </c>
      <c r="B841" s="2" t="str">
        <f>VLOOKUP(A841,unidades_equipes_asu!A:B,2,0)</f>
        <v>Us 226 Usf+ Chão de Estrelas I e II</v>
      </c>
      <c r="C841" s="2">
        <v>1727958</v>
      </c>
      <c r="D841" s="1" t="s">
        <v>98</v>
      </c>
      <c r="E841" s="1" t="s">
        <v>238</v>
      </c>
      <c r="F841" s="4" t="s">
        <v>45</v>
      </c>
      <c r="G841" s="5">
        <f>SUMIFS(asu_monitora!C:C,asu_monitora!E:E,equipes_asu!F841,asu_monitora!A:A,equipes_asu!C841)</f>
        <v>9</v>
      </c>
      <c r="H841" s="5">
        <f>IF(G841=0,"",SUMIFS(asu_monitora!B:B,asu_monitora!E:E,equipes_asu!F841,asu_monitora!A:A,equipes_asu!C841))</f>
        <v>86</v>
      </c>
      <c r="I841" s="5" t="str">
        <f>IF(G841=0,"Sem avaliação",IF(H841&lt;=40,"Crítica",IF(H841&lt;=100,"Aperfeiçoamento",IF(H841&lt;=180,"Qualidade",IF(H841&lt;=200,"Excelência","Erro")))))</f>
        <v>Aperfeiçoamento</v>
      </c>
    </row>
    <row r="842" spans="1:9">
      <c r="A842" s="2">
        <v>22233</v>
      </c>
      <c r="B842" s="2" t="str">
        <f>VLOOKUP(A842,unidades_equipes_asu!A:B,2,0)</f>
        <v>Us 226 Usf+ Chão de Estrelas I e II</v>
      </c>
      <c r="C842" s="2">
        <v>1773585</v>
      </c>
      <c r="D842" s="1" t="s">
        <v>98</v>
      </c>
      <c r="E842" s="1" t="s">
        <v>239</v>
      </c>
      <c r="F842" s="4" t="s">
        <v>45</v>
      </c>
      <c r="G842" s="5">
        <f>SUMIFS(asu_monitora!C:C,asu_monitora!E:E,equipes_asu!F842,asu_monitora!A:A,equipes_asu!C842)</f>
        <v>9</v>
      </c>
      <c r="H842" s="5">
        <f>IF(G842=0,"",SUMIFS(asu_monitora!B:B,asu_monitora!E:E,equipes_asu!F842,asu_monitora!A:A,equipes_asu!C842))</f>
        <v>168</v>
      </c>
      <c r="I842" s="5" t="str">
        <f>IF(G842=0,"Sem avaliação",IF(H842&lt;=40,"Crítica",IF(H842&lt;=100,"Aperfeiçoamento",IF(H842&lt;=180,"Qualidade",IF(H842&lt;=200,"Excelência","Erro")))))</f>
        <v>Qualidade</v>
      </c>
    </row>
    <row r="843" spans="1:9">
      <c r="A843" s="2">
        <v>22233</v>
      </c>
      <c r="B843" s="2" t="str">
        <f>VLOOKUP(A843,unidades_equipes_asu!A:B,2,0)</f>
        <v>Us 226 Usf+ Chão de Estrelas I e II</v>
      </c>
      <c r="C843" s="2">
        <v>1799231</v>
      </c>
      <c r="D843" s="1" t="s">
        <v>98</v>
      </c>
      <c r="E843" s="1" t="s">
        <v>240</v>
      </c>
      <c r="F843" s="4" t="s">
        <v>45</v>
      </c>
      <c r="G843" s="5">
        <f>SUMIFS(asu_monitora!C:C,asu_monitora!E:E,equipes_asu!F843,asu_monitora!A:A,equipes_asu!C843)</f>
        <v>5</v>
      </c>
      <c r="H843" s="5">
        <f>IF(G843=0,"",SUMIFS(asu_monitora!B:B,asu_monitora!E:E,equipes_asu!F843,asu_monitora!A:A,equipes_asu!C843))</f>
        <v>184</v>
      </c>
      <c r="I843" s="5" t="str">
        <f>IF(G843=0,"Sem avaliação",IF(H843&lt;=40,"Crítica",IF(H843&lt;=100,"Aperfeiçoamento",IF(H843&lt;=180,"Qualidade",IF(H843&lt;=200,"Excelência","Erro")))))</f>
        <v>Excelência</v>
      </c>
    </row>
    <row r="844" spans="1:9">
      <c r="A844" s="2">
        <v>22233</v>
      </c>
      <c r="B844" s="2" t="str">
        <f>VLOOKUP(A844,unidades_equipes_asu!A:B,2,0)</f>
        <v>Us 226 Usf+ Chão de Estrelas I e II</v>
      </c>
      <c r="C844" s="2">
        <v>2400421</v>
      </c>
      <c r="D844" s="1" t="s">
        <v>77</v>
      </c>
      <c r="E844" s="1" t="s">
        <v>241</v>
      </c>
      <c r="F844" s="4" t="s">
        <v>45</v>
      </c>
      <c r="G844" s="5">
        <f>SUMIFS(asu_monitora!C:C,asu_monitora!E:E,equipes_asu!F844,asu_monitora!A:A,equipes_asu!C844)</f>
        <v>0</v>
      </c>
      <c r="H844" s="5" t="str">
        <f>IF(G844=0,"",SUMIFS(asu_monitora!B:B,asu_monitora!E:E,equipes_asu!F844,asu_monitora!A:A,equipes_asu!C844))</f>
        <v/>
      </c>
      <c r="I844" s="5" t="str">
        <f>IF(G844=0,"Sem avaliação",IF(H844&lt;=40,"Crítica",IF(H844&lt;=100,"Aperfeiçoamento",IF(H844&lt;=180,"Qualidade",IF(H844&lt;=200,"Excelência","Erro")))))</f>
        <v>Sem avaliação</v>
      </c>
    </row>
    <row r="845" spans="1:9">
      <c r="A845" s="2">
        <v>22233</v>
      </c>
      <c r="B845" s="2" t="str">
        <f>VLOOKUP(A845,unidades_equipes_asu!A:B,2,0)</f>
        <v>Us 226 Usf+ Chão de Estrelas I e II</v>
      </c>
      <c r="C845" s="2">
        <v>2417103</v>
      </c>
      <c r="D845" s="1" t="s">
        <v>77</v>
      </c>
      <c r="E845" s="1" t="s">
        <v>242</v>
      </c>
      <c r="F845" s="4" t="s">
        <v>45</v>
      </c>
      <c r="G845" s="5">
        <f>SUMIFS(asu_monitora!C:C,asu_monitora!E:E,equipes_asu!F845,asu_monitora!A:A,equipes_asu!C845)</f>
        <v>0</v>
      </c>
      <c r="H845" s="5" t="str">
        <f>IF(G845=0,"",SUMIFS(asu_monitora!B:B,asu_monitora!E:E,equipes_asu!F845,asu_monitora!A:A,equipes_asu!C845))</f>
        <v/>
      </c>
      <c r="I845" s="5" t="str">
        <f>IF(G845=0,"Sem avaliação",IF(H845&lt;=40,"Crítica",IF(H845&lt;=100,"Aperfeiçoamento",IF(H845&lt;=180,"Qualidade",IF(H845&lt;=200,"Excelência","Erro")))))</f>
        <v>Sem avaliação</v>
      </c>
    </row>
    <row r="846" spans="1:9">
      <c r="A846" s="2">
        <v>22233</v>
      </c>
      <c r="B846" s="2" t="str">
        <f>VLOOKUP(A846,unidades_equipes_asu!A:B,2,0)</f>
        <v>Us 226 Usf+ Chão de Estrelas I e II</v>
      </c>
      <c r="C846" s="2">
        <v>2417367</v>
      </c>
      <c r="D846" s="1" t="s">
        <v>77</v>
      </c>
      <c r="E846" s="1" t="s">
        <v>243</v>
      </c>
      <c r="F846" s="4" t="s">
        <v>45</v>
      </c>
      <c r="G846" s="5">
        <f>SUMIFS(asu_monitora!C:C,asu_monitora!E:E,equipes_asu!F846,asu_monitora!A:A,equipes_asu!C846)</f>
        <v>0</v>
      </c>
      <c r="H846" s="5" t="str">
        <f>IF(G846=0,"",SUMIFS(asu_monitora!B:B,asu_monitora!E:E,equipes_asu!F846,asu_monitora!A:A,equipes_asu!C846))</f>
        <v/>
      </c>
      <c r="I846" s="5" t="str">
        <f>IF(G846=0,"Sem avaliação",IF(H846&lt;=40,"Crítica",IF(H846&lt;=100,"Aperfeiçoamento",IF(H846&lt;=180,"Qualidade",IF(H846&lt;=200,"Excelência","Erro")))))</f>
        <v>Sem avaliação</v>
      </c>
    </row>
    <row r="847" spans="1:9">
      <c r="A847" s="2">
        <v>22268</v>
      </c>
      <c r="B847" s="2" t="str">
        <f>VLOOKUP(A847,unidades_equipes_asu!A:B,2,0)</f>
        <v>Us 244 Usf Professor Antônio Francisco Areias</v>
      </c>
      <c r="C847" s="2">
        <v>153664</v>
      </c>
      <c r="D847" s="1" t="s">
        <v>77</v>
      </c>
      <c r="E847" s="1" t="s">
        <v>244</v>
      </c>
      <c r="F847" s="4" t="s">
        <v>45</v>
      </c>
      <c r="G847" s="5">
        <f>SUMIFS(asu_monitora!C:C,asu_monitora!E:E,equipes_asu!F847,asu_monitora!A:A,equipes_asu!C847)</f>
        <v>132</v>
      </c>
      <c r="H847" s="5">
        <f>IF(G847=0,"",SUMIFS(asu_monitora!B:B,asu_monitora!E:E,equipes_asu!F847,asu_monitora!A:A,equipes_asu!C847))</f>
        <v>108</v>
      </c>
      <c r="I847" s="5" t="str">
        <f>IF(G847=0,"Sem avaliação",IF(H847&lt;=40,"Crítica",IF(H847&lt;=100,"Aperfeiçoamento",IF(H847&lt;=180,"Qualidade",IF(H847&lt;=200,"Excelência","Erro")))))</f>
        <v>Qualidade</v>
      </c>
    </row>
    <row r="848" spans="1:9">
      <c r="A848" s="2">
        <v>22268</v>
      </c>
      <c r="B848" s="2" t="str">
        <f>VLOOKUP(A848,unidades_equipes_asu!A:B,2,0)</f>
        <v>Us 244 Usf Professor Antônio Francisco Areias</v>
      </c>
      <c r="C848" s="2">
        <v>153672</v>
      </c>
      <c r="D848" s="1" t="s">
        <v>77</v>
      </c>
      <c r="E848" s="1" t="s">
        <v>245</v>
      </c>
      <c r="F848" s="4" t="s">
        <v>45</v>
      </c>
      <c r="G848" s="5">
        <f>SUMIFS(asu_monitora!C:C,asu_monitora!E:E,equipes_asu!F848,asu_monitora!A:A,equipes_asu!C848)</f>
        <v>61</v>
      </c>
      <c r="H848" s="5">
        <f>IF(G848=0,"",SUMIFS(asu_monitora!B:B,asu_monitora!E:E,equipes_asu!F848,asu_monitora!A:A,equipes_asu!C848))</f>
        <v>132</v>
      </c>
      <c r="I848" s="5" t="str">
        <f>IF(G848=0,"Sem avaliação",IF(H848&lt;=40,"Crítica",IF(H848&lt;=100,"Aperfeiçoamento",IF(H848&lt;=180,"Qualidade",IF(H848&lt;=200,"Excelência","Erro")))))</f>
        <v>Qualidade</v>
      </c>
    </row>
    <row r="849" spans="1:9">
      <c r="A849" s="2">
        <v>22268</v>
      </c>
      <c r="B849" s="2" t="str">
        <f>VLOOKUP(A849,unidades_equipes_asu!A:B,2,0)</f>
        <v>Us 244 Usf Professor Antônio Francisco Areias</v>
      </c>
      <c r="C849" s="2">
        <v>1728113</v>
      </c>
      <c r="D849" s="1" t="s">
        <v>98</v>
      </c>
      <c r="E849" s="1" t="s">
        <v>246</v>
      </c>
      <c r="F849" s="4" t="s">
        <v>45</v>
      </c>
      <c r="G849" s="5">
        <f>SUMIFS(asu_monitora!C:C,asu_monitora!E:E,equipes_asu!F849,asu_monitora!A:A,equipes_asu!C849)</f>
        <v>15</v>
      </c>
      <c r="H849" s="5">
        <f>IF(G849=0,"",SUMIFS(asu_monitora!B:B,asu_monitora!E:E,equipes_asu!F849,asu_monitora!A:A,equipes_asu!C849))</f>
        <v>160</v>
      </c>
      <c r="I849" s="5" t="str">
        <f>IF(G849=0,"Sem avaliação",IF(H849&lt;=40,"Crítica",IF(H849&lt;=100,"Aperfeiçoamento",IF(H849&lt;=180,"Qualidade",IF(H849&lt;=200,"Excelência","Erro")))))</f>
        <v>Qualidade</v>
      </c>
    </row>
    <row r="850" spans="1:9">
      <c r="A850" s="2">
        <v>22276</v>
      </c>
      <c r="B850" s="2" t="str">
        <f>VLOOKUP(A850,unidades_equipes_asu!A:B,2,0)</f>
        <v>Us 231 Usf+ Córrego da Bica</v>
      </c>
      <c r="C850" s="2">
        <v>153699</v>
      </c>
      <c r="D850" s="1" t="s">
        <v>77</v>
      </c>
      <c r="E850" s="1" t="s">
        <v>247</v>
      </c>
      <c r="F850" s="4" t="s">
        <v>45</v>
      </c>
      <c r="G850" s="5">
        <f>SUMIFS(asu_monitora!C:C,asu_monitora!E:E,equipes_asu!F850,asu_monitora!A:A,equipes_asu!C850)</f>
        <v>10</v>
      </c>
      <c r="H850" s="5">
        <f>IF(G850=0,"",SUMIFS(asu_monitora!B:B,asu_monitora!E:E,equipes_asu!F850,asu_monitora!A:A,equipes_asu!C850))</f>
        <v>46</v>
      </c>
      <c r="I850" s="5" t="str">
        <f>IF(G850=0,"Sem avaliação",IF(H850&lt;=40,"Crítica",IF(H850&lt;=100,"Aperfeiçoamento",IF(H850&lt;=180,"Qualidade",IF(H850&lt;=200,"Excelência","Erro")))))</f>
        <v>Aperfeiçoamento</v>
      </c>
    </row>
    <row r="851" spans="1:9">
      <c r="A851" s="2">
        <v>22276</v>
      </c>
      <c r="B851" s="2" t="str">
        <f>VLOOKUP(A851,unidades_equipes_asu!A:B,2,0)</f>
        <v>Us 231 Usf+ Córrego da Bica</v>
      </c>
      <c r="C851" s="2">
        <v>153702</v>
      </c>
      <c r="D851" s="1" t="s">
        <v>77</v>
      </c>
      <c r="E851" s="1" t="s">
        <v>248</v>
      </c>
      <c r="F851" s="4" t="s">
        <v>45</v>
      </c>
      <c r="G851" s="5">
        <f>SUMIFS(asu_monitora!C:C,asu_monitora!E:E,equipes_asu!F851,asu_monitora!A:A,equipes_asu!C851)</f>
        <v>32</v>
      </c>
      <c r="H851" s="5">
        <f>IF(G851=0,"",SUMIFS(asu_monitora!B:B,asu_monitora!E:E,equipes_asu!F851,asu_monitora!A:A,equipes_asu!C851))</f>
        <v>48</v>
      </c>
      <c r="I851" s="5" t="str">
        <f>IF(G851=0,"Sem avaliação",IF(H851&lt;=40,"Crítica",IF(H851&lt;=100,"Aperfeiçoamento",IF(H851&lt;=180,"Qualidade",IF(H851&lt;=200,"Excelência","Erro")))))</f>
        <v>Aperfeiçoamento</v>
      </c>
    </row>
    <row r="852" spans="1:9">
      <c r="A852" s="2">
        <v>22276</v>
      </c>
      <c r="B852" s="2" t="str">
        <f>VLOOKUP(A852,unidades_equipes_asu!A:B,2,0)</f>
        <v>Us 231 Usf+ Córrego da Bica</v>
      </c>
      <c r="C852" s="2">
        <v>153710</v>
      </c>
      <c r="D852" s="1" t="s">
        <v>77</v>
      </c>
      <c r="E852" s="1" t="s">
        <v>249</v>
      </c>
      <c r="F852" s="4" t="s">
        <v>45</v>
      </c>
      <c r="G852" s="5">
        <f>SUMIFS(asu_monitora!C:C,asu_monitora!E:E,equipes_asu!F852,asu_monitora!A:A,equipes_asu!C852)</f>
        <v>40</v>
      </c>
      <c r="H852" s="5">
        <f>IF(G852=0,"",SUMIFS(asu_monitora!B:B,asu_monitora!E:E,equipes_asu!F852,asu_monitora!A:A,equipes_asu!C852))</f>
        <v>42</v>
      </c>
      <c r="I852" s="5" t="str">
        <f>IF(G852=0,"Sem avaliação",IF(H852&lt;=40,"Crítica",IF(H852&lt;=100,"Aperfeiçoamento",IF(H852&lt;=180,"Qualidade",IF(H852&lt;=200,"Excelência","Erro")))))</f>
        <v>Aperfeiçoamento</v>
      </c>
    </row>
    <row r="853" spans="1:9">
      <c r="A853" s="2">
        <v>22276</v>
      </c>
      <c r="B853" s="2" t="str">
        <f>VLOOKUP(A853,unidades_equipes_asu!A:B,2,0)</f>
        <v>Us 231 Usf+ Córrego da Bica</v>
      </c>
      <c r="C853" s="2">
        <v>153737</v>
      </c>
      <c r="D853" s="1" t="s">
        <v>77</v>
      </c>
      <c r="E853" s="1" t="s">
        <v>250</v>
      </c>
      <c r="F853" s="4" t="s">
        <v>45</v>
      </c>
      <c r="G853" s="5">
        <f>SUMIFS(asu_monitora!C:C,asu_monitora!E:E,equipes_asu!F853,asu_monitora!A:A,equipes_asu!C853)</f>
        <v>25</v>
      </c>
      <c r="H853" s="5">
        <f>IF(G853=0,"",SUMIFS(asu_monitora!B:B,asu_monitora!E:E,equipes_asu!F853,asu_monitora!A:A,equipes_asu!C853))</f>
        <v>46</v>
      </c>
      <c r="I853" s="5" t="str">
        <f>IF(G853=0,"Sem avaliação",IF(H853&lt;=40,"Crítica",IF(H853&lt;=100,"Aperfeiçoamento",IF(H853&lt;=180,"Qualidade",IF(H853&lt;=200,"Excelência","Erro")))))</f>
        <v>Aperfeiçoamento</v>
      </c>
    </row>
    <row r="854" spans="1:9">
      <c r="A854" s="2">
        <v>22276</v>
      </c>
      <c r="B854" s="2" t="str">
        <f>VLOOKUP(A854,unidades_equipes_asu!A:B,2,0)</f>
        <v>Us 231 Usf+ Córrego da Bica</v>
      </c>
      <c r="C854" s="2">
        <v>1887785</v>
      </c>
      <c r="D854" s="1" t="s">
        <v>98</v>
      </c>
      <c r="E854" s="1" t="s">
        <v>251</v>
      </c>
      <c r="F854" s="4" t="s">
        <v>45</v>
      </c>
      <c r="G854" s="5">
        <f>SUMIFS(asu_monitora!C:C,asu_monitora!E:E,equipes_asu!F854,asu_monitora!A:A,equipes_asu!C854)</f>
        <v>3</v>
      </c>
      <c r="H854" s="5">
        <f>IF(G854=0,"",SUMIFS(asu_monitora!B:B,asu_monitora!E:E,equipes_asu!F854,asu_monitora!A:A,equipes_asu!C854))</f>
        <v>164</v>
      </c>
      <c r="I854" s="5" t="str">
        <f>IF(G854=0,"Sem avaliação",IF(H854&lt;=40,"Crítica",IF(H854&lt;=100,"Aperfeiçoamento",IF(H854&lt;=180,"Qualidade",IF(H854&lt;=200,"Excelência","Erro")))))</f>
        <v>Qualidade</v>
      </c>
    </row>
    <row r="855" spans="1:9">
      <c r="A855" s="2">
        <v>22276</v>
      </c>
      <c r="B855" s="2" t="str">
        <f>VLOOKUP(A855,unidades_equipes_asu!A:B,2,0)</f>
        <v>Us 231 Usf+ Córrego da Bica</v>
      </c>
      <c r="C855" s="2">
        <v>2425173</v>
      </c>
      <c r="D855" s="1" t="s">
        <v>77</v>
      </c>
      <c r="E855" s="1" t="s">
        <v>252</v>
      </c>
      <c r="F855" s="4" t="s">
        <v>45</v>
      </c>
      <c r="G855" s="5">
        <f>SUMIFS(asu_monitora!C:C,asu_monitora!E:E,equipes_asu!F855,asu_monitora!A:A,equipes_asu!C855)</f>
        <v>0</v>
      </c>
      <c r="H855" s="5" t="str">
        <f>IF(G855=0,"",SUMIFS(asu_monitora!B:B,asu_monitora!E:E,equipes_asu!F855,asu_monitora!A:A,equipes_asu!C855))</f>
        <v/>
      </c>
      <c r="I855" s="5" t="str">
        <f>IF(G855=0,"Sem avaliação",IF(H855&lt;=40,"Crítica",IF(H855&lt;=100,"Aperfeiçoamento",IF(H855&lt;=180,"Qualidade",IF(H855&lt;=200,"Excelência","Erro")))))</f>
        <v>Sem avaliação</v>
      </c>
    </row>
    <row r="856" spans="1:9">
      <c r="A856" s="2">
        <v>22292</v>
      </c>
      <c r="B856" s="2" t="str">
        <f>VLOOKUP(A856,unidades_equipes_asu!A:B,2,0)</f>
        <v>Us 251 Usf da Guabiraba</v>
      </c>
      <c r="C856" s="2">
        <v>153753</v>
      </c>
      <c r="D856" s="1" t="s">
        <v>77</v>
      </c>
      <c r="E856" s="1" t="s">
        <v>253</v>
      </c>
      <c r="F856" s="4" t="s">
        <v>45</v>
      </c>
      <c r="G856" s="5">
        <f>SUMIFS(asu_monitora!C:C,asu_monitora!E:E,equipes_asu!F856,asu_monitora!A:A,equipes_asu!C856)</f>
        <v>124</v>
      </c>
      <c r="H856" s="5">
        <f>IF(G856=0,"",SUMIFS(asu_monitora!B:B,asu_monitora!E:E,equipes_asu!F856,asu_monitora!A:A,equipes_asu!C856))</f>
        <v>72</v>
      </c>
      <c r="I856" s="5" t="str">
        <f>IF(G856=0,"Sem avaliação",IF(H856&lt;=40,"Crítica",IF(H856&lt;=100,"Aperfeiçoamento",IF(H856&lt;=180,"Qualidade",IF(H856&lt;=200,"Excelência","Erro")))))</f>
        <v>Aperfeiçoamento</v>
      </c>
    </row>
    <row r="857" spans="1:9">
      <c r="A857" s="2">
        <v>22292</v>
      </c>
      <c r="B857" s="2" t="str">
        <f>VLOOKUP(A857,unidades_equipes_asu!A:B,2,0)</f>
        <v>Us 251 Usf da Guabiraba</v>
      </c>
      <c r="C857" s="2">
        <v>153761</v>
      </c>
      <c r="D857" s="1" t="s">
        <v>77</v>
      </c>
      <c r="E857" s="1" t="s">
        <v>254</v>
      </c>
      <c r="F857" s="4" t="s">
        <v>45</v>
      </c>
      <c r="G857" s="5">
        <f>SUMIFS(asu_monitora!C:C,asu_monitora!E:E,equipes_asu!F857,asu_monitora!A:A,equipes_asu!C857)</f>
        <v>113</v>
      </c>
      <c r="H857" s="5">
        <f>IF(G857=0,"",SUMIFS(asu_monitora!B:B,asu_monitora!E:E,equipes_asu!F857,asu_monitora!A:A,equipes_asu!C857))</f>
        <v>70</v>
      </c>
      <c r="I857" s="5" t="str">
        <f>IF(G857=0,"Sem avaliação",IF(H857&lt;=40,"Crítica",IF(H857&lt;=100,"Aperfeiçoamento",IF(H857&lt;=180,"Qualidade",IF(H857&lt;=200,"Excelência","Erro")))))</f>
        <v>Aperfeiçoamento</v>
      </c>
    </row>
    <row r="858" spans="1:9">
      <c r="A858" s="2">
        <v>22292</v>
      </c>
      <c r="B858" s="2" t="str">
        <f>VLOOKUP(A858,unidades_equipes_asu!A:B,2,0)</f>
        <v>Us 251 Usf da Guabiraba</v>
      </c>
      <c r="C858" s="2">
        <v>1737465</v>
      </c>
      <c r="D858" s="1" t="s">
        <v>98</v>
      </c>
      <c r="E858" s="1" t="s">
        <v>255</v>
      </c>
      <c r="F858" s="4" t="s">
        <v>45</v>
      </c>
      <c r="G858" s="5">
        <f>SUMIFS(asu_monitora!C:C,asu_monitora!E:E,equipes_asu!F858,asu_monitora!A:A,equipes_asu!C858)</f>
        <v>29</v>
      </c>
      <c r="H858" s="5">
        <f>IF(G858=0,"",SUMIFS(asu_monitora!B:B,asu_monitora!E:E,equipes_asu!F858,asu_monitora!A:A,equipes_asu!C858))</f>
        <v>120</v>
      </c>
      <c r="I858" s="5" t="str">
        <f>IF(G858=0,"Sem avaliação",IF(H858&lt;=40,"Crítica",IF(H858&lt;=100,"Aperfeiçoamento",IF(H858&lt;=180,"Qualidade",IF(H858&lt;=200,"Excelência","Erro")))))</f>
        <v>Qualidade</v>
      </c>
    </row>
    <row r="859" spans="1:9">
      <c r="A859" s="2">
        <v>22292</v>
      </c>
      <c r="B859" s="2" t="str">
        <f>VLOOKUP(A859,unidades_equipes_asu!A:B,2,0)</f>
        <v>Us 251 Usf da Guabiraba</v>
      </c>
      <c r="C859" s="2">
        <v>2400855</v>
      </c>
      <c r="D859" s="1" t="s">
        <v>77</v>
      </c>
      <c r="E859" s="1" t="s">
        <v>85</v>
      </c>
      <c r="F859" s="4" t="s">
        <v>45</v>
      </c>
      <c r="G859" s="5">
        <f>SUMIFS(asu_monitora!C:C,asu_monitora!E:E,equipes_asu!F859,asu_monitora!A:A,equipes_asu!C859)</f>
        <v>0</v>
      </c>
      <c r="H859" s="5" t="str">
        <f>IF(G859=0,"",SUMIFS(asu_monitora!B:B,asu_monitora!E:E,equipes_asu!F859,asu_monitora!A:A,equipes_asu!C859))</f>
        <v/>
      </c>
      <c r="I859" s="5" t="str">
        <f>IF(G859=0,"Sem avaliação",IF(H859&lt;=40,"Crítica",IF(H859&lt;=100,"Aperfeiçoamento",IF(H859&lt;=180,"Qualidade",IF(H859&lt;=200,"Excelência","Erro")))))</f>
        <v>Sem avaliação</v>
      </c>
    </row>
    <row r="860" spans="1:9">
      <c r="A860" s="2">
        <v>22306</v>
      </c>
      <c r="B860" s="2" t="str">
        <f>VLOOKUP(A860,unidades_equipes_asu!A:B,2,0)</f>
        <v>Us 225 Usf Skylab</v>
      </c>
      <c r="C860" s="2">
        <v>153788</v>
      </c>
      <c r="D860" s="1" t="s">
        <v>77</v>
      </c>
      <c r="E860" s="1" t="s">
        <v>256</v>
      </c>
      <c r="F860" s="4" t="s">
        <v>45</v>
      </c>
      <c r="G860" s="5">
        <f>SUMIFS(asu_monitora!C:C,asu_monitora!E:E,equipes_asu!F860,asu_monitora!A:A,equipes_asu!C860)</f>
        <v>142</v>
      </c>
      <c r="H860" s="5">
        <f>IF(G860=0,"",SUMIFS(asu_monitora!B:B,asu_monitora!E:E,equipes_asu!F860,asu_monitora!A:A,equipes_asu!C860))</f>
        <v>72</v>
      </c>
      <c r="I860" s="5" t="str">
        <f>IF(G860=0,"Sem avaliação",IF(H860&lt;=40,"Crítica",IF(H860&lt;=100,"Aperfeiçoamento",IF(H860&lt;=180,"Qualidade",IF(H860&lt;=200,"Excelência","Erro")))))</f>
        <v>Aperfeiçoamento</v>
      </c>
    </row>
    <row r="861" spans="1:9">
      <c r="A861" s="2">
        <v>22306</v>
      </c>
      <c r="B861" s="2" t="str">
        <f>VLOOKUP(A861,unidades_equipes_asu!A:B,2,0)</f>
        <v>Us 225 Usf Skylab</v>
      </c>
      <c r="C861" s="2">
        <v>153796</v>
      </c>
      <c r="D861" s="1" t="s">
        <v>77</v>
      </c>
      <c r="E861" s="1" t="s">
        <v>257</v>
      </c>
      <c r="F861" s="4" t="s">
        <v>45</v>
      </c>
      <c r="G861" s="5">
        <f>SUMIFS(asu_monitora!C:C,asu_monitora!E:E,equipes_asu!F861,asu_monitora!A:A,equipes_asu!C861)</f>
        <v>42</v>
      </c>
      <c r="H861" s="5">
        <f>IF(G861=0,"",SUMIFS(asu_monitora!B:B,asu_monitora!E:E,equipes_asu!F861,asu_monitora!A:A,equipes_asu!C861))</f>
        <v>52</v>
      </c>
      <c r="I861" s="5" t="str">
        <f>IF(G861=0,"Sem avaliação",IF(H861&lt;=40,"Crítica",IF(H861&lt;=100,"Aperfeiçoamento",IF(H861&lt;=180,"Qualidade",IF(H861&lt;=200,"Excelência","Erro")))))</f>
        <v>Aperfeiçoamento</v>
      </c>
    </row>
    <row r="862" spans="1:9">
      <c r="A862" s="2">
        <v>22306</v>
      </c>
      <c r="B862" s="2" t="str">
        <f>VLOOKUP(A862,unidades_equipes_asu!A:B,2,0)</f>
        <v>Us 225 Usf Skylab</v>
      </c>
      <c r="C862" s="2">
        <v>153818</v>
      </c>
      <c r="D862" s="1" t="s">
        <v>77</v>
      </c>
      <c r="E862" s="1" t="s">
        <v>258</v>
      </c>
      <c r="F862" s="4" t="s">
        <v>45</v>
      </c>
      <c r="G862" s="5">
        <f>SUMIFS(asu_monitora!C:C,asu_monitora!E:E,equipes_asu!F862,asu_monitora!A:A,equipes_asu!C862)</f>
        <v>93</v>
      </c>
      <c r="H862" s="5">
        <f>IF(G862=0,"",SUMIFS(asu_monitora!B:B,asu_monitora!E:E,equipes_asu!F862,asu_monitora!A:A,equipes_asu!C862))</f>
        <v>82</v>
      </c>
      <c r="I862" s="5" t="str">
        <f>IF(G862=0,"Sem avaliação",IF(H862&lt;=40,"Crítica",IF(H862&lt;=100,"Aperfeiçoamento",IF(H862&lt;=180,"Qualidade",IF(H862&lt;=200,"Excelência","Erro")))))</f>
        <v>Aperfeiçoamento</v>
      </c>
    </row>
    <row r="863" spans="1:9">
      <c r="A863" s="2">
        <v>22306</v>
      </c>
      <c r="B863" s="2" t="str">
        <f>VLOOKUP(A863,unidades_equipes_asu!A:B,2,0)</f>
        <v>Us 225 Usf Skylab</v>
      </c>
      <c r="C863" s="2">
        <v>1799401</v>
      </c>
      <c r="D863" s="1" t="s">
        <v>98</v>
      </c>
      <c r="E863" s="1" t="s">
        <v>259</v>
      </c>
      <c r="F863" s="4" t="s">
        <v>45</v>
      </c>
      <c r="G863" s="5">
        <f>SUMIFS(asu_monitora!C:C,asu_monitora!E:E,equipes_asu!F863,asu_monitora!A:A,equipes_asu!C863)</f>
        <v>27</v>
      </c>
      <c r="H863" s="5">
        <f>IF(G863=0,"",SUMIFS(asu_monitora!B:B,asu_monitora!E:E,equipes_asu!F863,asu_monitora!A:A,equipes_asu!C863))</f>
        <v>84</v>
      </c>
      <c r="I863" s="5" t="str">
        <f>IF(G863=0,"Sem avaliação",IF(H863&lt;=40,"Crítica",IF(H863&lt;=100,"Aperfeiçoamento",IF(H863&lt;=180,"Qualidade",IF(H863&lt;=200,"Excelência","Erro")))))</f>
        <v>Aperfeiçoamento</v>
      </c>
    </row>
    <row r="864" spans="1:9">
      <c r="A864" s="2">
        <v>22306</v>
      </c>
      <c r="B864" s="2" t="str">
        <f>VLOOKUP(A864,unidades_equipes_asu!A:B,2,0)</f>
        <v>Us 225 Usf Skylab</v>
      </c>
      <c r="C864" s="2">
        <v>1833154</v>
      </c>
      <c r="D864" s="1" t="s">
        <v>98</v>
      </c>
      <c r="E864" s="1" t="s">
        <v>260</v>
      </c>
      <c r="F864" s="4" t="s">
        <v>45</v>
      </c>
      <c r="G864" s="5">
        <f>SUMIFS(asu_monitora!C:C,asu_monitora!E:E,equipes_asu!F864,asu_monitora!A:A,equipes_asu!C864)</f>
        <v>0</v>
      </c>
      <c r="H864" s="5" t="str">
        <f>IF(G864=0,"",SUMIFS(asu_monitora!B:B,asu_monitora!E:E,equipes_asu!F864,asu_monitora!A:A,equipes_asu!C864))</f>
        <v/>
      </c>
      <c r="I864" s="5" t="str">
        <f>IF(G864=0,"Sem avaliação",IF(H864&lt;=40,"Crítica",IF(H864&lt;=100,"Aperfeiçoamento",IF(H864&lt;=180,"Qualidade",IF(H864&lt;=200,"Excelência","Erro")))))</f>
        <v>Sem avaliação</v>
      </c>
    </row>
    <row r="865" spans="1:9">
      <c r="A865" s="2">
        <v>22306</v>
      </c>
      <c r="B865" s="2" t="str">
        <f>VLOOKUP(A865,unidades_equipes_asu!A:B,2,0)</f>
        <v>Us 225 Usf Skylab</v>
      </c>
      <c r="C865" s="2">
        <v>2402300</v>
      </c>
      <c r="D865" s="1" t="s">
        <v>77</v>
      </c>
      <c r="E865" s="1" t="s">
        <v>86</v>
      </c>
      <c r="F865" s="4" t="s">
        <v>45</v>
      </c>
      <c r="G865" s="5">
        <f>SUMIFS(asu_monitora!C:C,asu_monitora!E:E,equipes_asu!F865,asu_monitora!A:A,equipes_asu!C865)</f>
        <v>0</v>
      </c>
      <c r="H865" s="5" t="str">
        <f>IF(G865=0,"",SUMIFS(asu_monitora!B:B,asu_monitora!E:E,equipes_asu!F865,asu_monitora!A:A,equipes_asu!C865))</f>
        <v/>
      </c>
      <c r="I865" s="5" t="str">
        <f>IF(G865=0,"Sem avaliação",IF(H865&lt;=40,"Crítica",IF(H865&lt;=100,"Aperfeiçoamento",IF(H865&lt;=180,"Qualidade",IF(H865&lt;=200,"Excelência","Erro")))))</f>
        <v>Sem avaliação</v>
      </c>
    </row>
    <row r="866" spans="1:9">
      <c r="A866" s="2">
        <v>22314</v>
      </c>
      <c r="B866" s="2" t="str">
        <f>VLOOKUP(A866,unidades_equipes_asu!A:B,2,0)</f>
        <v>Us 248 Usf Barreiras</v>
      </c>
      <c r="C866" s="2">
        <v>153826</v>
      </c>
      <c r="D866" s="1" t="s">
        <v>77</v>
      </c>
      <c r="E866" s="1" t="s">
        <v>261</v>
      </c>
      <c r="F866" s="4" t="s">
        <v>45</v>
      </c>
      <c r="G866" s="5">
        <f>SUMIFS(asu_monitora!C:C,asu_monitora!E:E,equipes_asu!F866,asu_monitora!A:A,equipes_asu!C866)</f>
        <v>74</v>
      </c>
      <c r="H866" s="5">
        <f>IF(G866=0,"",SUMIFS(asu_monitora!B:B,asu_monitora!E:E,equipes_asu!F866,asu_monitora!A:A,equipes_asu!C866))</f>
        <v>88</v>
      </c>
      <c r="I866" s="5" t="str">
        <f>IF(G866=0,"Sem avaliação",IF(H866&lt;=40,"Crítica",IF(H866&lt;=100,"Aperfeiçoamento",IF(H866&lt;=180,"Qualidade",IF(H866&lt;=200,"Excelência","Erro")))))</f>
        <v>Aperfeiçoamento</v>
      </c>
    </row>
    <row r="867" spans="1:9">
      <c r="A867" s="2">
        <v>22314</v>
      </c>
      <c r="B867" s="2" t="str">
        <f>VLOOKUP(A867,unidades_equipes_asu!A:B,2,0)</f>
        <v>Us 248 Usf Barreiras</v>
      </c>
      <c r="C867" s="2">
        <v>1758837</v>
      </c>
      <c r="D867" s="1" t="s">
        <v>98</v>
      </c>
      <c r="E867" s="1" t="s">
        <v>262</v>
      </c>
      <c r="F867" s="4" t="s">
        <v>45</v>
      </c>
      <c r="G867" s="5">
        <f>SUMIFS(asu_monitora!C:C,asu_monitora!E:E,equipes_asu!F867,asu_monitora!A:A,equipes_asu!C867)</f>
        <v>11</v>
      </c>
      <c r="H867" s="5">
        <f>IF(G867=0,"",SUMIFS(asu_monitora!B:B,asu_monitora!E:E,equipes_asu!F867,asu_monitora!A:A,equipes_asu!C867))</f>
        <v>152</v>
      </c>
      <c r="I867" s="5" t="str">
        <f>IF(G867=0,"Sem avaliação",IF(H867&lt;=40,"Crítica",IF(H867&lt;=100,"Aperfeiçoamento",IF(H867&lt;=180,"Qualidade",IF(H867&lt;=200,"Excelência","Erro")))))</f>
        <v>Qualidade</v>
      </c>
    </row>
    <row r="868" spans="1:9">
      <c r="A868" s="2">
        <v>22314</v>
      </c>
      <c r="B868" s="2" t="str">
        <f>VLOOKUP(A868,unidades_equipes_asu!A:B,2,0)</f>
        <v>Us 248 Usf Barreiras</v>
      </c>
      <c r="C868" s="2">
        <v>2402548</v>
      </c>
      <c r="D868" s="1" t="s">
        <v>77</v>
      </c>
      <c r="E868" s="1" t="s">
        <v>84</v>
      </c>
      <c r="F868" s="4" t="s">
        <v>45</v>
      </c>
      <c r="G868" s="5">
        <f>SUMIFS(asu_monitora!C:C,asu_monitora!E:E,equipes_asu!F868,asu_monitora!A:A,equipes_asu!C868)</f>
        <v>0</v>
      </c>
      <c r="H868" s="5" t="str">
        <f>IF(G868=0,"",SUMIFS(asu_monitora!B:B,asu_monitora!E:E,equipes_asu!F868,asu_monitora!A:A,equipes_asu!C868))</f>
        <v/>
      </c>
      <c r="I868" s="5" t="str">
        <f>IF(G868=0,"Sem avaliação",IF(H868&lt;=40,"Crítica",IF(H868&lt;=100,"Aperfeiçoamento",IF(H868&lt;=180,"Qualidade",IF(H868&lt;=200,"Excelência","Erro")))))</f>
        <v>Sem avaliação</v>
      </c>
    </row>
    <row r="869" spans="1:9">
      <c r="A869" s="2">
        <v>22322</v>
      </c>
      <c r="B869" s="2" t="str">
        <f>VLOOKUP(A869,unidades_equipes_asu!A:B,2,0)</f>
        <v>Us 233 Usf Vietnã I e II</v>
      </c>
      <c r="C869" s="2">
        <v>153834</v>
      </c>
      <c r="D869" s="1" t="s">
        <v>77</v>
      </c>
      <c r="E869" s="1" t="s">
        <v>263</v>
      </c>
      <c r="F869" s="4" t="s">
        <v>45</v>
      </c>
      <c r="G869" s="5">
        <f>SUMIFS(asu_monitora!C:C,asu_monitora!E:E,equipes_asu!F869,asu_monitora!A:A,equipes_asu!C869)</f>
        <v>51</v>
      </c>
      <c r="H869" s="5">
        <f>IF(G869=0,"",SUMIFS(asu_monitora!B:B,asu_monitora!E:E,equipes_asu!F869,asu_monitora!A:A,equipes_asu!C869))</f>
        <v>74</v>
      </c>
      <c r="I869" s="5" t="str">
        <f>IF(G869=0,"Sem avaliação",IF(H869&lt;=40,"Crítica",IF(H869&lt;=100,"Aperfeiçoamento",IF(H869&lt;=180,"Qualidade",IF(H869&lt;=200,"Excelência","Erro")))))</f>
        <v>Aperfeiçoamento</v>
      </c>
    </row>
    <row r="870" spans="1:9">
      <c r="A870" s="2">
        <v>22322</v>
      </c>
      <c r="B870" s="2" t="str">
        <f>VLOOKUP(A870,unidades_equipes_asu!A:B,2,0)</f>
        <v>Us 233 Usf Vietnã I e II</v>
      </c>
      <c r="C870" s="2">
        <v>153842</v>
      </c>
      <c r="D870" s="1" t="s">
        <v>77</v>
      </c>
      <c r="E870" s="1" t="s">
        <v>264</v>
      </c>
      <c r="F870" s="4" t="s">
        <v>45</v>
      </c>
      <c r="G870" s="5">
        <f>SUMIFS(asu_monitora!C:C,asu_monitora!E:E,equipes_asu!F870,asu_monitora!A:A,equipes_asu!C870)</f>
        <v>107</v>
      </c>
      <c r="H870" s="5">
        <f>IF(G870=0,"",SUMIFS(asu_monitora!B:B,asu_monitora!E:E,equipes_asu!F870,asu_monitora!A:A,equipes_asu!C870))</f>
        <v>136</v>
      </c>
      <c r="I870" s="5" t="str">
        <f>IF(G870=0,"Sem avaliação",IF(H870&lt;=40,"Crítica",IF(H870&lt;=100,"Aperfeiçoamento",IF(H870&lt;=180,"Qualidade",IF(H870&lt;=200,"Excelência","Erro")))))</f>
        <v>Qualidade</v>
      </c>
    </row>
    <row r="871" spans="1:9">
      <c r="A871" s="2">
        <v>22322</v>
      </c>
      <c r="B871" s="2" t="str">
        <f>VLOOKUP(A871,unidades_equipes_asu!A:B,2,0)</f>
        <v>Us 233 Usf Vietnã I e II</v>
      </c>
      <c r="C871" s="2">
        <v>1825186</v>
      </c>
      <c r="D871" s="1" t="s">
        <v>98</v>
      </c>
      <c r="E871" s="1" t="s">
        <v>265</v>
      </c>
      <c r="F871" s="4" t="s">
        <v>45</v>
      </c>
      <c r="G871" s="5">
        <f>SUMIFS(asu_monitora!C:C,asu_monitora!E:E,equipes_asu!F871,asu_monitora!A:A,equipes_asu!C871)</f>
        <v>28</v>
      </c>
      <c r="H871" s="5">
        <f>IF(G871=0,"",SUMIFS(asu_monitora!B:B,asu_monitora!E:E,equipes_asu!F871,asu_monitora!A:A,equipes_asu!C871))</f>
        <v>68</v>
      </c>
      <c r="I871" s="5" t="str">
        <f>IF(G871=0,"Sem avaliação",IF(H871&lt;=40,"Crítica",IF(H871&lt;=100,"Aperfeiçoamento",IF(H871&lt;=180,"Qualidade",IF(H871&lt;=200,"Excelência","Erro")))))</f>
        <v>Aperfeiçoamento</v>
      </c>
    </row>
    <row r="872" spans="1:9">
      <c r="A872" s="2">
        <v>22330</v>
      </c>
      <c r="B872" s="2" t="str">
        <f>VLOOKUP(A872,unidades_equipes_asu!A:B,2,0)</f>
        <v>Us 234 Usf Roda de Fogo / Cosirof</v>
      </c>
      <c r="C872" s="2">
        <v>153850</v>
      </c>
      <c r="D872" s="1" t="s">
        <v>77</v>
      </c>
      <c r="E872" s="1" t="s">
        <v>266</v>
      </c>
      <c r="F872" s="4" t="s">
        <v>45</v>
      </c>
      <c r="G872" s="5">
        <f>SUMIFS(asu_monitora!C:C,asu_monitora!E:E,equipes_asu!F872,asu_monitora!A:A,equipes_asu!C872)</f>
        <v>84</v>
      </c>
      <c r="H872" s="5">
        <f>IF(G872=0,"",SUMIFS(asu_monitora!B:B,asu_monitora!E:E,equipes_asu!F872,asu_monitora!A:A,equipes_asu!C872))</f>
        <v>56</v>
      </c>
      <c r="I872" s="5" t="str">
        <f>IF(G872=0,"Sem avaliação",IF(H872&lt;=40,"Crítica",IF(H872&lt;=100,"Aperfeiçoamento",IF(H872&lt;=180,"Qualidade",IF(H872&lt;=200,"Excelência","Erro")))))</f>
        <v>Aperfeiçoamento</v>
      </c>
    </row>
    <row r="873" spans="1:9">
      <c r="A873" s="2">
        <v>22330</v>
      </c>
      <c r="B873" s="2" t="str">
        <f>VLOOKUP(A873,unidades_equipes_asu!A:B,2,0)</f>
        <v>Us 234 Usf Roda de Fogo / Cosirof</v>
      </c>
      <c r="C873" s="2">
        <v>153869</v>
      </c>
      <c r="D873" s="1" t="s">
        <v>77</v>
      </c>
      <c r="E873" s="1" t="s">
        <v>267</v>
      </c>
      <c r="F873" s="4" t="s">
        <v>45</v>
      </c>
      <c r="G873" s="5">
        <f>SUMIFS(asu_monitora!C:C,asu_monitora!E:E,equipes_asu!F873,asu_monitora!A:A,equipes_asu!C873)</f>
        <v>59</v>
      </c>
      <c r="H873" s="5">
        <f>IF(G873=0,"",SUMIFS(asu_monitora!B:B,asu_monitora!E:E,equipes_asu!F873,asu_monitora!A:A,equipes_asu!C873))</f>
        <v>116</v>
      </c>
      <c r="I873" s="5" t="str">
        <f>IF(G873=0,"Sem avaliação",IF(H873&lt;=40,"Crítica",IF(H873&lt;=100,"Aperfeiçoamento",IF(H873&lt;=180,"Qualidade",IF(H873&lt;=200,"Excelência","Erro")))))</f>
        <v>Qualidade</v>
      </c>
    </row>
    <row r="874" spans="1:9">
      <c r="A874" s="2">
        <v>22330</v>
      </c>
      <c r="B874" s="2" t="str">
        <f>VLOOKUP(A874,unidades_equipes_asu!A:B,2,0)</f>
        <v>Us 234 Usf Roda de Fogo / Cosirof</v>
      </c>
      <c r="C874" s="2">
        <v>1825259</v>
      </c>
      <c r="D874" s="1" t="s">
        <v>98</v>
      </c>
      <c r="E874" s="1" t="s">
        <v>268</v>
      </c>
      <c r="F874" s="4" t="s">
        <v>45</v>
      </c>
      <c r="G874" s="5">
        <f>SUMIFS(asu_monitora!C:C,asu_monitora!E:E,equipes_asu!F874,asu_monitora!A:A,equipes_asu!C874)</f>
        <v>19</v>
      </c>
      <c r="H874" s="5">
        <f>IF(G874=0,"",SUMIFS(asu_monitora!B:B,asu_monitora!E:E,equipes_asu!F874,asu_monitora!A:A,equipes_asu!C874))</f>
        <v>116</v>
      </c>
      <c r="I874" s="5" t="str">
        <f>IF(G874=0,"Sem avaliação",IF(H874&lt;=40,"Crítica",IF(H874&lt;=100,"Aperfeiçoamento",IF(H874&lt;=180,"Qualidade",IF(H874&lt;=200,"Excelência","Erro")))))</f>
        <v>Qualidade</v>
      </c>
    </row>
    <row r="875" spans="1:9">
      <c r="A875" s="2">
        <v>22330</v>
      </c>
      <c r="B875" s="2" t="str">
        <f>VLOOKUP(A875,unidades_equipes_asu!A:B,2,0)</f>
        <v>Us 234 Usf Roda de Fogo / Cosirof</v>
      </c>
      <c r="C875" s="2">
        <v>2039087</v>
      </c>
      <c r="D875" s="1" t="s">
        <v>98</v>
      </c>
      <c r="E875" s="1" t="s">
        <v>269</v>
      </c>
      <c r="F875" s="4" t="s">
        <v>45</v>
      </c>
      <c r="G875" s="5">
        <f>SUMIFS(asu_monitora!C:C,asu_monitora!E:E,equipes_asu!F875,asu_monitora!A:A,equipes_asu!C875)</f>
        <v>17</v>
      </c>
      <c r="H875" s="5">
        <f>IF(G875=0,"",SUMIFS(asu_monitora!B:B,asu_monitora!E:E,equipes_asu!F875,asu_monitora!A:A,equipes_asu!C875))</f>
        <v>96</v>
      </c>
      <c r="I875" s="5" t="str">
        <f>IF(G875=0,"Sem avaliação",IF(H875&lt;=40,"Crítica",IF(H875&lt;=100,"Aperfeiçoamento",IF(H875&lt;=180,"Qualidade",IF(H875&lt;=200,"Excelência","Erro")))))</f>
        <v>Aperfeiçoamento</v>
      </c>
    </row>
    <row r="876" spans="1:9">
      <c r="A876" s="2">
        <v>22330</v>
      </c>
      <c r="B876" s="2" t="str">
        <f>VLOOKUP(A876,unidades_equipes_asu!A:B,2,0)</f>
        <v>Us 234 Usf Roda de Fogo / Cosirof</v>
      </c>
      <c r="C876" s="2">
        <v>2402424</v>
      </c>
      <c r="D876" s="1" t="s">
        <v>77</v>
      </c>
      <c r="E876" s="1" t="s">
        <v>86</v>
      </c>
      <c r="F876" s="4" t="s">
        <v>45</v>
      </c>
      <c r="G876" s="5">
        <f>SUMIFS(asu_monitora!C:C,asu_monitora!E:E,equipes_asu!F876,asu_monitora!A:A,equipes_asu!C876)</f>
        <v>0</v>
      </c>
      <c r="H876" s="5" t="str">
        <f>IF(G876=0,"",SUMIFS(asu_monitora!B:B,asu_monitora!E:E,equipes_asu!F876,asu_monitora!A:A,equipes_asu!C876))</f>
        <v/>
      </c>
      <c r="I876" s="5" t="str">
        <f>IF(G876=0,"Sem avaliação",IF(H876&lt;=40,"Crítica",IF(H876&lt;=100,"Aperfeiçoamento",IF(H876&lt;=180,"Qualidade",IF(H876&lt;=200,"Excelência","Erro")))))</f>
        <v>Sem avaliação</v>
      </c>
    </row>
    <row r="877" spans="1:9">
      <c r="A877" s="2">
        <v>22330</v>
      </c>
      <c r="B877" s="2" t="str">
        <f>VLOOKUP(A877,unidades_equipes_asu!A:B,2,0)</f>
        <v>Us 234 Usf Roda de Fogo / Cosirof</v>
      </c>
      <c r="C877" s="2">
        <v>2402440</v>
      </c>
      <c r="D877" s="1" t="s">
        <v>77</v>
      </c>
      <c r="E877" s="1" t="s">
        <v>85</v>
      </c>
      <c r="F877" s="4" t="s">
        <v>45</v>
      </c>
      <c r="G877" s="5">
        <f>SUMIFS(asu_monitora!C:C,asu_monitora!E:E,equipes_asu!F877,asu_monitora!A:A,equipes_asu!C877)</f>
        <v>0</v>
      </c>
      <c r="H877" s="5" t="str">
        <f>IF(G877=0,"",SUMIFS(asu_monitora!B:B,asu_monitora!E:E,equipes_asu!F877,asu_monitora!A:A,equipes_asu!C877))</f>
        <v/>
      </c>
      <c r="I877" s="5" t="str">
        <f>IF(G877=0,"Sem avaliação",IF(H877&lt;=40,"Crítica",IF(H877&lt;=100,"Aperfeiçoamento",IF(H877&lt;=180,"Qualidade",IF(H877&lt;=200,"Excelência","Erro")))))</f>
        <v>Sem avaliação</v>
      </c>
    </row>
    <row r="878" spans="1:9">
      <c r="A878" s="2">
        <v>22349</v>
      </c>
      <c r="B878" s="2" t="str">
        <f>VLOOKUP(A878,unidades_equipes_asu!A:B,2,0)</f>
        <v>Us 235 Usf Roda de Fogo / Sinos</v>
      </c>
      <c r="C878" s="2">
        <v>153877</v>
      </c>
      <c r="D878" s="1" t="s">
        <v>77</v>
      </c>
      <c r="E878" s="1" t="s">
        <v>270</v>
      </c>
      <c r="F878" s="4" t="s">
        <v>45</v>
      </c>
      <c r="G878" s="5">
        <f>SUMIFS(asu_monitora!C:C,asu_monitora!E:E,equipes_asu!F878,asu_monitora!A:A,equipes_asu!C878)</f>
        <v>142</v>
      </c>
      <c r="H878" s="5">
        <f>IF(G878=0,"",SUMIFS(asu_monitora!B:B,asu_monitora!E:E,equipes_asu!F878,asu_monitora!A:A,equipes_asu!C878))</f>
        <v>88</v>
      </c>
      <c r="I878" s="5" t="str">
        <f>IF(G878=0,"Sem avaliação",IF(H878&lt;=40,"Crítica",IF(H878&lt;=100,"Aperfeiçoamento",IF(H878&lt;=180,"Qualidade",IF(H878&lt;=200,"Excelência","Erro")))))</f>
        <v>Aperfeiçoamento</v>
      </c>
    </row>
    <row r="879" spans="1:9">
      <c r="A879" s="2">
        <v>22349</v>
      </c>
      <c r="B879" s="2" t="str">
        <f>VLOOKUP(A879,unidades_equipes_asu!A:B,2,0)</f>
        <v>Us 235 Usf Roda de Fogo / Sinos</v>
      </c>
      <c r="C879" s="2">
        <v>1791362</v>
      </c>
      <c r="D879" s="1" t="s">
        <v>98</v>
      </c>
      <c r="E879" s="1" t="s">
        <v>271</v>
      </c>
      <c r="F879" s="4" t="s">
        <v>45</v>
      </c>
      <c r="G879" s="5">
        <f>SUMIFS(asu_monitora!C:C,asu_monitora!E:E,equipes_asu!F879,asu_monitora!A:A,equipes_asu!C879)</f>
        <v>12</v>
      </c>
      <c r="H879" s="5">
        <f>IF(G879=0,"",SUMIFS(asu_monitora!B:B,asu_monitora!E:E,equipes_asu!F879,asu_monitora!A:A,equipes_asu!C879))</f>
        <v>72</v>
      </c>
      <c r="I879" s="5" t="str">
        <f>IF(G879=0,"Sem avaliação",IF(H879&lt;=40,"Crítica",IF(H879&lt;=100,"Aperfeiçoamento",IF(H879&lt;=180,"Qualidade",IF(H879&lt;=200,"Excelência","Erro")))))</f>
        <v>Aperfeiçoamento</v>
      </c>
    </row>
    <row r="880" spans="1:9">
      <c r="A880" s="2">
        <v>22357</v>
      </c>
      <c r="B880" s="2" t="str">
        <f>VLOOKUP(A880,unidades_equipes_asu!A:B,2,0)</f>
        <v>Us 236 Usf Roda de Fogo / Macaé</v>
      </c>
      <c r="C880" s="2">
        <v>153885</v>
      </c>
      <c r="D880" s="1" t="s">
        <v>77</v>
      </c>
      <c r="E880" s="1" t="s">
        <v>272</v>
      </c>
      <c r="F880" s="4" t="s">
        <v>45</v>
      </c>
      <c r="G880" s="5">
        <f>SUMIFS(asu_monitora!C:C,asu_monitora!E:E,equipes_asu!F880,asu_monitora!A:A,equipes_asu!C880)</f>
        <v>21</v>
      </c>
      <c r="H880" s="5">
        <f>IF(G880=0,"",SUMIFS(asu_monitora!B:B,asu_monitora!E:E,equipes_asu!F880,asu_monitora!A:A,equipes_asu!C880))</f>
        <v>88</v>
      </c>
      <c r="I880" s="5" t="str">
        <f>IF(G880=0,"Sem avaliação",IF(H880&lt;=40,"Crítica",IF(H880&lt;=100,"Aperfeiçoamento",IF(H880&lt;=180,"Qualidade",IF(H880&lt;=200,"Excelência","Erro")))))</f>
        <v>Aperfeiçoamento</v>
      </c>
    </row>
    <row r="881" spans="1:9">
      <c r="A881" s="2">
        <v>22357</v>
      </c>
      <c r="B881" s="2" t="str">
        <f>VLOOKUP(A881,unidades_equipes_asu!A:B,2,0)</f>
        <v>Us 236 Usf Roda de Fogo / Macaé</v>
      </c>
      <c r="C881" s="2">
        <v>2402416</v>
      </c>
      <c r="D881" s="1" t="s">
        <v>77</v>
      </c>
      <c r="E881" s="1" t="s">
        <v>84</v>
      </c>
      <c r="F881" s="4" t="s">
        <v>45</v>
      </c>
      <c r="G881" s="5">
        <f>SUMIFS(asu_monitora!C:C,asu_monitora!E:E,equipes_asu!F881,asu_monitora!A:A,equipes_asu!C881)</f>
        <v>0</v>
      </c>
      <c r="H881" s="5" t="str">
        <f>IF(G881=0,"",SUMIFS(asu_monitora!B:B,asu_monitora!E:E,equipes_asu!F881,asu_monitora!A:A,equipes_asu!C881))</f>
        <v/>
      </c>
      <c r="I881" s="5" t="str">
        <f>IF(G881=0,"Sem avaliação",IF(H881&lt;=40,"Crítica",IF(H881&lt;=100,"Aperfeiçoamento",IF(H881&lt;=180,"Qualidade",IF(H881&lt;=200,"Excelência","Erro")))))</f>
        <v>Sem avaliação</v>
      </c>
    </row>
    <row r="882" spans="1:9">
      <c r="A882" s="2">
        <v>22365</v>
      </c>
      <c r="B882" s="2" t="str">
        <f>VLOOKUP(A882,unidades_equipes_asu!A:B,2,0)</f>
        <v>Us 237 Usf Sítio das Palmeiras</v>
      </c>
      <c r="C882" s="2">
        <v>153893</v>
      </c>
      <c r="D882" s="1" t="s">
        <v>77</v>
      </c>
      <c r="E882" s="1" t="s">
        <v>273</v>
      </c>
      <c r="F882" s="4" t="s">
        <v>45</v>
      </c>
      <c r="G882" s="5">
        <f>SUMIFS(asu_monitora!C:C,asu_monitora!E:E,equipes_asu!F882,asu_monitora!A:A,equipes_asu!C882)</f>
        <v>121</v>
      </c>
      <c r="H882" s="5">
        <f>IF(G882=0,"",SUMIFS(asu_monitora!B:B,asu_monitora!E:E,equipes_asu!F882,asu_monitora!A:A,equipes_asu!C882))</f>
        <v>68</v>
      </c>
      <c r="I882" s="5" t="str">
        <f>IF(G882=0,"Sem avaliação",IF(H882&lt;=40,"Crítica",IF(H882&lt;=100,"Aperfeiçoamento",IF(H882&lt;=180,"Qualidade",IF(H882&lt;=200,"Excelência","Erro")))))</f>
        <v>Aperfeiçoamento</v>
      </c>
    </row>
    <row r="883" spans="1:9">
      <c r="A883" s="2">
        <v>22365</v>
      </c>
      <c r="B883" s="2" t="str">
        <f>VLOOKUP(A883,unidades_equipes_asu!A:B,2,0)</f>
        <v>Us 237 Usf Sítio das Palmeiras</v>
      </c>
      <c r="C883" s="2">
        <v>153907</v>
      </c>
      <c r="D883" s="1" t="s">
        <v>77</v>
      </c>
      <c r="E883" s="1" t="s">
        <v>274</v>
      </c>
      <c r="F883" s="4" t="s">
        <v>45</v>
      </c>
      <c r="G883" s="5">
        <f>SUMIFS(asu_monitora!C:C,asu_monitora!E:E,equipes_asu!F883,asu_monitora!A:A,equipes_asu!C883)</f>
        <v>155</v>
      </c>
      <c r="H883" s="5">
        <f>IF(G883=0,"",SUMIFS(asu_monitora!B:B,asu_monitora!E:E,equipes_asu!F883,asu_monitora!A:A,equipes_asu!C883))</f>
        <v>98</v>
      </c>
      <c r="I883" s="5" t="str">
        <f>IF(G883=0,"Sem avaliação",IF(H883&lt;=40,"Crítica",IF(H883&lt;=100,"Aperfeiçoamento",IF(H883&lt;=180,"Qualidade",IF(H883&lt;=200,"Excelência","Erro")))))</f>
        <v>Aperfeiçoamento</v>
      </c>
    </row>
    <row r="884" spans="1:9">
      <c r="A884" s="2">
        <v>22365</v>
      </c>
      <c r="B884" s="2" t="str">
        <f>VLOOKUP(A884,unidades_equipes_asu!A:B,2,0)</f>
        <v>Us 237 Usf Sítio das Palmeiras</v>
      </c>
      <c r="C884" s="2">
        <v>1757504</v>
      </c>
      <c r="D884" s="1" t="s">
        <v>98</v>
      </c>
      <c r="E884" s="1" t="s">
        <v>275</v>
      </c>
      <c r="F884" s="4" t="s">
        <v>45</v>
      </c>
      <c r="G884" s="5">
        <f>SUMIFS(asu_monitora!C:C,asu_monitora!E:E,equipes_asu!F884,asu_monitora!A:A,equipes_asu!C884)</f>
        <v>15</v>
      </c>
      <c r="H884" s="5">
        <f>IF(G884=0,"",SUMIFS(asu_monitora!B:B,asu_monitora!E:E,equipes_asu!F884,asu_monitora!A:A,equipes_asu!C884))</f>
        <v>52</v>
      </c>
      <c r="I884" s="5" t="str">
        <f>IF(G884=0,"Sem avaliação",IF(H884&lt;=40,"Crítica",IF(H884&lt;=100,"Aperfeiçoamento",IF(H884&lt;=180,"Qualidade",IF(H884&lt;=200,"Excelência","Erro")))))</f>
        <v>Aperfeiçoamento</v>
      </c>
    </row>
    <row r="885" spans="1:9">
      <c r="A885" s="2">
        <v>22365</v>
      </c>
      <c r="B885" s="2" t="str">
        <f>VLOOKUP(A885,unidades_equipes_asu!A:B,2,0)</f>
        <v>Us 237 Usf Sítio das Palmeiras</v>
      </c>
      <c r="C885" s="2">
        <v>2402475</v>
      </c>
      <c r="D885" s="1" t="s">
        <v>77</v>
      </c>
      <c r="E885" s="1" t="s">
        <v>85</v>
      </c>
      <c r="F885" s="4" t="s">
        <v>45</v>
      </c>
      <c r="G885" s="5">
        <f>SUMIFS(asu_monitora!C:C,asu_monitora!E:E,equipes_asu!F885,asu_monitora!A:A,equipes_asu!C885)</f>
        <v>0</v>
      </c>
      <c r="H885" s="5" t="str">
        <f>IF(G885=0,"",SUMIFS(asu_monitora!B:B,asu_monitora!E:E,equipes_asu!F885,asu_monitora!A:A,equipes_asu!C885))</f>
        <v/>
      </c>
      <c r="I885" s="5" t="str">
        <f>IF(G885=0,"Sem avaliação",IF(H885&lt;=40,"Crítica",IF(H885&lt;=100,"Aperfeiçoamento",IF(H885&lt;=180,"Qualidade",IF(H885&lt;=200,"Excelência","Erro")))))</f>
        <v>Sem avaliação</v>
      </c>
    </row>
    <row r="886" spans="1:9">
      <c r="A886" s="2">
        <v>22373</v>
      </c>
      <c r="B886" s="2" t="str">
        <f>VLOOKUP(A886,unidades_equipes_asu!A:B,2,0)</f>
        <v>Us 224 Usf+ Caranguejo</v>
      </c>
      <c r="C886" s="2">
        <v>153915</v>
      </c>
      <c r="D886" s="1" t="s">
        <v>77</v>
      </c>
      <c r="E886" s="1" t="s">
        <v>276</v>
      </c>
      <c r="F886" s="4" t="s">
        <v>45</v>
      </c>
      <c r="G886" s="5">
        <f>SUMIFS(asu_monitora!C:C,asu_monitora!E:E,equipes_asu!F886,asu_monitora!A:A,equipes_asu!C886)</f>
        <v>47</v>
      </c>
      <c r="H886" s="5">
        <f>IF(G886=0,"",SUMIFS(asu_monitora!B:B,asu_monitora!E:E,equipes_asu!F886,asu_monitora!A:A,equipes_asu!C886))</f>
        <v>80</v>
      </c>
      <c r="I886" s="5" t="str">
        <f>IF(G886=0,"Sem avaliação",IF(H886&lt;=40,"Crítica",IF(H886&lt;=100,"Aperfeiçoamento",IF(H886&lt;=180,"Qualidade",IF(H886&lt;=200,"Excelência","Erro")))))</f>
        <v>Aperfeiçoamento</v>
      </c>
    </row>
    <row r="887" spans="1:9">
      <c r="A887" s="2">
        <v>22373</v>
      </c>
      <c r="B887" s="2" t="str">
        <f>VLOOKUP(A887,unidades_equipes_asu!A:B,2,0)</f>
        <v>Us 224 Usf+ Caranguejo</v>
      </c>
      <c r="C887" s="2">
        <v>153923</v>
      </c>
      <c r="D887" s="1" t="s">
        <v>77</v>
      </c>
      <c r="E887" s="1" t="s">
        <v>277</v>
      </c>
      <c r="F887" s="4" t="s">
        <v>45</v>
      </c>
      <c r="G887" s="5">
        <f>SUMIFS(asu_monitora!C:C,asu_monitora!E:E,equipes_asu!F887,asu_monitora!A:A,equipes_asu!C887)</f>
        <v>68</v>
      </c>
      <c r="H887" s="5">
        <f>IF(G887=0,"",SUMIFS(asu_monitora!B:B,asu_monitora!E:E,equipes_asu!F887,asu_monitora!A:A,equipes_asu!C887))</f>
        <v>102</v>
      </c>
      <c r="I887" s="5" t="str">
        <f>IF(G887=0,"Sem avaliação",IF(H887&lt;=40,"Crítica",IF(H887&lt;=100,"Aperfeiçoamento",IF(H887&lt;=180,"Qualidade",IF(H887&lt;=200,"Excelência","Erro")))))</f>
        <v>Qualidade</v>
      </c>
    </row>
    <row r="888" spans="1:9">
      <c r="A888" s="2">
        <v>22373</v>
      </c>
      <c r="B888" s="2" t="str">
        <f>VLOOKUP(A888,unidades_equipes_asu!A:B,2,0)</f>
        <v>Us 224 Usf+ Caranguejo</v>
      </c>
      <c r="C888" s="2">
        <v>2039060</v>
      </c>
      <c r="D888" s="1" t="s">
        <v>98</v>
      </c>
      <c r="E888" s="1" t="s">
        <v>278</v>
      </c>
      <c r="F888" s="4" t="s">
        <v>45</v>
      </c>
      <c r="G888" s="5">
        <f>SUMIFS(asu_monitora!C:C,asu_monitora!E:E,equipes_asu!F888,asu_monitora!A:A,equipes_asu!C888)</f>
        <v>14</v>
      </c>
      <c r="H888" s="5">
        <f>IF(G888=0,"",SUMIFS(asu_monitora!B:B,asu_monitora!E:E,equipes_asu!F888,asu_monitora!A:A,equipes_asu!C888))</f>
        <v>102</v>
      </c>
      <c r="I888" s="5" t="str">
        <f>IF(G888=0,"Sem avaliação",IF(H888&lt;=40,"Crítica",IF(H888&lt;=100,"Aperfeiçoamento",IF(H888&lt;=180,"Qualidade",IF(H888&lt;=200,"Excelência","Erro")))))</f>
        <v>Qualidade</v>
      </c>
    </row>
    <row r="889" spans="1:9">
      <c r="A889" s="2">
        <v>22373</v>
      </c>
      <c r="B889" s="2" t="str">
        <f>VLOOKUP(A889,unidades_equipes_asu!A:B,2,0)</f>
        <v>Us 224 Usf+ Caranguejo</v>
      </c>
      <c r="C889" s="2">
        <v>2402297</v>
      </c>
      <c r="D889" s="1" t="s">
        <v>77</v>
      </c>
      <c r="E889" s="1" t="s">
        <v>85</v>
      </c>
      <c r="F889" s="4" t="s">
        <v>45</v>
      </c>
      <c r="G889" s="5">
        <f>SUMIFS(asu_monitora!C:C,asu_monitora!E:E,equipes_asu!F889,asu_monitora!A:A,equipes_asu!C889)</f>
        <v>0</v>
      </c>
      <c r="H889" s="5" t="str">
        <f>IF(G889=0,"",SUMIFS(asu_monitora!B:B,asu_monitora!E:E,equipes_asu!F889,asu_monitora!A:A,equipes_asu!C889))</f>
        <v/>
      </c>
      <c r="I889" s="5" t="str">
        <f>IF(G889=0,"Sem avaliação",IF(H889&lt;=40,"Crítica",IF(H889&lt;=100,"Aperfeiçoamento",IF(H889&lt;=180,"Qualidade",IF(H889&lt;=200,"Excelência","Erro")))))</f>
        <v>Sem avaliação</v>
      </c>
    </row>
    <row r="890" spans="1:9">
      <c r="A890" s="2">
        <v>22373</v>
      </c>
      <c r="B890" s="2" t="str">
        <f>VLOOKUP(A890,unidades_equipes_asu!A:B,2,0)</f>
        <v>Us 224 Usf+ Caranguejo</v>
      </c>
      <c r="C890" s="2">
        <v>2426757</v>
      </c>
      <c r="D890" s="1" t="s">
        <v>77</v>
      </c>
      <c r="E890" s="1" t="s">
        <v>279</v>
      </c>
      <c r="F890" s="4" t="s">
        <v>45</v>
      </c>
      <c r="G890" s="5">
        <f>SUMIFS(asu_monitora!C:C,asu_monitora!E:E,equipes_asu!F890,asu_monitora!A:A,equipes_asu!C890)</f>
        <v>0</v>
      </c>
      <c r="H890" s="5" t="str">
        <f>IF(G890=0,"",SUMIFS(asu_monitora!B:B,asu_monitora!E:E,equipes_asu!F890,asu_monitora!A:A,equipes_asu!C890))</f>
        <v/>
      </c>
      <c r="I890" s="5" t="str">
        <f>IF(G890=0,"Sem avaliação",IF(H890&lt;=40,"Crítica",IF(H890&lt;=100,"Aperfeiçoamento",IF(H890&lt;=180,"Qualidade",IF(H890&lt;=200,"Excelência","Erro")))))</f>
        <v>Sem avaliação</v>
      </c>
    </row>
    <row r="891" spans="1:9">
      <c r="A891" s="2">
        <v>22381</v>
      </c>
      <c r="B891" s="2" t="str">
        <f>VLOOKUP(A891,unidades_equipes_asu!A:B,2,0)</f>
        <v>Us 247 Usf Rosa Selvagem</v>
      </c>
      <c r="C891" s="2">
        <v>153931</v>
      </c>
      <c r="D891" s="1" t="s">
        <v>77</v>
      </c>
      <c r="E891" s="1" t="s">
        <v>280</v>
      </c>
      <c r="F891" s="4" t="s">
        <v>45</v>
      </c>
      <c r="G891" s="5">
        <f>SUMIFS(asu_monitora!C:C,asu_monitora!E:E,equipes_asu!F891,asu_monitora!A:A,equipes_asu!C891)</f>
        <v>31</v>
      </c>
      <c r="H891" s="5">
        <f>IF(G891=0,"",SUMIFS(asu_monitora!B:B,asu_monitora!E:E,equipes_asu!F891,asu_monitora!A:A,equipes_asu!C891))</f>
        <v>132</v>
      </c>
      <c r="I891" s="5" t="str">
        <f>IF(G891=0,"Sem avaliação",IF(H891&lt;=40,"Crítica",IF(H891&lt;=100,"Aperfeiçoamento",IF(H891&lt;=180,"Qualidade",IF(H891&lt;=200,"Excelência","Erro")))))</f>
        <v>Qualidade</v>
      </c>
    </row>
    <row r="892" spans="1:9">
      <c r="A892" s="2">
        <v>22381</v>
      </c>
      <c r="B892" s="2" t="str">
        <f>VLOOKUP(A892,unidades_equipes_asu!A:B,2,0)</f>
        <v>Us 247 Usf Rosa Selvagem</v>
      </c>
      <c r="C892" s="2">
        <v>153958</v>
      </c>
      <c r="D892" s="1" t="s">
        <v>77</v>
      </c>
      <c r="E892" s="1" t="s">
        <v>281</v>
      </c>
      <c r="F892" s="4" t="s">
        <v>45</v>
      </c>
      <c r="G892" s="5">
        <f>SUMIFS(asu_monitora!C:C,asu_monitora!E:E,equipes_asu!F892,asu_monitora!A:A,equipes_asu!C892)</f>
        <v>26</v>
      </c>
      <c r="H892" s="5">
        <f>IF(G892=0,"",SUMIFS(asu_monitora!B:B,asu_monitora!E:E,equipes_asu!F892,asu_monitora!A:A,equipes_asu!C892))</f>
        <v>52</v>
      </c>
      <c r="I892" s="5" t="str">
        <f>IF(G892=0,"Sem avaliação",IF(H892&lt;=40,"Crítica",IF(H892&lt;=100,"Aperfeiçoamento",IF(H892&lt;=180,"Qualidade",IF(H892&lt;=200,"Excelência","Erro")))))</f>
        <v>Aperfeiçoamento</v>
      </c>
    </row>
    <row r="893" spans="1:9">
      <c r="A893" s="2">
        <v>22381</v>
      </c>
      <c r="B893" s="2" t="str">
        <f>VLOOKUP(A893,unidades_equipes_asu!A:B,2,0)</f>
        <v>Us 247 Usf Rosa Selvagem</v>
      </c>
      <c r="C893" s="2">
        <v>1758624</v>
      </c>
      <c r="D893" s="1" t="s">
        <v>98</v>
      </c>
      <c r="E893" s="1" t="s">
        <v>282</v>
      </c>
      <c r="F893" s="4" t="s">
        <v>45</v>
      </c>
      <c r="G893" s="5">
        <f>SUMIFS(asu_monitora!C:C,asu_monitora!E:E,equipes_asu!F893,asu_monitora!A:A,equipes_asu!C893)</f>
        <v>0</v>
      </c>
      <c r="H893" s="5" t="str">
        <f>IF(G893=0,"",SUMIFS(asu_monitora!B:B,asu_monitora!E:E,equipes_asu!F893,asu_monitora!A:A,equipes_asu!C893))</f>
        <v/>
      </c>
      <c r="I893" s="5" t="str">
        <f>IF(G893=0,"Sem avaliação",IF(H893&lt;=40,"Crítica",IF(H893&lt;=100,"Aperfeiçoamento",IF(H893&lt;=180,"Qualidade",IF(H893&lt;=200,"Excelência","Erro")))))</f>
        <v>Sem avaliação</v>
      </c>
    </row>
    <row r="894" spans="1:9">
      <c r="A894" s="2">
        <v>22403</v>
      </c>
      <c r="B894" s="2" t="str">
        <f>VLOOKUP(A894,unidades_equipes_asu!A:B,2,0)</f>
        <v>Us 238 Usf+ Iraque</v>
      </c>
      <c r="C894" s="2">
        <v>153966</v>
      </c>
      <c r="D894" s="1" t="s">
        <v>77</v>
      </c>
      <c r="E894" s="1" t="s">
        <v>283</v>
      </c>
      <c r="F894" s="4" t="s">
        <v>45</v>
      </c>
      <c r="G894" s="5">
        <f>SUMIFS(asu_monitora!C:C,asu_monitora!E:E,equipes_asu!F894,asu_monitora!A:A,equipes_asu!C894)</f>
        <v>59</v>
      </c>
      <c r="H894" s="5">
        <f>IF(G894=0,"",SUMIFS(asu_monitora!B:B,asu_monitora!E:E,equipes_asu!F894,asu_monitora!A:A,equipes_asu!C894))</f>
        <v>76</v>
      </c>
      <c r="I894" s="5" t="str">
        <f>IF(G894=0,"Sem avaliação",IF(H894&lt;=40,"Crítica",IF(H894&lt;=100,"Aperfeiçoamento",IF(H894&lt;=180,"Qualidade",IF(H894&lt;=200,"Excelência","Erro")))))</f>
        <v>Aperfeiçoamento</v>
      </c>
    </row>
    <row r="895" spans="1:9">
      <c r="A895" s="2">
        <v>22403</v>
      </c>
      <c r="B895" s="2" t="str">
        <f>VLOOKUP(A895,unidades_equipes_asu!A:B,2,0)</f>
        <v>Us 238 Usf+ Iraque</v>
      </c>
      <c r="C895" s="2">
        <v>153974</v>
      </c>
      <c r="D895" s="1" t="s">
        <v>77</v>
      </c>
      <c r="E895" s="1" t="s">
        <v>284</v>
      </c>
      <c r="F895" s="4" t="s">
        <v>45</v>
      </c>
      <c r="G895" s="5">
        <f>SUMIFS(asu_monitora!C:C,asu_monitora!E:E,equipes_asu!F895,asu_monitora!A:A,equipes_asu!C895)</f>
        <v>59</v>
      </c>
      <c r="H895" s="5">
        <f>IF(G895=0,"",SUMIFS(asu_monitora!B:B,asu_monitora!E:E,equipes_asu!F895,asu_monitora!A:A,equipes_asu!C895))</f>
        <v>52</v>
      </c>
      <c r="I895" s="5" t="str">
        <f>IF(G895=0,"Sem avaliação",IF(H895&lt;=40,"Crítica",IF(H895&lt;=100,"Aperfeiçoamento",IF(H895&lt;=180,"Qualidade",IF(H895&lt;=200,"Excelência","Erro")))))</f>
        <v>Aperfeiçoamento</v>
      </c>
    </row>
    <row r="896" spans="1:9">
      <c r="A896" s="2">
        <v>22403</v>
      </c>
      <c r="B896" s="2" t="str">
        <f>VLOOKUP(A896,unidades_equipes_asu!A:B,2,0)</f>
        <v>Us 238 Usf+ Iraque</v>
      </c>
      <c r="C896" s="2">
        <v>1773682</v>
      </c>
      <c r="D896" s="1" t="s">
        <v>98</v>
      </c>
      <c r="E896" s="1" t="s">
        <v>285</v>
      </c>
      <c r="F896" s="4" t="s">
        <v>45</v>
      </c>
      <c r="G896" s="5">
        <f>SUMIFS(asu_monitora!C:C,asu_monitora!E:E,equipes_asu!F896,asu_monitora!A:A,equipes_asu!C896)</f>
        <v>22</v>
      </c>
      <c r="H896" s="5">
        <f>IF(G896=0,"",SUMIFS(asu_monitora!B:B,asu_monitora!E:E,equipes_asu!F896,asu_monitora!A:A,equipes_asu!C896))</f>
        <v>100</v>
      </c>
      <c r="I896" s="5" t="str">
        <f>IF(G896=0,"Sem avaliação",IF(H896&lt;=40,"Crítica",IF(H896&lt;=100,"Aperfeiçoamento",IF(H896&lt;=180,"Qualidade",IF(H896&lt;=200,"Excelência","Erro")))))</f>
        <v>Aperfeiçoamento</v>
      </c>
    </row>
    <row r="897" spans="1:9">
      <c r="A897" s="2">
        <v>22403</v>
      </c>
      <c r="B897" s="2" t="str">
        <f>VLOOKUP(A897,unidades_equipes_asu!A:B,2,0)</f>
        <v>Us 238 Usf+ Iraque</v>
      </c>
      <c r="C897" s="2">
        <v>2399857</v>
      </c>
      <c r="D897" s="1" t="s">
        <v>77</v>
      </c>
      <c r="E897" s="1" t="s">
        <v>286</v>
      </c>
      <c r="F897" s="4" t="s">
        <v>45</v>
      </c>
      <c r="G897" s="5">
        <f>SUMIFS(asu_monitora!C:C,asu_monitora!E:E,equipes_asu!F897,asu_monitora!A:A,equipes_asu!C897)</f>
        <v>0</v>
      </c>
      <c r="H897" s="5" t="str">
        <f>IF(G897=0,"",SUMIFS(asu_monitora!B:B,asu_monitora!E:E,equipes_asu!F897,asu_monitora!A:A,equipes_asu!C897))</f>
        <v/>
      </c>
      <c r="I897" s="5" t="str">
        <f>IF(G897=0,"Sem avaliação",IF(H897&lt;=40,"Crítica",IF(H897&lt;=100,"Aperfeiçoamento",IF(H897&lt;=180,"Qualidade",IF(H897&lt;=200,"Excelência","Erro")))))</f>
        <v>Sem avaliação</v>
      </c>
    </row>
    <row r="898" spans="1:9">
      <c r="A898" s="2">
        <v>22403</v>
      </c>
      <c r="B898" s="2" t="str">
        <f>VLOOKUP(A898,unidades_equipes_asu!A:B,2,0)</f>
        <v>Us 238 Usf+ Iraque</v>
      </c>
      <c r="C898" s="2">
        <v>2399865</v>
      </c>
      <c r="D898" s="1" t="s">
        <v>98</v>
      </c>
      <c r="E898" s="1" t="s">
        <v>287</v>
      </c>
      <c r="F898" s="4" t="s">
        <v>45</v>
      </c>
      <c r="G898" s="5">
        <f>SUMIFS(asu_monitora!C:C,asu_monitora!E:E,equipes_asu!F898,asu_monitora!A:A,equipes_asu!C898)</f>
        <v>0</v>
      </c>
      <c r="H898" s="5" t="str">
        <f>IF(G898=0,"",SUMIFS(asu_monitora!B:B,asu_monitora!E:E,equipes_asu!F898,asu_monitora!A:A,equipes_asu!C898))</f>
        <v/>
      </c>
      <c r="I898" s="5" t="str">
        <f>IF(G898=0,"Sem avaliação",IF(H898&lt;=40,"Crítica",IF(H898&lt;=100,"Aperfeiçoamento",IF(H898&lt;=180,"Qualidade",IF(H898&lt;=200,"Excelência","Erro")))))</f>
        <v>Sem avaliação</v>
      </c>
    </row>
    <row r="899" spans="1:9">
      <c r="A899" s="2">
        <v>22403</v>
      </c>
      <c r="B899" s="2" t="str">
        <f>VLOOKUP(A899,unidades_equipes_asu!A:B,2,0)</f>
        <v>Us 238 Usf+ Iraque</v>
      </c>
      <c r="C899" s="2">
        <v>2425769</v>
      </c>
      <c r="D899" s="1" t="s">
        <v>98</v>
      </c>
      <c r="E899" s="1" t="s">
        <v>288</v>
      </c>
      <c r="F899" s="4" t="s">
        <v>45</v>
      </c>
      <c r="G899" s="5">
        <f>SUMIFS(asu_monitora!C:C,asu_monitora!E:E,equipes_asu!F899,asu_monitora!A:A,equipes_asu!C899)</f>
        <v>0</v>
      </c>
      <c r="H899" s="5" t="str">
        <f>IF(G899=0,"",SUMIFS(asu_monitora!B:B,asu_monitora!E:E,equipes_asu!F899,asu_monitora!A:A,equipes_asu!C899))</f>
        <v/>
      </c>
      <c r="I899" s="5" t="str">
        <f>IF(G899=0,"Sem avaliação",IF(H899&lt;=40,"Crítica",IF(H899&lt;=100,"Aperfeiçoamento",IF(H899&lt;=180,"Qualidade",IF(H899&lt;=200,"Excelência","Erro")))))</f>
        <v>Sem avaliação</v>
      </c>
    </row>
    <row r="900" spans="1:9">
      <c r="A900" s="2">
        <v>22403</v>
      </c>
      <c r="B900" s="2" t="str">
        <f>VLOOKUP(A900,unidades_equipes_asu!A:B,2,0)</f>
        <v>Us 238 Usf+ Iraque</v>
      </c>
      <c r="C900" s="2">
        <v>2426250</v>
      </c>
      <c r="D900" s="1" t="s">
        <v>98</v>
      </c>
      <c r="E900" s="1" t="s">
        <v>289</v>
      </c>
      <c r="F900" s="4" t="s">
        <v>45</v>
      </c>
      <c r="G900" s="5">
        <f>SUMIFS(asu_monitora!C:C,asu_monitora!E:E,equipes_asu!F900,asu_monitora!A:A,equipes_asu!C900)</f>
        <v>0</v>
      </c>
      <c r="H900" s="5" t="str">
        <f>IF(G900=0,"",SUMIFS(asu_monitora!B:B,asu_monitora!E:E,equipes_asu!F900,asu_monitora!A:A,equipes_asu!C900))</f>
        <v/>
      </c>
      <c r="I900" s="5" t="str">
        <f>IF(G900=0,"Sem avaliação",IF(H900&lt;=40,"Crítica",IF(H900&lt;=100,"Aperfeiçoamento",IF(H900&lt;=180,"Qualidade",IF(H900&lt;=200,"Excelência","Erro")))))</f>
        <v>Sem avaliação</v>
      </c>
    </row>
    <row r="901" spans="1:9">
      <c r="A901" s="2">
        <v>22411</v>
      </c>
      <c r="B901" s="2" t="str">
        <f>VLOOKUP(A901,unidades_equipes_asu!A:B,2,0)</f>
        <v>Us 239 Usf Coqueiral I e II</v>
      </c>
      <c r="C901" s="2">
        <v>153982</v>
      </c>
      <c r="D901" s="1" t="s">
        <v>77</v>
      </c>
      <c r="E901" s="1" t="s">
        <v>290</v>
      </c>
      <c r="F901" s="4" t="s">
        <v>45</v>
      </c>
      <c r="G901" s="5">
        <f>SUMIFS(asu_monitora!C:C,asu_monitora!E:E,equipes_asu!F901,asu_monitora!A:A,equipes_asu!C901)</f>
        <v>56</v>
      </c>
      <c r="H901" s="5">
        <f>IF(G901=0,"",SUMIFS(asu_monitora!B:B,asu_monitora!E:E,equipes_asu!F901,asu_monitora!A:A,equipes_asu!C901))</f>
        <v>106</v>
      </c>
      <c r="I901" s="5" t="str">
        <f>IF(G901=0,"Sem avaliação",IF(H901&lt;=40,"Crítica",IF(H901&lt;=100,"Aperfeiçoamento",IF(H901&lt;=180,"Qualidade",IF(H901&lt;=200,"Excelência","Erro")))))</f>
        <v>Qualidade</v>
      </c>
    </row>
    <row r="902" spans="1:9">
      <c r="A902" s="2">
        <v>22411</v>
      </c>
      <c r="B902" s="2" t="str">
        <f>VLOOKUP(A902,unidades_equipes_asu!A:B,2,0)</f>
        <v>Us 239 Usf Coqueiral I e II</v>
      </c>
      <c r="C902" s="2">
        <v>153990</v>
      </c>
      <c r="D902" s="1" t="s">
        <v>77</v>
      </c>
      <c r="E902" s="1" t="s">
        <v>291</v>
      </c>
      <c r="F902" s="4" t="s">
        <v>45</v>
      </c>
      <c r="G902" s="5">
        <f>SUMIFS(asu_monitora!C:C,asu_monitora!E:E,equipes_asu!F902,asu_monitora!A:A,equipes_asu!C902)</f>
        <v>66</v>
      </c>
      <c r="H902" s="5">
        <f>IF(G902=0,"",SUMIFS(asu_monitora!B:B,asu_monitora!E:E,equipes_asu!F902,asu_monitora!A:A,equipes_asu!C902))</f>
        <v>80</v>
      </c>
      <c r="I902" s="5" t="str">
        <f>IF(G902=0,"Sem avaliação",IF(H902&lt;=40,"Crítica",IF(H902&lt;=100,"Aperfeiçoamento",IF(H902&lt;=180,"Qualidade",IF(H902&lt;=200,"Excelência","Erro")))))</f>
        <v>Aperfeiçoamento</v>
      </c>
    </row>
    <row r="903" spans="1:9">
      <c r="A903" s="2">
        <v>22411</v>
      </c>
      <c r="B903" s="2" t="str">
        <f>VLOOKUP(A903,unidades_equipes_asu!A:B,2,0)</f>
        <v>Us 239 Usf Coqueiral I e II</v>
      </c>
      <c r="C903" s="2">
        <v>1833251</v>
      </c>
      <c r="D903" s="1" t="s">
        <v>98</v>
      </c>
      <c r="E903" s="1" t="s">
        <v>292</v>
      </c>
      <c r="F903" s="4" t="s">
        <v>45</v>
      </c>
      <c r="G903" s="5">
        <f>SUMIFS(asu_monitora!C:C,asu_monitora!E:E,equipes_asu!F903,asu_monitora!A:A,equipes_asu!C903)</f>
        <v>22</v>
      </c>
      <c r="H903" s="5">
        <f>IF(G903=0,"",SUMIFS(asu_monitora!B:B,asu_monitora!E:E,equipes_asu!F903,asu_monitora!A:A,equipes_asu!C903))</f>
        <v>160</v>
      </c>
      <c r="I903" s="5" t="str">
        <f>IF(G903=0,"Sem avaliação",IF(H903&lt;=40,"Crítica",IF(H903&lt;=100,"Aperfeiçoamento",IF(H903&lt;=180,"Qualidade",IF(H903&lt;=200,"Excelência","Erro")))))</f>
        <v>Qualidade</v>
      </c>
    </row>
    <row r="904" spans="1:9">
      <c r="A904" s="2">
        <v>22438</v>
      </c>
      <c r="B904" s="2" t="str">
        <f>VLOOKUP(A904,unidades_equipes_asu!A:B,2,0)</f>
        <v>Us 245 Usf+ Planeta dos Macacos II</v>
      </c>
      <c r="C904" s="2">
        <v>154008</v>
      </c>
      <c r="D904" s="1" t="s">
        <v>77</v>
      </c>
      <c r="E904" s="1" t="s">
        <v>293</v>
      </c>
      <c r="F904" s="4" t="s">
        <v>45</v>
      </c>
      <c r="G904" s="5">
        <f>SUMIFS(asu_monitora!C:C,asu_monitora!E:E,equipes_asu!F904,asu_monitora!A:A,equipes_asu!C904)</f>
        <v>133</v>
      </c>
      <c r="H904" s="5">
        <f>IF(G904=0,"",SUMIFS(asu_monitora!B:B,asu_monitora!E:E,equipes_asu!F904,asu_monitora!A:A,equipes_asu!C904))</f>
        <v>94</v>
      </c>
      <c r="I904" s="5" t="str">
        <f>IF(G904=0,"Sem avaliação",IF(H904&lt;=40,"Crítica",IF(H904&lt;=100,"Aperfeiçoamento",IF(H904&lt;=180,"Qualidade",IF(H904&lt;=200,"Excelência","Erro")))))</f>
        <v>Aperfeiçoamento</v>
      </c>
    </row>
    <row r="905" spans="1:9">
      <c r="A905" s="2">
        <v>22438</v>
      </c>
      <c r="B905" s="2" t="str">
        <f>VLOOKUP(A905,unidades_equipes_asu!A:B,2,0)</f>
        <v>Us 245 Usf+ Planeta dos Macacos II</v>
      </c>
      <c r="C905" s="2">
        <v>1833243</v>
      </c>
      <c r="D905" s="1" t="s">
        <v>98</v>
      </c>
      <c r="E905" s="1" t="s">
        <v>294</v>
      </c>
      <c r="F905" s="4" t="s">
        <v>45</v>
      </c>
      <c r="G905" s="5">
        <f>SUMIFS(asu_monitora!C:C,asu_monitora!E:E,equipes_asu!F905,asu_monitora!A:A,equipes_asu!C905)</f>
        <v>16</v>
      </c>
      <c r="H905" s="5">
        <f>IF(G905=0,"",SUMIFS(asu_monitora!B:B,asu_monitora!E:E,equipes_asu!F905,asu_monitora!A:A,equipes_asu!C905))</f>
        <v>166</v>
      </c>
      <c r="I905" s="5" t="str">
        <f>IF(G905=0,"Sem avaliação",IF(H905&lt;=40,"Crítica",IF(H905&lt;=100,"Aperfeiçoamento",IF(H905&lt;=180,"Qualidade",IF(H905&lt;=200,"Excelência","Erro")))))</f>
        <v>Qualidade</v>
      </c>
    </row>
    <row r="906" spans="1:9">
      <c r="A906" s="2">
        <v>22438</v>
      </c>
      <c r="B906" s="2" t="str">
        <f>VLOOKUP(A906,unidades_equipes_asu!A:B,2,0)</f>
        <v>Us 245 Usf+ Planeta dos Macacos II</v>
      </c>
      <c r="C906" s="2">
        <v>2399830</v>
      </c>
      <c r="D906" s="1" t="s">
        <v>77</v>
      </c>
      <c r="E906" s="1" t="s">
        <v>295</v>
      </c>
      <c r="F906" s="4" t="s">
        <v>45</v>
      </c>
      <c r="G906" s="5">
        <f>SUMIFS(asu_monitora!C:C,asu_monitora!E:E,equipes_asu!F906,asu_monitora!A:A,equipes_asu!C906)</f>
        <v>0</v>
      </c>
      <c r="H906" s="5" t="str">
        <f>IF(G906=0,"",SUMIFS(asu_monitora!B:B,asu_monitora!E:E,equipes_asu!F906,asu_monitora!A:A,equipes_asu!C906))</f>
        <v/>
      </c>
      <c r="I906" s="5" t="str">
        <f>IF(G906=0,"Sem avaliação",IF(H906&lt;=40,"Crítica",IF(H906&lt;=100,"Aperfeiçoamento",IF(H906&lt;=180,"Qualidade",IF(H906&lt;=200,"Excelência","Erro")))))</f>
        <v>Sem avaliação</v>
      </c>
    </row>
    <row r="907" spans="1:9">
      <c r="A907" s="2">
        <v>22438</v>
      </c>
      <c r="B907" s="2" t="str">
        <f>VLOOKUP(A907,unidades_equipes_asu!A:B,2,0)</f>
        <v>Us 245 Usf+ Planeta dos Macacos II</v>
      </c>
      <c r="C907" s="2">
        <v>2399849</v>
      </c>
      <c r="D907" s="1" t="s">
        <v>98</v>
      </c>
      <c r="E907" s="1" t="s">
        <v>296</v>
      </c>
      <c r="F907" s="4" t="s">
        <v>45</v>
      </c>
      <c r="G907" s="5">
        <f>SUMIFS(asu_monitora!C:C,asu_monitora!E:E,equipes_asu!F907,asu_monitora!A:A,equipes_asu!C907)</f>
        <v>0</v>
      </c>
      <c r="H907" s="5" t="str">
        <f>IF(G907=0,"",SUMIFS(asu_monitora!B:B,asu_monitora!E:E,equipes_asu!F907,asu_monitora!A:A,equipes_asu!C907))</f>
        <v/>
      </c>
      <c r="I907" s="5" t="str">
        <f>IF(G907=0,"Sem avaliação",IF(H907&lt;=40,"Crítica",IF(H907&lt;=100,"Aperfeiçoamento",IF(H907&lt;=180,"Qualidade",IF(H907&lt;=200,"Excelência","Erro")))))</f>
        <v>Sem avaliação</v>
      </c>
    </row>
    <row r="908" spans="1:9">
      <c r="A908" s="2">
        <v>22454</v>
      </c>
      <c r="B908" s="2" t="str">
        <f>VLOOKUP(A908,unidades_equipes_asu!A:B,2,0)</f>
        <v>Us 228 Usf+ Ur 04/05</v>
      </c>
      <c r="C908" s="2">
        <v>154016</v>
      </c>
      <c r="D908" s="1" t="s">
        <v>77</v>
      </c>
      <c r="E908" s="1" t="s">
        <v>297</v>
      </c>
      <c r="F908" s="4" t="s">
        <v>45</v>
      </c>
      <c r="G908" s="5">
        <f>SUMIFS(asu_monitora!C:C,asu_monitora!E:E,equipes_asu!F908,asu_monitora!A:A,equipes_asu!C908)</f>
        <v>72</v>
      </c>
      <c r="H908" s="5">
        <f>IF(G908=0,"",SUMIFS(asu_monitora!B:B,asu_monitora!E:E,equipes_asu!F908,asu_monitora!A:A,equipes_asu!C908))</f>
        <v>52</v>
      </c>
      <c r="I908" s="5" t="str">
        <f>IF(G908=0,"Sem avaliação",IF(H908&lt;=40,"Crítica",IF(H908&lt;=100,"Aperfeiçoamento",IF(H908&lt;=180,"Qualidade",IF(H908&lt;=200,"Excelência","Erro")))))</f>
        <v>Aperfeiçoamento</v>
      </c>
    </row>
    <row r="909" spans="1:9">
      <c r="A909" s="2">
        <v>22454</v>
      </c>
      <c r="B909" s="2" t="str">
        <f>VLOOKUP(A909,unidades_equipes_asu!A:B,2,0)</f>
        <v>Us 228 Usf+ Ur 04/05</v>
      </c>
      <c r="C909" s="2">
        <v>154032</v>
      </c>
      <c r="D909" s="1" t="s">
        <v>77</v>
      </c>
      <c r="E909" s="1" t="s">
        <v>298</v>
      </c>
      <c r="F909" s="4" t="s">
        <v>45</v>
      </c>
      <c r="G909" s="5">
        <f>SUMIFS(asu_monitora!C:C,asu_monitora!E:E,equipes_asu!F909,asu_monitora!A:A,equipes_asu!C909)</f>
        <v>77</v>
      </c>
      <c r="H909" s="5">
        <f>IF(G909=0,"",SUMIFS(asu_monitora!B:B,asu_monitora!E:E,equipes_asu!F909,asu_monitora!A:A,equipes_asu!C909))</f>
        <v>44</v>
      </c>
      <c r="I909" s="5" t="str">
        <f>IF(G909=0,"Sem avaliação",IF(H909&lt;=40,"Crítica",IF(H909&lt;=100,"Aperfeiçoamento",IF(H909&lt;=180,"Qualidade",IF(H909&lt;=200,"Excelência","Erro")))))</f>
        <v>Aperfeiçoamento</v>
      </c>
    </row>
    <row r="910" spans="1:9">
      <c r="A910" s="2">
        <v>22454</v>
      </c>
      <c r="B910" s="2" t="str">
        <f>VLOOKUP(A910,unidades_equipes_asu!A:B,2,0)</f>
        <v>Us 228 Usf+ Ur 04/05</v>
      </c>
      <c r="C910" s="2">
        <v>154040</v>
      </c>
      <c r="D910" s="1" t="s">
        <v>77</v>
      </c>
      <c r="E910" s="1" t="s">
        <v>299</v>
      </c>
      <c r="F910" s="4" t="s">
        <v>45</v>
      </c>
      <c r="G910" s="5">
        <f>SUMIFS(asu_monitora!C:C,asu_monitora!E:E,equipes_asu!F910,asu_monitora!A:A,equipes_asu!C910)</f>
        <v>100</v>
      </c>
      <c r="H910" s="5">
        <f>IF(G910=0,"",SUMIFS(asu_monitora!B:B,asu_monitora!E:E,equipes_asu!F910,asu_monitora!A:A,equipes_asu!C910))</f>
        <v>58</v>
      </c>
      <c r="I910" s="5" t="str">
        <f>IF(G910=0,"Sem avaliação",IF(H910&lt;=40,"Crítica",IF(H910&lt;=100,"Aperfeiçoamento",IF(H910&lt;=180,"Qualidade",IF(H910&lt;=200,"Excelência","Erro")))))</f>
        <v>Aperfeiçoamento</v>
      </c>
    </row>
    <row r="911" spans="1:9">
      <c r="A911" s="2">
        <v>22454</v>
      </c>
      <c r="B911" s="2" t="str">
        <f>VLOOKUP(A911,unidades_equipes_asu!A:B,2,0)</f>
        <v>Us 228 Usf+ Ur 04/05</v>
      </c>
      <c r="C911" s="2">
        <v>1773720</v>
      </c>
      <c r="D911" s="1" t="s">
        <v>98</v>
      </c>
      <c r="E911" s="1" t="s">
        <v>300</v>
      </c>
      <c r="F911" s="4" t="s">
        <v>45</v>
      </c>
      <c r="G911" s="5">
        <f>SUMIFS(asu_monitora!C:C,asu_monitora!E:E,equipes_asu!F911,asu_monitora!A:A,equipes_asu!C911)</f>
        <v>0</v>
      </c>
      <c r="H911" s="5" t="str">
        <f>IF(G911=0,"",SUMIFS(asu_monitora!B:B,asu_monitora!E:E,equipes_asu!F911,asu_monitora!A:A,equipes_asu!C911))</f>
        <v/>
      </c>
      <c r="I911" s="5" t="str">
        <f>IF(G911=0,"Sem avaliação",IF(H911&lt;=40,"Crítica",IF(H911&lt;=100,"Aperfeiçoamento",IF(H911&lt;=180,"Qualidade",IF(H911&lt;=200,"Excelência","Erro")))))</f>
        <v>Sem avaliação</v>
      </c>
    </row>
    <row r="912" spans="1:9">
      <c r="A912" s="2">
        <v>22454</v>
      </c>
      <c r="B912" s="2" t="str">
        <f>VLOOKUP(A912,unidades_equipes_asu!A:B,2,0)</f>
        <v>Us 228 Usf+ Ur 04/05</v>
      </c>
      <c r="C912" s="2">
        <v>1794345</v>
      </c>
      <c r="D912" s="1" t="s">
        <v>98</v>
      </c>
      <c r="E912" s="1" t="s">
        <v>301</v>
      </c>
      <c r="F912" s="4" t="s">
        <v>45</v>
      </c>
      <c r="G912" s="5">
        <f>SUMIFS(asu_monitora!C:C,asu_monitora!E:E,equipes_asu!F912,asu_monitora!A:A,equipes_asu!C912)</f>
        <v>6</v>
      </c>
      <c r="H912" s="5">
        <f>IF(G912=0,"",SUMIFS(asu_monitora!B:B,asu_monitora!E:E,equipes_asu!F912,asu_monitora!A:A,equipes_asu!C912))</f>
        <v>54</v>
      </c>
      <c r="I912" s="5" t="str">
        <f>IF(G912=0,"Sem avaliação",IF(H912&lt;=40,"Crítica",IF(H912&lt;=100,"Aperfeiçoamento",IF(H912&lt;=180,"Qualidade",IF(H912&lt;=200,"Excelência","Erro")))))</f>
        <v>Aperfeiçoamento</v>
      </c>
    </row>
    <row r="913" spans="1:9">
      <c r="A913" s="2">
        <v>22454</v>
      </c>
      <c r="B913" s="2" t="str">
        <f>VLOOKUP(A913,unidades_equipes_asu!A:B,2,0)</f>
        <v>Us 228 Usf+ Ur 04/05</v>
      </c>
      <c r="C913" s="2">
        <v>2272172</v>
      </c>
      <c r="D913" s="1" t="s">
        <v>98</v>
      </c>
      <c r="E913" s="1" t="s">
        <v>302</v>
      </c>
      <c r="F913" s="4" t="s">
        <v>45</v>
      </c>
      <c r="G913" s="5">
        <f>SUMIFS(asu_monitora!C:C,asu_monitora!E:E,equipes_asu!F913,asu_monitora!A:A,equipes_asu!C913)</f>
        <v>25</v>
      </c>
      <c r="H913" s="5">
        <f>IF(G913=0,"",SUMIFS(asu_monitora!B:B,asu_monitora!E:E,equipes_asu!F913,asu_monitora!A:A,equipes_asu!C913))</f>
        <v>104</v>
      </c>
      <c r="I913" s="5" t="str">
        <f>IF(G913=0,"Sem avaliação",IF(H913&lt;=40,"Crítica",IF(H913&lt;=100,"Aperfeiçoamento",IF(H913&lt;=180,"Qualidade",IF(H913&lt;=200,"Excelência","Erro")))))</f>
        <v>Qualidade</v>
      </c>
    </row>
    <row r="914" spans="1:9">
      <c r="A914" s="2">
        <v>22454</v>
      </c>
      <c r="B914" s="2" t="str">
        <f>VLOOKUP(A914,unidades_equipes_asu!A:B,2,0)</f>
        <v>Us 228 Usf+ Ur 04/05</v>
      </c>
      <c r="C914" s="2">
        <v>2399245</v>
      </c>
      <c r="D914" s="1" t="s">
        <v>77</v>
      </c>
      <c r="E914" s="1" t="s">
        <v>303</v>
      </c>
      <c r="F914" s="4" t="s">
        <v>45</v>
      </c>
      <c r="G914" s="5">
        <f>SUMIFS(asu_monitora!C:C,asu_monitora!E:E,equipes_asu!F914,asu_monitora!A:A,equipes_asu!C914)</f>
        <v>0</v>
      </c>
      <c r="H914" s="5" t="str">
        <f>IF(G914=0,"",SUMIFS(asu_monitora!B:B,asu_monitora!E:E,equipes_asu!F914,asu_monitora!A:A,equipes_asu!C914))</f>
        <v/>
      </c>
      <c r="I914" s="5" t="str">
        <f>IF(G914=0,"Sem avaliação",IF(H914&lt;=40,"Crítica",IF(H914&lt;=100,"Aperfeiçoamento",IF(H914&lt;=180,"Qualidade",IF(H914&lt;=200,"Excelência","Erro")))))</f>
        <v>Sem avaliação</v>
      </c>
    </row>
    <row r="915" spans="1:9">
      <c r="A915" s="2">
        <v>22454</v>
      </c>
      <c r="B915" s="2" t="str">
        <f>VLOOKUP(A915,unidades_equipes_asu!A:B,2,0)</f>
        <v>Us 228 Usf+ Ur 04/05</v>
      </c>
      <c r="C915" s="2">
        <v>2399253</v>
      </c>
      <c r="D915" s="1" t="s">
        <v>77</v>
      </c>
      <c r="E915" s="1" t="s">
        <v>304</v>
      </c>
      <c r="F915" s="4" t="s">
        <v>45</v>
      </c>
      <c r="G915" s="5">
        <f>SUMIFS(asu_monitora!C:C,asu_monitora!E:E,equipes_asu!F915,asu_monitora!A:A,equipes_asu!C915)</f>
        <v>0</v>
      </c>
      <c r="H915" s="5" t="str">
        <f>IF(G915=0,"",SUMIFS(asu_monitora!B:B,asu_monitora!E:E,equipes_asu!F915,asu_monitora!A:A,equipes_asu!C915))</f>
        <v/>
      </c>
      <c r="I915" s="5" t="str">
        <f>IF(G915=0,"Sem avaliação",IF(H915&lt;=40,"Crítica",IF(H915&lt;=100,"Aperfeiçoamento",IF(H915&lt;=180,"Qualidade",IF(H915&lt;=200,"Excelência","Erro")))))</f>
        <v>Sem avaliação</v>
      </c>
    </row>
    <row r="916" spans="1:9">
      <c r="A916" s="2">
        <v>22454</v>
      </c>
      <c r="B916" s="2" t="str">
        <f>VLOOKUP(A916,unidades_equipes_asu!A:B,2,0)</f>
        <v>Us 228 Usf+ Ur 04/05</v>
      </c>
      <c r="C916" s="2">
        <v>2399261</v>
      </c>
      <c r="D916" s="1" t="s">
        <v>77</v>
      </c>
      <c r="E916" s="1" t="s">
        <v>305</v>
      </c>
      <c r="F916" s="4" t="s">
        <v>45</v>
      </c>
      <c r="G916" s="5">
        <f>SUMIFS(asu_monitora!C:C,asu_monitora!E:E,equipes_asu!F916,asu_monitora!A:A,equipes_asu!C916)</f>
        <v>0</v>
      </c>
      <c r="H916" s="5" t="str">
        <f>IF(G916=0,"",SUMIFS(asu_monitora!B:B,asu_monitora!E:E,equipes_asu!F916,asu_monitora!A:A,equipes_asu!C916))</f>
        <v/>
      </c>
      <c r="I916" s="5" t="str">
        <f>IF(G916=0,"Sem avaliação",IF(H916&lt;=40,"Crítica",IF(H916&lt;=100,"Aperfeiçoamento",IF(H916&lt;=180,"Qualidade",IF(H916&lt;=200,"Excelência","Erro")))))</f>
        <v>Sem avaliação</v>
      </c>
    </row>
    <row r="917" spans="1:9">
      <c r="A917" s="2">
        <v>22454</v>
      </c>
      <c r="B917" s="2" t="str">
        <f>VLOOKUP(A917,unidades_equipes_asu!A:B,2,0)</f>
        <v>Us 228 Usf+ Ur 04/05</v>
      </c>
      <c r="C917" s="2">
        <v>2400693</v>
      </c>
      <c r="D917" s="1" t="s">
        <v>98</v>
      </c>
      <c r="E917" s="1" t="s">
        <v>306</v>
      </c>
      <c r="F917" s="4" t="s">
        <v>45</v>
      </c>
      <c r="G917" s="5">
        <f>SUMIFS(asu_monitora!C:C,asu_monitora!E:E,equipes_asu!F917,asu_monitora!A:A,equipes_asu!C917)</f>
        <v>0</v>
      </c>
      <c r="H917" s="5" t="str">
        <f>IF(G917=0,"",SUMIFS(asu_monitora!B:B,asu_monitora!E:E,equipes_asu!F917,asu_monitora!A:A,equipes_asu!C917))</f>
        <v/>
      </c>
      <c r="I917" s="5" t="str">
        <f>IF(G917=0,"Sem avaliação",IF(H917&lt;=40,"Crítica",IF(H917&lt;=100,"Aperfeiçoamento",IF(H917&lt;=180,"Qualidade",IF(H917&lt;=200,"Excelência","Erro")))))</f>
        <v>Sem avaliação</v>
      </c>
    </row>
    <row r="918" spans="1:9">
      <c r="A918" s="2">
        <v>22454</v>
      </c>
      <c r="B918" s="2" t="str">
        <f>VLOOKUP(A918,unidades_equipes_asu!A:B,2,0)</f>
        <v>Us 228 Usf+ Ur 04/05</v>
      </c>
      <c r="C918" s="2">
        <v>2425726</v>
      </c>
      <c r="D918" s="1" t="s">
        <v>98</v>
      </c>
      <c r="E918" s="1" t="s">
        <v>307</v>
      </c>
      <c r="F918" s="4" t="s">
        <v>45</v>
      </c>
      <c r="G918" s="5">
        <f>SUMIFS(asu_monitora!C:C,asu_monitora!E:E,equipes_asu!F918,asu_monitora!A:A,equipes_asu!C918)</f>
        <v>0</v>
      </c>
      <c r="H918" s="5" t="str">
        <f>IF(G918=0,"",SUMIFS(asu_monitora!B:B,asu_monitora!E:E,equipes_asu!F918,asu_monitora!A:A,equipes_asu!C918))</f>
        <v/>
      </c>
      <c r="I918" s="5" t="str">
        <f>IF(G918=0,"Sem avaliação",IF(H918&lt;=40,"Crítica",IF(H918&lt;=100,"Aperfeiçoamento",IF(H918&lt;=180,"Qualidade",IF(H918&lt;=200,"Excelência","Erro")))))</f>
        <v>Sem avaliação</v>
      </c>
    </row>
    <row r="919" spans="1:9">
      <c r="A919" s="2">
        <v>22454</v>
      </c>
      <c r="B919" s="2" t="str">
        <f>VLOOKUP(A919,unidades_equipes_asu!A:B,2,0)</f>
        <v>Us 228 Usf+ Ur 04/05</v>
      </c>
      <c r="C919" s="2">
        <v>2425750</v>
      </c>
      <c r="D919" s="1" t="s">
        <v>98</v>
      </c>
      <c r="E919" s="1" t="s">
        <v>308</v>
      </c>
      <c r="F919" s="4" t="s">
        <v>45</v>
      </c>
      <c r="G919" s="5">
        <f>SUMIFS(asu_monitora!C:C,asu_monitora!E:E,equipes_asu!F919,asu_monitora!A:A,equipes_asu!C919)</f>
        <v>0</v>
      </c>
      <c r="H919" s="5" t="str">
        <f>IF(G919=0,"",SUMIFS(asu_monitora!B:B,asu_monitora!E:E,equipes_asu!F919,asu_monitora!A:A,equipes_asu!C919))</f>
        <v/>
      </c>
      <c r="I919" s="5" t="str">
        <f>IF(G919=0,"Sem avaliação",IF(H919&lt;=40,"Crítica",IF(H919&lt;=100,"Aperfeiçoamento",IF(H919&lt;=180,"Qualidade",IF(H919&lt;=200,"Excelência","Erro")))))</f>
        <v>Sem avaliação</v>
      </c>
    </row>
    <row r="920" spans="1:9">
      <c r="A920" s="2">
        <v>22462</v>
      </c>
      <c r="B920" s="2" t="str">
        <f>VLOOKUP(A920,unidades_equipes_asu!A:B,2,0)</f>
        <v>Us 229 Usf+ Ur 10 - Hilda Rodrigues da Silva</v>
      </c>
      <c r="C920" s="2">
        <v>154059</v>
      </c>
      <c r="D920" s="1" t="s">
        <v>77</v>
      </c>
      <c r="E920" s="1" t="s">
        <v>309</v>
      </c>
      <c r="F920" s="4" t="s">
        <v>45</v>
      </c>
      <c r="G920" s="5">
        <f>SUMIFS(asu_monitora!C:C,asu_monitora!E:E,equipes_asu!F920,asu_monitora!A:A,equipes_asu!C920)</f>
        <v>98</v>
      </c>
      <c r="H920" s="5">
        <f>IF(G920=0,"",SUMIFS(asu_monitora!B:B,asu_monitora!E:E,equipes_asu!F920,asu_monitora!A:A,equipes_asu!C920))</f>
        <v>96</v>
      </c>
      <c r="I920" s="5" t="str">
        <f>IF(G920=0,"Sem avaliação",IF(H920&lt;=40,"Crítica",IF(H920&lt;=100,"Aperfeiçoamento",IF(H920&lt;=180,"Qualidade",IF(H920&lt;=200,"Excelência","Erro")))))</f>
        <v>Aperfeiçoamento</v>
      </c>
    </row>
    <row r="921" spans="1:9">
      <c r="A921" s="2">
        <v>22462</v>
      </c>
      <c r="B921" s="2" t="str">
        <f>VLOOKUP(A921,unidades_equipes_asu!A:B,2,0)</f>
        <v>Us 229 Usf+ Ur 10 - Hilda Rodrigues da Silva</v>
      </c>
      <c r="C921" s="2">
        <v>154067</v>
      </c>
      <c r="D921" s="1" t="s">
        <v>77</v>
      </c>
      <c r="E921" s="1" t="s">
        <v>310</v>
      </c>
      <c r="F921" s="4" t="s">
        <v>45</v>
      </c>
      <c r="G921" s="5">
        <f>SUMIFS(asu_monitora!C:C,asu_monitora!E:E,equipes_asu!F921,asu_monitora!A:A,equipes_asu!C921)</f>
        <v>76</v>
      </c>
      <c r="H921" s="5">
        <f>IF(G921=0,"",SUMIFS(asu_monitora!B:B,asu_monitora!E:E,equipes_asu!F921,asu_monitora!A:A,equipes_asu!C921))</f>
        <v>42</v>
      </c>
      <c r="I921" s="5" t="str">
        <f>IF(G921=0,"Sem avaliação",IF(H921&lt;=40,"Crítica",IF(H921&lt;=100,"Aperfeiçoamento",IF(H921&lt;=180,"Qualidade",IF(H921&lt;=200,"Excelência","Erro")))))</f>
        <v>Aperfeiçoamento</v>
      </c>
    </row>
    <row r="922" spans="1:9">
      <c r="A922" s="2">
        <v>22462</v>
      </c>
      <c r="B922" s="2" t="str">
        <f>VLOOKUP(A922,unidades_equipes_asu!A:B,2,0)</f>
        <v>Us 229 Usf+ Ur 10 - Hilda Rodrigues da Silva</v>
      </c>
      <c r="C922" s="2">
        <v>1789678</v>
      </c>
      <c r="D922" s="1" t="s">
        <v>98</v>
      </c>
      <c r="E922" s="1" t="s">
        <v>311</v>
      </c>
      <c r="F922" s="4" t="s">
        <v>45</v>
      </c>
      <c r="G922" s="5">
        <f>SUMIFS(asu_monitora!C:C,asu_monitora!E:E,equipes_asu!F922,asu_monitora!A:A,equipes_asu!C922)</f>
        <v>14</v>
      </c>
      <c r="H922" s="5">
        <f>IF(G922=0,"",SUMIFS(asu_monitora!B:B,asu_monitora!E:E,equipes_asu!F922,asu_monitora!A:A,equipes_asu!C922))</f>
        <v>92</v>
      </c>
      <c r="I922" s="5" t="str">
        <f>IF(G922=0,"Sem avaliação",IF(H922&lt;=40,"Crítica",IF(H922&lt;=100,"Aperfeiçoamento",IF(H922&lt;=180,"Qualidade",IF(H922&lt;=200,"Excelência","Erro")))))</f>
        <v>Aperfeiçoamento</v>
      </c>
    </row>
    <row r="923" spans="1:9">
      <c r="A923" s="2">
        <v>22462</v>
      </c>
      <c r="B923" s="2" t="str">
        <f>VLOOKUP(A923,unidades_equipes_asu!A:B,2,0)</f>
        <v>Us 229 Usf+ Ur 10 - Hilda Rodrigues da Silva</v>
      </c>
      <c r="C923" s="2">
        <v>2400731</v>
      </c>
      <c r="D923" s="1" t="s">
        <v>98</v>
      </c>
      <c r="E923" s="1" t="s">
        <v>312</v>
      </c>
      <c r="F923" s="4" t="s">
        <v>45</v>
      </c>
      <c r="G923" s="5">
        <f>SUMIFS(asu_monitora!C:C,asu_monitora!E:E,equipes_asu!F923,asu_monitora!A:A,equipes_asu!C923)</f>
        <v>0</v>
      </c>
      <c r="H923" s="5" t="str">
        <f>IF(G923=0,"",SUMIFS(asu_monitora!B:B,asu_monitora!E:E,equipes_asu!F923,asu_monitora!A:A,equipes_asu!C923))</f>
        <v/>
      </c>
      <c r="I923" s="5" t="str">
        <f>IF(G923=0,"Sem avaliação",IF(H923&lt;=40,"Crítica",IF(H923&lt;=100,"Aperfeiçoamento",IF(H923&lt;=180,"Qualidade",IF(H923&lt;=200,"Excelência","Erro")))))</f>
        <v>Sem avaliação</v>
      </c>
    </row>
    <row r="924" spans="1:9">
      <c r="A924" s="2">
        <v>22470</v>
      </c>
      <c r="B924" s="2" t="str">
        <f>VLOOKUP(A924,unidades_equipes_asu!A:B,2,0)</f>
        <v>Us 230 Usf+ Lagoa Encantada</v>
      </c>
      <c r="C924" s="2">
        <v>154075</v>
      </c>
      <c r="D924" s="1" t="s">
        <v>77</v>
      </c>
      <c r="E924" s="1" t="s">
        <v>313</v>
      </c>
      <c r="F924" s="4" t="s">
        <v>45</v>
      </c>
      <c r="G924" s="5">
        <f>SUMIFS(asu_monitora!C:C,asu_monitora!E:E,equipes_asu!F924,asu_monitora!A:A,equipes_asu!C924)</f>
        <v>71</v>
      </c>
      <c r="H924" s="5">
        <f>IF(G924=0,"",SUMIFS(asu_monitora!B:B,asu_monitora!E:E,equipes_asu!F924,asu_monitora!A:A,equipes_asu!C924))</f>
        <v>128</v>
      </c>
      <c r="I924" s="5" t="str">
        <f>IF(G924=0,"Sem avaliação",IF(H924&lt;=40,"Crítica",IF(H924&lt;=100,"Aperfeiçoamento",IF(H924&lt;=180,"Qualidade",IF(H924&lt;=200,"Excelência","Erro")))))</f>
        <v>Qualidade</v>
      </c>
    </row>
    <row r="925" spans="1:9">
      <c r="A925" s="2">
        <v>22470</v>
      </c>
      <c r="B925" s="2" t="str">
        <f>VLOOKUP(A925,unidades_equipes_asu!A:B,2,0)</f>
        <v>Us 230 Usf+ Lagoa Encantada</v>
      </c>
      <c r="C925" s="2">
        <v>154083</v>
      </c>
      <c r="D925" s="1" t="s">
        <v>77</v>
      </c>
      <c r="E925" s="1" t="s">
        <v>314</v>
      </c>
      <c r="F925" s="4" t="s">
        <v>45</v>
      </c>
      <c r="G925" s="5">
        <f>SUMIFS(asu_monitora!C:C,asu_monitora!E:E,equipes_asu!F925,asu_monitora!A:A,equipes_asu!C925)</f>
        <v>34</v>
      </c>
      <c r="H925" s="5">
        <f>IF(G925=0,"",SUMIFS(asu_monitora!B:B,asu_monitora!E:E,equipes_asu!F925,asu_monitora!A:A,equipes_asu!C925))</f>
        <v>76</v>
      </c>
      <c r="I925" s="5" t="str">
        <f>IF(G925=0,"Sem avaliação",IF(H925&lt;=40,"Crítica",IF(H925&lt;=100,"Aperfeiçoamento",IF(H925&lt;=180,"Qualidade",IF(H925&lt;=200,"Excelência","Erro")))))</f>
        <v>Aperfeiçoamento</v>
      </c>
    </row>
    <row r="926" spans="1:9">
      <c r="A926" s="2">
        <v>22470</v>
      </c>
      <c r="B926" s="2" t="str">
        <f>VLOOKUP(A926,unidades_equipes_asu!A:B,2,0)</f>
        <v>Us 230 Usf+ Lagoa Encantada</v>
      </c>
      <c r="C926" s="2">
        <v>154091</v>
      </c>
      <c r="D926" s="1" t="s">
        <v>77</v>
      </c>
      <c r="E926" s="1" t="s">
        <v>315</v>
      </c>
      <c r="F926" s="4" t="s">
        <v>45</v>
      </c>
      <c r="G926" s="5">
        <f>SUMIFS(asu_monitora!C:C,asu_monitora!E:E,equipes_asu!F926,asu_monitora!A:A,equipes_asu!C926)</f>
        <v>78</v>
      </c>
      <c r="H926" s="5">
        <f>IF(G926=0,"",SUMIFS(asu_monitora!B:B,asu_monitora!E:E,equipes_asu!F926,asu_monitora!A:A,equipes_asu!C926))</f>
        <v>74</v>
      </c>
      <c r="I926" s="5" t="str">
        <f>IF(G926=0,"Sem avaliação",IF(H926&lt;=40,"Crítica",IF(H926&lt;=100,"Aperfeiçoamento",IF(H926&lt;=180,"Qualidade",IF(H926&lt;=200,"Excelência","Erro")))))</f>
        <v>Aperfeiçoamento</v>
      </c>
    </row>
    <row r="927" spans="1:9">
      <c r="A927" s="2">
        <v>22470</v>
      </c>
      <c r="B927" s="2" t="str">
        <f>VLOOKUP(A927,unidades_equipes_asu!A:B,2,0)</f>
        <v>Us 230 Usf+ Lagoa Encantada</v>
      </c>
      <c r="C927" s="2">
        <v>1857541</v>
      </c>
      <c r="D927" s="1" t="s">
        <v>98</v>
      </c>
      <c r="E927" s="1" t="s">
        <v>316</v>
      </c>
      <c r="F927" s="4" t="s">
        <v>45</v>
      </c>
      <c r="G927" s="5">
        <f>SUMIFS(asu_monitora!C:C,asu_monitora!E:E,equipes_asu!F927,asu_monitora!A:A,equipes_asu!C927)</f>
        <v>3</v>
      </c>
      <c r="H927" s="5">
        <f>IF(G927=0,"",SUMIFS(asu_monitora!B:B,asu_monitora!E:E,equipes_asu!F927,asu_monitora!A:A,equipes_asu!C927))</f>
        <v>0</v>
      </c>
      <c r="I927" s="5" t="str">
        <f>IF(G927=0,"Sem avaliação",IF(H927&lt;=40,"Crítica",IF(H927&lt;=100,"Aperfeiçoamento",IF(H927&lt;=180,"Qualidade",IF(H927&lt;=200,"Excelência","Erro")))))</f>
        <v>Crítica</v>
      </c>
    </row>
    <row r="928" spans="1:9">
      <c r="A928" s="2">
        <v>22470</v>
      </c>
      <c r="B928" s="2" t="str">
        <f>VLOOKUP(A928,unidades_equipes_asu!A:B,2,0)</f>
        <v>Us 230 Usf+ Lagoa Encantada</v>
      </c>
      <c r="C928" s="2">
        <v>2302357</v>
      </c>
      <c r="D928" s="1" t="s">
        <v>98</v>
      </c>
      <c r="E928" s="1" t="s">
        <v>317</v>
      </c>
      <c r="F928" s="4" t="s">
        <v>45</v>
      </c>
      <c r="G928" s="5">
        <f>SUMIFS(asu_monitora!C:C,asu_monitora!E:E,equipes_asu!F928,asu_monitora!A:A,equipes_asu!C928)</f>
        <v>8</v>
      </c>
      <c r="H928" s="5">
        <f>IF(G928=0,"",SUMIFS(asu_monitora!B:B,asu_monitora!E:E,equipes_asu!F928,asu_monitora!A:A,equipes_asu!C928))</f>
        <v>98</v>
      </c>
      <c r="I928" s="5" t="str">
        <f>IF(G928=0,"Sem avaliação",IF(H928&lt;=40,"Crítica",IF(H928&lt;=100,"Aperfeiçoamento",IF(H928&lt;=180,"Qualidade",IF(H928&lt;=200,"Excelência","Erro")))))</f>
        <v>Aperfeiçoamento</v>
      </c>
    </row>
    <row r="929" spans="1:9">
      <c r="A929" s="2">
        <v>22470</v>
      </c>
      <c r="B929" s="2" t="str">
        <f>VLOOKUP(A929,unidades_equipes_asu!A:B,2,0)</f>
        <v>Us 230 Usf+ Lagoa Encantada</v>
      </c>
      <c r="C929" s="2">
        <v>2436876</v>
      </c>
      <c r="D929" s="1" t="s">
        <v>98</v>
      </c>
      <c r="E929" s="1" t="s">
        <v>318</v>
      </c>
      <c r="F929" s="4" t="s">
        <v>45</v>
      </c>
      <c r="G929" s="5">
        <f>SUMIFS(asu_monitora!C:C,asu_monitora!E:E,equipes_asu!F929,asu_monitora!A:A,equipes_asu!C929)</f>
        <v>0</v>
      </c>
      <c r="H929" s="5" t="str">
        <f>IF(G929=0,"",SUMIFS(asu_monitora!B:B,asu_monitora!E:E,equipes_asu!F929,asu_monitora!A:A,equipes_asu!C929))</f>
        <v/>
      </c>
      <c r="I929" s="5" t="str">
        <f>IF(G929=0,"Sem avaliação",IF(H929&lt;=40,"Crítica",IF(H929&lt;=100,"Aperfeiçoamento",IF(H929&lt;=180,"Qualidade",IF(H929&lt;=200,"Excelência","Erro")))))</f>
        <v>Sem avaliação</v>
      </c>
    </row>
    <row r="930" spans="1:9">
      <c r="A930" s="2">
        <v>22489</v>
      </c>
      <c r="B930" s="2" t="str">
        <f>VLOOKUP(A930,unidades_equipes_asu!A:B,2,0)</f>
        <v>Us 250 Usf Ur 12 / Ur 5 3 Etapa</v>
      </c>
      <c r="C930" s="2">
        <v>154105</v>
      </c>
      <c r="D930" s="1" t="s">
        <v>77</v>
      </c>
      <c r="E930" s="1" t="s">
        <v>319</v>
      </c>
      <c r="F930" s="4" t="s">
        <v>45</v>
      </c>
      <c r="G930" s="5">
        <f>SUMIFS(asu_monitora!C:C,asu_monitora!E:E,equipes_asu!F930,asu_monitora!A:A,equipes_asu!C930)</f>
        <v>70</v>
      </c>
      <c r="H930" s="5">
        <f>IF(G930=0,"",SUMIFS(asu_monitora!B:B,asu_monitora!E:E,equipes_asu!F930,asu_monitora!A:A,equipes_asu!C930))</f>
        <v>66</v>
      </c>
      <c r="I930" s="5" t="str">
        <f>IF(G930=0,"Sem avaliação",IF(H930&lt;=40,"Crítica",IF(H930&lt;=100,"Aperfeiçoamento",IF(H930&lt;=180,"Qualidade",IF(H930&lt;=200,"Excelência","Erro")))))</f>
        <v>Aperfeiçoamento</v>
      </c>
    </row>
    <row r="931" spans="1:9">
      <c r="A931" s="2">
        <v>22489</v>
      </c>
      <c r="B931" s="2" t="str">
        <f>VLOOKUP(A931,unidades_equipes_asu!A:B,2,0)</f>
        <v>Us 250 Usf Ur 12 / Ur 5 3 Etapa</v>
      </c>
      <c r="C931" s="2">
        <v>154113</v>
      </c>
      <c r="D931" s="1" t="s">
        <v>77</v>
      </c>
      <c r="E931" s="1" t="s">
        <v>320</v>
      </c>
      <c r="F931" s="4" t="s">
        <v>45</v>
      </c>
      <c r="G931" s="5">
        <f>SUMIFS(asu_monitora!C:C,asu_monitora!E:E,equipes_asu!F931,asu_monitora!A:A,equipes_asu!C931)</f>
        <v>83</v>
      </c>
      <c r="H931" s="5">
        <f>IF(G931=0,"",SUMIFS(asu_monitora!B:B,asu_monitora!E:E,equipes_asu!F931,asu_monitora!A:A,equipes_asu!C931))</f>
        <v>72</v>
      </c>
      <c r="I931" s="5" t="str">
        <f>IF(G931=0,"Sem avaliação",IF(H931&lt;=40,"Crítica",IF(H931&lt;=100,"Aperfeiçoamento",IF(H931&lt;=180,"Qualidade",IF(H931&lt;=200,"Excelência","Erro")))))</f>
        <v>Aperfeiçoamento</v>
      </c>
    </row>
    <row r="932" spans="1:9">
      <c r="A932" s="2">
        <v>22489</v>
      </c>
      <c r="B932" s="2" t="str">
        <f>VLOOKUP(A932,unidades_equipes_asu!A:B,2,0)</f>
        <v>Us 250 Usf Ur 12 / Ur 5 3 Etapa</v>
      </c>
      <c r="C932" s="2">
        <v>2272156</v>
      </c>
      <c r="D932" s="1" t="s">
        <v>98</v>
      </c>
      <c r="E932" s="1" t="s">
        <v>321</v>
      </c>
      <c r="F932" s="4" t="s">
        <v>45</v>
      </c>
      <c r="G932" s="5">
        <f>SUMIFS(asu_monitora!C:C,asu_monitora!E:E,equipes_asu!F932,asu_monitora!A:A,equipes_asu!C932)</f>
        <v>25</v>
      </c>
      <c r="H932" s="5">
        <f>IF(G932=0,"",SUMIFS(asu_monitora!B:B,asu_monitora!E:E,equipes_asu!F932,asu_monitora!A:A,equipes_asu!C932))</f>
        <v>68</v>
      </c>
      <c r="I932" s="5" t="str">
        <f>IF(G932=0,"Sem avaliação",IF(H932&lt;=40,"Crítica",IF(H932&lt;=100,"Aperfeiçoamento",IF(H932&lt;=180,"Qualidade",IF(H932&lt;=200,"Excelência","Erro")))))</f>
        <v>Aperfeiçoamento</v>
      </c>
    </row>
    <row r="933" spans="1:9">
      <c r="A933" s="2">
        <v>24503</v>
      </c>
      <c r="B933" s="2" t="str">
        <f>VLOOKUP(A933,unidades_equipes_asu!A:B,2,0)</f>
        <v>Us 252 Usf Engenho do Meio</v>
      </c>
      <c r="C933" s="2">
        <v>154121</v>
      </c>
      <c r="D933" s="1" t="s">
        <v>77</v>
      </c>
      <c r="E933" s="1" t="s">
        <v>322</v>
      </c>
      <c r="F933" s="4" t="s">
        <v>45</v>
      </c>
      <c r="G933" s="5">
        <f>SUMIFS(asu_monitora!C:C,asu_monitora!E:E,equipes_asu!F933,asu_monitora!A:A,equipes_asu!C933)</f>
        <v>139</v>
      </c>
      <c r="H933" s="5">
        <f>IF(G933=0,"",SUMIFS(asu_monitora!B:B,asu_monitora!E:E,equipes_asu!F933,asu_monitora!A:A,equipes_asu!C933))</f>
        <v>92</v>
      </c>
      <c r="I933" s="5" t="str">
        <f>IF(G933=0,"Sem avaliação",IF(H933&lt;=40,"Crítica",IF(H933&lt;=100,"Aperfeiçoamento",IF(H933&lt;=180,"Qualidade",IF(H933&lt;=200,"Excelência","Erro")))))</f>
        <v>Aperfeiçoamento</v>
      </c>
    </row>
    <row r="934" spans="1:9">
      <c r="A934" s="2">
        <v>24503</v>
      </c>
      <c r="B934" s="2" t="str">
        <f>VLOOKUP(A934,unidades_equipes_asu!A:B,2,0)</f>
        <v>Us 252 Usf Engenho do Meio</v>
      </c>
      <c r="C934" s="2">
        <v>154148</v>
      </c>
      <c r="D934" s="1" t="s">
        <v>77</v>
      </c>
      <c r="E934" s="1" t="s">
        <v>323</v>
      </c>
      <c r="F934" s="4" t="s">
        <v>45</v>
      </c>
      <c r="G934" s="5">
        <f>SUMIFS(asu_monitora!C:C,asu_monitora!E:E,equipes_asu!F934,asu_monitora!A:A,equipes_asu!C934)</f>
        <v>78</v>
      </c>
      <c r="H934" s="5">
        <f>IF(G934=0,"",SUMIFS(asu_monitora!B:B,asu_monitora!E:E,equipes_asu!F934,asu_monitora!A:A,equipes_asu!C934))</f>
        <v>80</v>
      </c>
      <c r="I934" s="5" t="str">
        <f>IF(G934=0,"Sem avaliação",IF(H934&lt;=40,"Crítica",IF(H934&lt;=100,"Aperfeiçoamento",IF(H934&lt;=180,"Qualidade",IF(H934&lt;=200,"Excelência","Erro")))))</f>
        <v>Aperfeiçoamento</v>
      </c>
    </row>
    <row r="935" spans="1:9">
      <c r="A935" s="2">
        <v>24503</v>
      </c>
      <c r="B935" s="2" t="str">
        <f>VLOOKUP(A935,unidades_equipes_asu!A:B,2,0)</f>
        <v>Us 252 Usf Engenho do Meio</v>
      </c>
      <c r="C935" s="2">
        <v>1825399</v>
      </c>
      <c r="D935" s="1" t="s">
        <v>98</v>
      </c>
      <c r="E935" s="1" t="s">
        <v>324</v>
      </c>
      <c r="F935" s="4" t="s">
        <v>45</v>
      </c>
      <c r="G935" s="5">
        <f>SUMIFS(asu_monitora!C:C,asu_monitora!E:E,equipes_asu!F935,asu_monitora!A:A,equipes_asu!C935)</f>
        <v>3</v>
      </c>
      <c r="H935" s="5">
        <f>IF(G935=0,"",SUMIFS(asu_monitora!B:B,asu_monitora!E:E,equipes_asu!F935,asu_monitora!A:A,equipes_asu!C935))</f>
        <v>96</v>
      </c>
      <c r="I935" s="5" t="str">
        <f>IF(G935=0,"Sem avaliação",IF(H935&lt;=40,"Crítica",IF(H935&lt;=100,"Aperfeiçoamento",IF(H935&lt;=180,"Qualidade",IF(H935&lt;=200,"Excelência","Erro")))))</f>
        <v>Aperfeiçoamento</v>
      </c>
    </row>
    <row r="936" spans="1:9">
      <c r="A936" s="2">
        <v>24503</v>
      </c>
      <c r="B936" s="2" t="str">
        <f>VLOOKUP(A936,unidades_equipes_asu!A:B,2,0)</f>
        <v>Us 252 Usf Engenho do Meio</v>
      </c>
      <c r="C936" s="2">
        <v>1975560</v>
      </c>
      <c r="D936" s="1" t="s">
        <v>98</v>
      </c>
      <c r="E936" s="1" t="s">
        <v>325</v>
      </c>
      <c r="F936" s="4" t="s">
        <v>45</v>
      </c>
      <c r="G936" s="5">
        <f>SUMIFS(asu_monitora!C:C,asu_monitora!E:E,equipes_asu!F936,asu_monitora!A:A,equipes_asu!C936)</f>
        <v>15</v>
      </c>
      <c r="H936" s="5">
        <f>IF(G936=0,"",SUMIFS(asu_monitora!B:B,asu_monitora!E:E,equipes_asu!F936,asu_monitora!A:A,equipes_asu!C936))</f>
        <v>88</v>
      </c>
      <c r="I936" s="5" t="str">
        <f>IF(G936=0,"Sem avaliação",IF(H936&lt;=40,"Crítica",IF(H936&lt;=100,"Aperfeiçoamento",IF(H936&lt;=180,"Qualidade",IF(H936&lt;=200,"Excelência","Erro")))))</f>
        <v>Aperfeiçoamento</v>
      </c>
    </row>
    <row r="937" spans="1:9">
      <c r="A937" s="2">
        <v>24503</v>
      </c>
      <c r="B937" s="2" t="str">
        <f>VLOOKUP(A937,unidades_equipes_asu!A:B,2,0)</f>
        <v>Us 252 Usf Engenho do Meio</v>
      </c>
      <c r="C937" s="2">
        <v>2402386</v>
      </c>
      <c r="D937" s="1" t="s">
        <v>77</v>
      </c>
      <c r="E937" s="1" t="s">
        <v>86</v>
      </c>
      <c r="F937" s="4" t="s">
        <v>45</v>
      </c>
      <c r="G937" s="5">
        <f>SUMIFS(asu_monitora!C:C,asu_monitora!E:E,equipes_asu!F937,asu_monitora!A:A,equipes_asu!C937)</f>
        <v>0</v>
      </c>
      <c r="H937" s="5" t="str">
        <f>IF(G937=0,"",SUMIFS(asu_monitora!B:B,asu_monitora!E:E,equipes_asu!F937,asu_monitora!A:A,equipes_asu!C937))</f>
        <v/>
      </c>
      <c r="I937" s="5" t="str">
        <f>IF(G937=0,"Sem avaliação",IF(H937&lt;=40,"Crítica",IF(H937&lt;=100,"Aperfeiçoamento",IF(H937&lt;=180,"Qualidade",IF(H937&lt;=200,"Excelência","Erro")))))</f>
        <v>Sem avaliação</v>
      </c>
    </row>
    <row r="938" spans="1:9">
      <c r="A938" s="2">
        <v>24503</v>
      </c>
      <c r="B938" s="2" t="str">
        <f>VLOOKUP(A938,unidades_equipes_asu!A:B,2,0)</f>
        <v>Us 252 Usf Engenho do Meio</v>
      </c>
      <c r="C938" s="2">
        <v>2402408</v>
      </c>
      <c r="D938" s="1" t="s">
        <v>77</v>
      </c>
      <c r="E938" s="1" t="s">
        <v>85</v>
      </c>
      <c r="F938" s="4" t="s">
        <v>45</v>
      </c>
      <c r="G938" s="5">
        <f>SUMIFS(asu_monitora!C:C,asu_monitora!E:E,equipes_asu!F938,asu_monitora!A:A,equipes_asu!C938)</f>
        <v>0</v>
      </c>
      <c r="H938" s="5" t="str">
        <f>IF(G938=0,"",SUMIFS(asu_monitora!B:B,asu_monitora!E:E,equipes_asu!F938,asu_monitora!A:A,equipes_asu!C938))</f>
        <v/>
      </c>
      <c r="I938" s="5" t="str">
        <f>IF(G938=0,"Sem avaliação",IF(H938&lt;=40,"Crítica",IF(H938&lt;=100,"Aperfeiçoamento",IF(H938&lt;=180,"Qualidade",IF(H938&lt;=200,"Excelência","Erro")))))</f>
        <v>Sem avaliação</v>
      </c>
    </row>
    <row r="939" spans="1:9">
      <c r="A939" s="2">
        <v>24511</v>
      </c>
      <c r="B939" s="2" t="str">
        <f>VLOOKUP(A939,unidades_equipes_asu!A:B,2,0)</f>
        <v>Us 254 Usf Brasilit</v>
      </c>
      <c r="C939" s="2">
        <v>154156</v>
      </c>
      <c r="D939" s="1" t="s">
        <v>77</v>
      </c>
      <c r="E939" s="1" t="s">
        <v>326</v>
      </c>
      <c r="F939" s="4" t="s">
        <v>45</v>
      </c>
      <c r="G939" s="5">
        <f>SUMIFS(asu_monitora!C:C,asu_monitora!E:E,equipes_asu!F939,asu_monitora!A:A,equipes_asu!C939)</f>
        <v>66</v>
      </c>
      <c r="H939" s="5">
        <f>IF(G939=0,"",SUMIFS(asu_monitora!B:B,asu_monitora!E:E,equipes_asu!F939,asu_monitora!A:A,equipes_asu!C939))</f>
        <v>60</v>
      </c>
      <c r="I939" s="5" t="str">
        <f>IF(G939=0,"Sem avaliação",IF(H939&lt;=40,"Crítica",IF(H939&lt;=100,"Aperfeiçoamento",IF(H939&lt;=180,"Qualidade",IF(H939&lt;=200,"Excelência","Erro")))))</f>
        <v>Aperfeiçoamento</v>
      </c>
    </row>
    <row r="940" spans="1:9">
      <c r="A940" s="2">
        <v>24511</v>
      </c>
      <c r="B940" s="2" t="str">
        <f>VLOOKUP(A940,unidades_equipes_asu!A:B,2,0)</f>
        <v>Us 254 Usf Brasilit</v>
      </c>
      <c r="C940" s="2">
        <v>154164</v>
      </c>
      <c r="D940" s="1" t="s">
        <v>77</v>
      </c>
      <c r="E940" s="1" t="s">
        <v>327</v>
      </c>
      <c r="F940" s="4" t="s">
        <v>45</v>
      </c>
      <c r="G940" s="5">
        <f>SUMIFS(asu_monitora!C:C,asu_monitora!E:E,equipes_asu!F940,asu_monitora!A:A,equipes_asu!C940)</f>
        <v>125</v>
      </c>
      <c r="H940" s="5">
        <f>IF(G940=0,"",SUMIFS(asu_monitora!B:B,asu_monitora!E:E,equipes_asu!F940,asu_monitora!A:A,equipes_asu!C940))</f>
        <v>98</v>
      </c>
      <c r="I940" s="5" t="str">
        <f>IF(G940=0,"Sem avaliação",IF(H940&lt;=40,"Crítica",IF(H940&lt;=100,"Aperfeiçoamento",IF(H940&lt;=180,"Qualidade",IF(H940&lt;=200,"Excelência","Erro")))))</f>
        <v>Aperfeiçoamento</v>
      </c>
    </row>
    <row r="941" spans="1:9">
      <c r="A941" s="2">
        <v>24511</v>
      </c>
      <c r="B941" s="2" t="str">
        <f>VLOOKUP(A941,unidades_equipes_asu!A:B,2,0)</f>
        <v>Us 254 Usf Brasilit</v>
      </c>
      <c r="C941" s="2">
        <v>1757709</v>
      </c>
      <c r="D941" s="1" t="s">
        <v>98</v>
      </c>
      <c r="E941" s="1" t="s">
        <v>328</v>
      </c>
      <c r="F941" s="4" t="s">
        <v>45</v>
      </c>
      <c r="G941" s="5">
        <f>SUMIFS(asu_monitora!C:C,asu_monitora!E:E,equipes_asu!F941,asu_monitora!A:A,equipes_asu!C941)</f>
        <v>10</v>
      </c>
      <c r="H941" s="5">
        <f>IF(G941=0,"",SUMIFS(asu_monitora!B:B,asu_monitora!E:E,equipes_asu!F941,asu_monitora!A:A,equipes_asu!C941))</f>
        <v>94</v>
      </c>
      <c r="I941" s="5" t="str">
        <f>IF(G941=0,"Sem avaliação",IF(H941&lt;=40,"Crítica",IF(H941&lt;=100,"Aperfeiçoamento",IF(H941&lt;=180,"Qualidade",IF(H941&lt;=200,"Excelência","Erro")))))</f>
        <v>Aperfeiçoamento</v>
      </c>
    </row>
    <row r="942" spans="1:9">
      <c r="A942" s="2">
        <v>24511</v>
      </c>
      <c r="B942" s="2" t="str">
        <f>VLOOKUP(A942,unidades_equipes_asu!A:B,2,0)</f>
        <v>Us 254 Usf Brasilit</v>
      </c>
      <c r="C942" s="2">
        <v>2402556</v>
      </c>
      <c r="D942" s="1" t="s">
        <v>77</v>
      </c>
      <c r="E942" s="1" t="s">
        <v>85</v>
      </c>
      <c r="F942" s="4" t="s">
        <v>45</v>
      </c>
      <c r="G942" s="5">
        <f>SUMIFS(asu_monitora!C:C,asu_monitora!E:E,equipes_asu!F942,asu_monitora!A:A,equipes_asu!C942)</f>
        <v>0</v>
      </c>
      <c r="H942" s="5" t="str">
        <f>IF(G942=0,"",SUMIFS(asu_monitora!B:B,asu_monitora!E:E,equipes_asu!F942,asu_monitora!A:A,equipes_asu!C942))</f>
        <v/>
      </c>
      <c r="I942" s="5" t="str">
        <f>IF(G942=0,"Sem avaliação",IF(H942&lt;=40,"Crítica",IF(H942&lt;=100,"Aperfeiçoamento",IF(H942&lt;=180,"Qualidade",IF(H942&lt;=200,"Excelência","Erro")))))</f>
        <v>Sem avaliação</v>
      </c>
    </row>
    <row r="943" spans="1:9">
      <c r="A943" s="2">
        <v>24538</v>
      </c>
      <c r="B943" s="2" t="str">
        <f>VLOOKUP(A943,unidades_equipes_asu!A:B,2,0)</f>
        <v>Us 255 Usf+ Vila Arraes</v>
      </c>
      <c r="C943" s="2">
        <v>154172</v>
      </c>
      <c r="D943" s="1" t="s">
        <v>77</v>
      </c>
      <c r="E943" s="1" t="s">
        <v>329</v>
      </c>
      <c r="F943" s="4" t="s">
        <v>45</v>
      </c>
      <c r="G943" s="5">
        <f>SUMIFS(asu_monitora!C:C,asu_monitora!E:E,equipes_asu!F943,asu_monitora!A:A,equipes_asu!C943)</f>
        <v>179</v>
      </c>
      <c r="H943" s="5">
        <f>IF(G943=0,"",SUMIFS(asu_monitora!B:B,asu_monitora!E:E,equipes_asu!F943,asu_monitora!A:A,equipes_asu!C943))</f>
        <v>70</v>
      </c>
      <c r="I943" s="5" t="str">
        <f>IF(G943=0,"Sem avaliação",IF(H943&lt;=40,"Crítica",IF(H943&lt;=100,"Aperfeiçoamento",IF(H943&lt;=180,"Qualidade",IF(H943&lt;=200,"Excelência","Erro")))))</f>
        <v>Aperfeiçoamento</v>
      </c>
    </row>
    <row r="944" spans="1:9">
      <c r="A944" s="2">
        <v>24538</v>
      </c>
      <c r="B944" s="2" t="str">
        <f>VLOOKUP(A944,unidades_equipes_asu!A:B,2,0)</f>
        <v>Us 255 Usf+ Vila Arraes</v>
      </c>
      <c r="C944" s="2">
        <v>154180</v>
      </c>
      <c r="D944" s="1" t="s">
        <v>77</v>
      </c>
      <c r="E944" s="1" t="s">
        <v>330</v>
      </c>
      <c r="F944" s="4" t="s">
        <v>45</v>
      </c>
      <c r="G944" s="5">
        <f>SUMIFS(asu_monitora!C:C,asu_monitora!E:E,equipes_asu!F944,asu_monitora!A:A,equipes_asu!C944)</f>
        <v>287</v>
      </c>
      <c r="H944" s="5">
        <f>IF(G944=0,"",SUMIFS(asu_monitora!B:B,asu_monitora!E:E,equipes_asu!F944,asu_monitora!A:A,equipes_asu!C944))</f>
        <v>88</v>
      </c>
      <c r="I944" s="5" t="str">
        <f>IF(G944=0,"Sem avaliação",IF(H944&lt;=40,"Crítica",IF(H944&lt;=100,"Aperfeiçoamento",IF(H944&lt;=180,"Qualidade",IF(H944&lt;=200,"Excelência","Erro")))))</f>
        <v>Aperfeiçoamento</v>
      </c>
    </row>
    <row r="945" spans="1:9">
      <c r="A945" s="2">
        <v>24538</v>
      </c>
      <c r="B945" s="2" t="str">
        <f>VLOOKUP(A945,unidades_equipes_asu!A:B,2,0)</f>
        <v>Us 255 Usf+ Vila Arraes</v>
      </c>
      <c r="C945" s="2">
        <v>1710583</v>
      </c>
      <c r="D945" s="1" t="s">
        <v>77</v>
      </c>
      <c r="E945" s="1" t="s">
        <v>331</v>
      </c>
      <c r="F945" s="4" t="s">
        <v>45</v>
      </c>
      <c r="G945" s="5">
        <f>SUMIFS(asu_monitora!C:C,asu_monitora!E:E,equipes_asu!F945,asu_monitora!A:A,equipes_asu!C945)</f>
        <v>92</v>
      </c>
      <c r="H945" s="5">
        <f>IF(G945=0,"",SUMIFS(asu_monitora!B:B,asu_monitora!E:E,equipes_asu!F945,asu_monitora!A:A,equipes_asu!C945))</f>
        <v>74</v>
      </c>
      <c r="I945" s="5" t="str">
        <f>IF(G945=0,"Sem avaliação",IF(H945&lt;=40,"Crítica",IF(H945&lt;=100,"Aperfeiçoamento",IF(H945&lt;=180,"Qualidade",IF(H945&lt;=200,"Excelência","Erro")))))</f>
        <v>Aperfeiçoamento</v>
      </c>
    </row>
    <row r="946" spans="1:9">
      <c r="A946" s="2">
        <v>24538</v>
      </c>
      <c r="B946" s="2" t="str">
        <f>VLOOKUP(A946,unidades_equipes_asu!A:B,2,0)</f>
        <v>Us 255 Usf+ Vila Arraes</v>
      </c>
      <c r="C946" s="2">
        <v>1757881</v>
      </c>
      <c r="D946" s="1" t="s">
        <v>98</v>
      </c>
      <c r="E946" s="1" t="s">
        <v>332</v>
      </c>
      <c r="F946" s="4" t="s">
        <v>45</v>
      </c>
      <c r="G946" s="5">
        <f>SUMIFS(asu_monitora!C:C,asu_monitora!E:E,equipes_asu!F946,asu_monitora!A:A,equipes_asu!C946)</f>
        <v>0</v>
      </c>
      <c r="H946" s="5" t="str">
        <f>IF(G946=0,"",SUMIFS(asu_monitora!B:B,asu_monitora!E:E,equipes_asu!F946,asu_monitora!A:A,equipes_asu!C946))</f>
        <v/>
      </c>
      <c r="I946" s="5" t="str">
        <f>IF(G946=0,"Sem avaliação",IF(H946&lt;=40,"Crítica",IF(H946&lt;=100,"Aperfeiçoamento",IF(H946&lt;=180,"Qualidade",IF(H946&lt;=200,"Excelência","Erro")))))</f>
        <v>Sem avaliação</v>
      </c>
    </row>
    <row r="947" spans="1:9">
      <c r="A947" s="2">
        <v>24538</v>
      </c>
      <c r="B947" s="2" t="str">
        <f>VLOOKUP(A947,unidades_equipes_asu!A:B,2,0)</f>
        <v>Us 255 Usf+ Vila Arraes</v>
      </c>
      <c r="C947" s="2">
        <v>2110997</v>
      </c>
      <c r="D947" s="1" t="s">
        <v>98</v>
      </c>
      <c r="E947" s="1" t="s">
        <v>333</v>
      </c>
      <c r="F947" s="4" t="s">
        <v>45</v>
      </c>
      <c r="G947" s="5">
        <f>SUMIFS(asu_monitora!C:C,asu_monitora!E:E,equipes_asu!F947,asu_monitora!A:A,equipes_asu!C947)</f>
        <v>10</v>
      </c>
      <c r="H947" s="5">
        <f>IF(G947=0,"",SUMIFS(asu_monitora!B:B,asu_monitora!E:E,equipes_asu!F947,asu_monitora!A:A,equipes_asu!C947))</f>
        <v>50</v>
      </c>
      <c r="I947" s="5" t="str">
        <f>IF(G947=0,"Sem avaliação",IF(H947&lt;=40,"Crítica",IF(H947&lt;=100,"Aperfeiçoamento",IF(H947&lt;=180,"Qualidade",IF(H947&lt;=200,"Excelência","Erro")))))</f>
        <v>Aperfeiçoamento</v>
      </c>
    </row>
    <row r="948" spans="1:9">
      <c r="A948" s="2">
        <v>24538</v>
      </c>
      <c r="B948" s="2" t="str">
        <f>VLOOKUP(A948,unidades_equipes_asu!A:B,2,0)</f>
        <v>Us 255 Usf+ Vila Arraes</v>
      </c>
      <c r="C948" s="2">
        <v>2291614</v>
      </c>
      <c r="D948" s="1" t="s">
        <v>98</v>
      </c>
      <c r="E948" s="1" t="s">
        <v>334</v>
      </c>
      <c r="F948" s="4" t="s">
        <v>45</v>
      </c>
      <c r="G948" s="5">
        <f>SUMIFS(asu_monitora!C:C,asu_monitora!E:E,equipes_asu!F948,asu_monitora!A:A,equipes_asu!C948)</f>
        <v>19</v>
      </c>
      <c r="H948" s="5">
        <f>IF(G948=0,"",SUMIFS(asu_monitora!B:B,asu_monitora!E:E,equipes_asu!F948,asu_monitora!A:A,equipes_asu!C948))</f>
        <v>56</v>
      </c>
      <c r="I948" s="5" t="str">
        <f>IF(G948=0,"Sem avaliação",IF(H948&lt;=40,"Crítica",IF(H948&lt;=100,"Aperfeiçoamento",IF(H948&lt;=180,"Qualidade",IF(H948&lt;=200,"Excelência","Erro")))))</f>
        <v>Aperfeiçoamento</v>
      </c>
    </row>
    <row r="949" spans="1:9">
      <c r="A949" s="2">
        <v>24538</v>
      </c>
      <c r="B949" s="2" t="str">
        <f>VLOOKUP(A949,unidades_equipes_asu!A:B,2,0)</f>
        <v>Us 255 Usf+ Vila Arraes</v>
      </c>
      <c r="C949" s="2">
        <v>2402572</v>
      </c>
      <c r="D949" s="1" t="s">
        <v>77</v>
      </c>
      <c r="E949" s="1" t="s">
        <v>335</v>
      </c>
      <c r="F949" s="4" t="s">
        <v>45</v>
      </c>
      <c r="G949" s="5">
        <f>SUMIFS(asu_monitora!C:C,asu_monitora!E:E,equipes_asu!F949,asu_monitora!A:A,equipes_asu!C949)</f>
        <v>0</v>
      </c>
      <c r="H949" s="5" t="str">
        <f>IF(G949=0,"",SUMIFS(asu_monitora!B:B,asu_monitora!E:E,equipes_asu!F949,asu_monitora!A:A,equipes_asu!C949))</f>
        <v/>
      </c>
      <c r="I949" s="5" t="str">
        <f>IF(G949=0,"Sem avaliação",IF(H949&lt;=40,"Crítica",IF(H949&lt;=100,"Aperfeiçoamento",IF(H949&lt;=180,"Qualidade",IF(H949&lt;=200,"Excelência","Erro")))))</f>
        <v>Sem avaliação</v>
      </c>
    </row>
    <row r="950" spans="1:9">
      <c r="A950" s="2">
        <v>24538</v>
      </c>
      <c r="B950" s="2" t="str">
        <f>VLOOKUP(A950,unidades_equipes_asu!A:B,2,0)</f>
        <v>Us 255 Usf+ Vila Arraes</v>
      </c>
      <c r="C950" s="2">
        <v>2405946</v>
      </c>
      <c r="D950" s="1" t="s">
        <v>77</v>
      </c>
      <c r="E950" s="1" t="s">
        <v>336</v>
      </c>
      <c r="F950" s="4" t="s">
        <v>45</v>
      </c>
      <c r="G950" s="5">
        <f>SUMIFS(asu_monitora!C:C,asu_monitora!E:E,equipes_asu!F950,asu_monitora!A:A,equipes_asu!C950)</f>
        <v>0</v>
      </c>
      <c r="H950" s="5" t="str">
        <f>IF(G950=0,"",SUMIFS(asu_monitora!B:B,asu_monitora!E:E,equipes_asu!F950,asu_monitora!A:A,equipes_asu!C950))</f>
        <v/>
      </c>
      <c r="I950" s="5" t="str">
        <f>IF(G950=0,"Sem avaliação",IF(H950&lt;=40,"Crítica",IF(H950&lt;=100,"Aperfeiçoamento",IF(H950&lt;=180,"Qualidade",IF(H950&lt;=200,"Excelência","Erro")))))</f>
        <v>Sem avaliação</v>
      </c>
    </row>
    <row r="951" spans="1:9">
      <c r="A951" s="2">
        <v>24538</v>
      </c>
      <c r="B951" s="2" t="str">
        <f>VLOOKUP(A951,unidades_equipes_asu!A:B,2,0)</f>
        <v>Us 255 Usf+ Vila Arraes</v>
      </c>
      <c r="C951" s="2">
        <v>2435748</v>
      </c>
      <c r="D951" s="1" t="s">
        <v>77</v>
      </c>
      <c r="E951" s="1" t="s">
        <v>337</v>
      </c>
      <c r="F951" s="4" t="s">
        <v>45</v>
      </c>
      <c r="G951" s="5">
        <f>SUMIFS(asu_monitora!C:C,asu_monitora!E:E,equipes_asu!F951,asu_monitora!A:A,equipes_asu!C951)</f>
        <v>0</v>
      </c>
      <c r="H951" s="5" t="str">
        <f>IF(G951=0,"",SUMIFS(asu_monitora!B:B,asu_monitora!E:E,equipes_asu!F951,asu_monitora!A:A,equipes_asu!C951))</f>
        <v/>
      </c>
      <c r="I951" s="5" t="str">
        <f>IF(G951=0,"Sem avaliação",IF(H951&lt;=40,"Crítica",IF(H951&lt;=100,"Aperfeiçoamento",IF(H951&lt;=180,"Qualidade",IF(H951&lt;=200,"Excelência","Erro")))))</f>
        <v>Sem avaliação</v>
      </c>
    </row>
    <row r="952" spans="1:9">
      <c r="A952" s="2">
        <v>24538</v>
      </c>
      <c r="B952" s="2" t="str">
        <f>VLOOKUP(A952,unidades_equipes_asu!A:B,2,0)</f>
        <v>Us 255 Usf+ Vila Arraes</v>
      </c>
      <c r="C952" s="2">
        <v>2435756</v>
      </c>
      <c r="D952" s="1" t="s">
        <v>77</v>
      </c>
      <c r="E952" s="1" t="s">
        <v>338</v>
      </c>
      <c r="F952" s="4" t="s">
        <v>45</v>
      </c>
      <c r="G952" s="5">
        <f>SUMIFS(asu_monitora!C:C,asu_monitora!E:E,equipes_asu!F952,asu_monitora!A:A,equipes_asu!C952)</f>
        <v>0</v>
      </c>
      <c r="H952" s="5" t="str">
        <f>IF(G952=0,"",SUMIFS(asu_monitora!B:B,asu_monitora!E:E,equipes_asu!F952,asu_monitora!A:A,equipes_asu!C952))</f>
        <v/>
      </c>
      <c r="I952" s="5" t="str">
        <f>IF(G952=0,"Sem avaliação",IF(H952&lt;=40,"Crítica",IF(H952&lt;=100,"Aperfeiçoamento",IF(H952&lt;=180,"Qualidade",IF(H952&lt;=200,"Excelência","Erro")))))</f>
        <v>Sem avaliação</v>
      </c>
    </row>
    <row r="953" spans="1:9">
      <c r="A953" s="2">
        <v>24538</v>
      </c>
      <c r="B953" s="2" t="str">
        <f>VLOOKUP(A953,unidades_equipes_asu!A:B,2,0)</f>
        <v>Us 255 Usf+ Vila Arraes</v>
      </c>
      <c r="C953" s="2">
        <v>2435764</v>
      </c>
      <c r="D953" s="1" t="s">
        <v>77</v>
      </c>
      <c r="E953" s="1" t="s">
        <v>339</v>
      </c>
      <c r="F953" s="4" t="s">
        <v>45</v>
      </c>
      <c r="G953" s="5">
        <f>SUMIFS(asu_monitora!C:C,asu_monitora!E:E,equipes_asu!F953,asu_monitora!A:A,equipes_asu!C953)</f>
        <v>0</v>
      </c>
      <c r="H953" s="5" t="str">
        <f>IF(G953=0,"",SUMIFS(asu_monitora!B:B,asu_monitora!E:E,equipes_asu!F953,asu_monitora!A:A,equipes_asu!C953))</f>
        <v/>
      </c>
      <c r="I953" s="5" t="str">
        <f>IF(G953=0,"Sem avaliação",IF(H953&lt;=40,"Crítica",IF(H953&lt;=100,"Aperfeiçoamento",IF(H953&lt;=180,"Qualidade",IF(H953&lt;=200,"Excelência","Erro")))))</f>
        <v>Sem avaliação</v>
      </c>
    </row>
    <row r="954" spans="1:9">
      <c r="A954" s="2">
        <v>26204</v>
      </c>
      <c r="B954" s="2" t="str">
        <f>VLOOKUP(A954,unidades_equipes_asu!A:B,2,0)</f>
        <v>Us 256 Usf Passarinho Baixo</v>
      </c>
      <c r="C954" s="2">
        <v>154199</v>
      </c>
      <c r="D954" s="1" t="s">
        <v>77</v>
      </c>
      <c r="E954" s="1" t="s">
        <v>340</v>
      </c>
      <c r="F954" s="4" t="s">
        <v>45</v>
      </c>
      <c r="G954" s="5">
        <f>SUMIFS(asu_monitora!C:C,asu_monitora!E:E,equipes_asu!F954,asu_monitora!A:A,equipes_asu!C954)</f>
        <v>56</v>
      </c>
      <c r="H954" s="5">
        <f>IF(G954=0,"",SUMIFS(asu_monitora!B:B,asu_monitora!E:E,equipes_asu!F954,asu_monitora!A:A,equipes_asu!C954))</f>
        <v>88</v>
      </c>
      <c r="I954" s="5" t="str">
        <f>IF(G954=0,"Sem avaliação",IF(H954&lt;=40,"Crítica",IF(H954&lt;=100,"Aperfeiçoamento",IF(H954&lt;=180,"Qualidade",IF(H954&lt;=200,"Excelência","Erro")))))</f>
        <v>Aperfeiçoamento</v>
      </c>
    </row>
    <row r="955" spans="1:9">
      <c r="A955" s="2">
        <v>26212</v>
      </c>
      <c r="B955" s="2" t="str">
        <f>VLOOKUP(A955,unidades_equipes_asu!A:B,2,0)</f>
        <v>Us 259 Usf Sítio São Bráz</v>
      </c>
      <c r="C955" s="2">
        <v>154202</v>
      </c>
      <c r="D955" s="1" t="s">
        <v>77</v>
      </c>
      <c r="E955" s="1" t="s">
        <v>341</v>
      </c>
      <c r="F955" s="4" t="s">
        <v>45</v>
      </c>
      <c r="G955" s="5">
        <f>SUMIFS(asu_monitora!C:C,asu_monitora!E:E,equipes_asu!F955,asu_monitora!A:A,equipes_asu!C955)</f>
        <v>93</v>
      </c>
      <c r="H955" s="5">
        <f>IF(G955=0,"",SUMIFS(asu_monitora!B:B,asu_monitora!E:E,equipes_asu!F955,asu_monitora!A:A,equipes_asu!C955))</f>
        <v>166</v>
      </c>
      <c r="I955" s="5" t="str">
        <f>IF(G955=0,"Sem avaliação",IF(H955&lt;=40,"Crítica",IF(H955&lt;=100,"Aperfeiçoamento",IF(H955&lt;=180,"Qualidade",IF(H955&lt;=200,"Excelência","Erro")))))</f>
        <v>Qualidade</v>
      </c>
    </row>
    <row r="956" spans="1:9">
      <c r="A956" s="2">
        <v>26212</v>
      </c>
      <c r="B956" s="2" t="str">
        <f>VLOOKUP(A956,unidades_equipes_asu!A:B,2,0)</f>
        <v>Us 259 Usf Sítio São Bráz</v>
      </c>
      <c r="C956" s="2">
        <v>1745166</v>
      </c>
      <c r="D956" s="1" t="s">
        <v>98</v>
      </c>
      <c r="E956" s="1" t="s">
        <v>342</v>
      </c>
      <c r="F956" s="4" t="s">
        <v>45</v>
      </c>
      <c r="G956" s="5">
        <f>SUMIFS(asu_monitora!C:C,asu_monitora!E:E,equipes_asu!F956,asu_monitora!A:A,equipes_asu!C956)</f>
        <v>12</v>
      </c>
      <c r="H956" s="5">
        <f>IF(G956=0,"",SUMIFS(asu_monitora!B:B,asu_monitora!E:E,equipes_asu!F956,asu_monitora!A:A,equipes_asu!C956))</f>
        <v>134</v>
      </c>
      <c r="I956" s="5" t="str">
        <f>IF(G956=0,"Sem avaliação",IF(H956&lt;=40,"Crítica",IF(H956&lt;=100,"Aperfeiçoamento",IF(H956&lt;=180,"Qualidade",IF(H956&lt;=200,"Excelência","Erro")))))</f>
        <v>Qualidade</v>
      </c>
    </row>
    <row r="957" spans="1:9">
      <c r="A957" s="2">
        <v>26212</v>
      </c>
      <c r="B957" s="2" t="str">
        <f>VLOOKUP(A957,unidades_equipes_asu!A:B,2,0)</f>
        <v>Us 259 Usf Sítio São Bráz</v>
      </c>
      <c r="C957" s="2">
        <v>2429527</v>
      </c>
      <c r="D957" s="1" t="s">
        <v>77</v>
      </c>
      <c r="E957" s="1" t="s">
        <v>343</v>
      </c>
      <c r="F957" s="4" t="s">
        <v>45</v>
      </c>
      <c r="G957" s="5">
        <f>SUMIFS(asu_monitora!C:C,asu_monitora!E:E,equipes_asu!F957,asu_monitora!A:A,equipes_asu!C957)</f>
        <v>0</v>
      </c>
      <c r="H957" s="5" t="str">
        <f>IF(G957=0,"",SUMIFS(asu_monitora!B:B,asu_monitora!E:E,equipes_asu!F957,asu_monitora!A:A,equipes_asu!C957))</f>
        <v/>
      </c>
      <c r="I957" s="5" t="str">
        <f>IF(G957=0,"Sem avaliação",IF(H957&lt;=40,"Crítica",IF(H957&lt;=100,"Aperfeiçoamento",IF(H957&lt;=180,"Qualidade",IF(H957&lt;=200,"Excelência","Erro")))))</f>
        <v>Sem avaliação</v>
      </c>
    </row>
    <row r="958" spans="1:9">
      <c r="A958" s="2">
        <v>26220</v>
      </c>
      <c r="B958" s="2" t="str">
        <f>VLOOKUP(A958,unidades_equipes_asu!A:B,2,0)</f>
        <v>Us 260 Usf Córrego da Fortuna</v>
      </c>
      <c r="C958" s="2">
        <v>154210</v>
      </c>
      <c r="D958" s="1" t="s">
        <v>77</v>
      </c>
      <c r="E958" s="1" t="s">
        <v>344</v>
      </c>
      <c r="F958" s="4" t="s">
        <v>45</v>
      </c>
      <c r="G958" s="5">
        <f>SUMIFS(asu_monitora!C:C,asu_monitora!E:E,equipes_asu!F958,asu_monitora!A:A,equipes_asu!C958)</f>
        <v>144</v>
      </c>
      <c r="H958" s="5">
        <f>IF(G958=0,"",SUMIFS(asu_monitora!B:B,asu_monitora!E:E,equipes_asu!F958,asu_monitora!A:A,equipes_asu!C958))</f>
        <v>118</v>
      </c>
      <c r="I958" s="5" t="str">
        <f>IF(G958=0,"Sem avaliação",IF(H958&lt;=40,"Crítica",IF(H958&lt;=100,"Aperfeiçoamento",IF(H958&lt;=180,"Qualidade",IF(H958&lt;=200,"Excelência","Erro")))))</f>
        <v>Qualidade</v>
      </c>
    </row>
    <row r="959" spans="1:9">
      <c r="A959" s="2">
        <v>26220</v>
      </c>
      <c r="B959" s="2" t="str">
        <f>VLOOKUP(A959,unidades_equipes_asu!A:B,2,0)</f>
        <v>Us 260 Usf Córrego da Fortuna</v>
      </c>
      <c r="C959" s="2">
        <v>1745069</v>
      </c>
      <c r="D959" s="1" t="s">
        <v>98</v>
      </c>
      <c r="E959" s="1" t="s">
        <v>345</v>
      </c>
      <c r="F959" s="4" t="s">
        <v>45</v>
      </c>
      <c r="G959" s="5">
        <f>SUMIFS(asu_monitora!C:C,asu_monitora!E:E,equipes_asu!F959,asu_monitora!A:A,equipes_asu!C959)</f>
        <v>15</v>
      </c>
      <c r="H959" s="5">
        <f>IF(G959=0,"",SUMIFS(asu_monitora!B:B,asu_monitora!E:E,equipes_asu!F959,asu_monitora!A:A,equipes_asu!C959))</f>
        <v>120</v>
      </c>
      <c r="I959" s="5" t="str">
        <f>IF(G959=0,"Sem avaliação",IF(H959&lt;=40,"Crítica",IF(H959&lt;=100,"Aperfeiçoamento",IF(H959&lt;=180,"Qualidade",IF(H959&lt;=200,"Excelência","Erro")))))</f>
        <v>Qualidade</v>
      </c>
    </row>
    <row r="960" spans="1:9">
      <c r="A960" s="2">
        <v>26220</v>
      </c>
      <c r="B960" s="2" t="str">
        <f>VLOOKUP(A960,unidades_equipes_asu!A:B,2,0)</f>
        <v>Us 260 Usf Córrego da Fortuna</v>
      </c>
      <c r="C960" s="2">
        <v>2400138</v>
      </c>
      <c r="D960" s="1" t="s">
        <v>77</v>
      </c>
      <c r="E960" s="1" t="s">
        <v>346</v>
      </c>
      <c r="F960" s="4" t="s">
        <v>45</v>
      </c>
      <c r="G960" s="5">
        <f>SUMIFS(asu_monitora!C:C,asu_monitora!E:E,equipes_asu!F960,asu_monitora!A:A,equipes_asu!C960)</f>
        <v>0</v>
      </c>
      <c r="H960" s="5" t="str">
        <f>IF(G960=0,"",SUMIFS(asu_monitora!B:B,asu_monitora!E:E,equipes_asu!F960,asu_monitora!A:A,equipes_asu!C960))</f>
        <v/>
      </c>
      <c r="I960" s="5" t="str">
        <f>IF(G960=0,"Sem avaliação",IF(H960&lt;=40,"Crítica",IF(H960&lt;=100,"Aperfeiçoamento",IF(H960&lt;=180,"Qualidade",IF(H960&lt;=200,"Excelência","Erro")))))</f>
        <v>Sem avaliação</v>
      </c>
    </row>
    <row r="961" spans="1:9">
      <c r="A961" s="2">
        <v>26301</v>
      </c>
      <c r="B961" s="2" t="str">
        <f>VLOOKUP(A961,unidades_equipes_asu!A:B,2,0)</f>
        <v>Us 261 Usf Alto do Eucalipto</v>
      </c>
      <c r="C961" s="2">
        <v>154229</v>
      </c>
      <c r="D961" s="1" t="s">
        <v>77</v>
      </c>
      <c r="E961" s="1" t="s">
        <v>347</v>
      </c>
      <c r="F961" s="4" t="s">
        <v>45</v>
      </c>
      <c r="G961" s="5">
        <f>SUMIFS(asu_monitora!C:C,asu_monitora!E:E,equipes_asu!F961,asu_monitora!A:A,equipes_asu!C961)</f>
        <v>93</v>
      </c>
      <c r="H961" s="5">
        <f>IF(G961=0,"",SUMIFS(asu_monitora!B:B,asu_monitora!E:E,equipes_asu!F961,asu_monitora!A:A,equipes_asu!C961))</f>
        <v>112</v>
      </c>
      <c r="I961" s="5" t="str">
        <f>IF(G961=0,"Sem avaliação",IF(H961&lt;=40,"Crítica",IF(H961&lt;=100,"Aperfeiçoamento",IF(H961&lt;=180,"Qualidade",IF(H961&lt;=200,"Excelência","Erro")))))</f>
        <v>Qualidade</v>
      </c>
    </row>
    <row r="962" spans="1:9">
      <c r="A962" s="2">
        <v>26301</v>
      </c>
      <c r="B962" s="2" t="str">
        <f>VLOOKUP(A962,unidades_equipes_asu!A:B,2,0)</f>
        <v>Us 261 Usf Alto do Eucalipto</v>
      </c>
      <c r="C962" s="2">
        <v>154237</v>
      </c>
      <c r="D962" s="1" t="s">
        <v>77</v>
      </c>
      <c r="E962" s="1" t="s">
        <v>348</v>
      </c>
      <c r="F962" s="4" t="s">
        <v>45</v>
      </c>
      <c r="G962" s="5">
        <f>SUMIFS(asu_monitora!C:C,asu_monitora!E:E,equipes_asu!F962,asu_monitora!A:A,equipes_asu!C962)</f>
        <v>78</v>
      </c>
      <c r="H962" s="5">
        <f>IF(G962=0,"",SUMIFS(asu_monitora!B:B,asu_monitora!E:E,equipes_asu!F962,asu_monitora!A:A,equipes_asu!C962))</f>
        <v>116</v>
      </c>
      <c r="I962" s="5" t="str">
        <f>IF(G962=0,"Sem avaliação",IF(H962&lt;=40,"Crítica",IF(H962&lt;=100,"Aperfeiçoamento",IF(H962&lt;=180,"Qualidade",IF(H962&lt;=200,"Excelência","Erro")))))</f>
        <v>Qualidade</v>
      </c>
    </row>
    <row r="963" spans="1:9">
      <c r="A963" s="2">
        <v>26301</v>
      </c>
      <c r="B963" s="2" t="str">
        <f>VLOOKUP(A963,unidades_equipes_asu!A:B,2,0)</f>
        <v>Us 261 Usf Alto do Eucalipto</v>
      </c>
      <c r="C963" s="2">
        <v>1755234</v>
      </c>
      <c r="D963" s="1" t="s">
        <v>98</v>
      </c>
      <c r="E963" s="1" t="s">
        <v>349</v>
      </c>
      <c r="F963" s="4" t="s">
        <v>45</v>
      </c>
      <c r="G963" s="5">
        <f>SUMIFS(asu_monitora!C:C,asu_monitora!E:E,equipes_asu!F963,asu_monitora!A:A,equipes_asu!C963)</f>
        <v>23</v>
      </c>
      <c r="H963" s="5">
        <f>IF(G963=0,"",SUMIFS(asu_monitora!B:B,asu_monitora!E:E,equipes_asu!F963,asu_monitora!A:A,equipes_asu!C963))</f>
        <v>92</v>
      </c>
      <c r="I963" s="5" t="str">
        <f>IF(G963=0,"Sem avaliação",IF(H963&lt;=40,"Crítica",IF(H963&lt;=100,"Aperfeiçoamento",IF(H963&lt;=180,"Qualidade",IF(H963&lt;=200,"Excelência","Erro")))))</f>
        <v>Aperfeiçoamento</v>
      </c>
    </row>
    <row r="964" spans="1:9">
      <c r="A964" s="2">
        <v>26301</v>
      </c>
      <c r="B964" s="2" t="str">
        <f>VLOOKUP(A964,unidades_equipes_asu!A:B,2,0)</f>
        <v>Us 261 Usf Alto do Eucalipto</v>
      </c>
      <c r="C964" s="2">
        <v>1802178</v>
      </c>
      <c r="D964" s="1" t="s">
        <v>98</v>
      </c>
      <c r="E964" s="1" t="s">
        <v>350</v>
      </c>
      <c r="F964" s="4" t="s">
        <v>45</v>
      </c>
      <c r="G964" s="5">
        <f>SUMIFS(asu_monitora!C:C,asu_monitora!E:E,equipes_asu!F964,asu_monitora!A:A,equipes_asu!C964)</f>
        <v>18</v>
      </c>
      <c r="H964" s="5">
        <f>IF(G964=0,"",SUMIFS(asu_monitora!B:B,asu_monitora!E:E,equipes_asu!F964,asu_monitora!A:A,equipes_asu!C964))</f>
        <v>138</v>
      </c>
      <c r="I964" s="5" t="str">
        <f>IF(G964=0,"Sem avaliação",IF(H964&lt;=40,"Crítica",IF(H964&lt;=100,"Aperfeiçoamento",IF(H964&lt;=180,"Qualidade",IF(H964&lt;=200,"Excelência","Erro")))))</f>
        <v>Qualidade</v>
      </c>
    </row>
    <row r="965" spans="1:9">
      <c r="A965" s="2">
        <v>26328</v>
      </c>
      <c r="B965" s="2" t="str">
        <f>VLOOKUP(A965,unidades_equipes_asu!A:B,2,0)</f>
        <v>Us 262 Usf+ José Severiano da Silva</v>
      </c>
      <c r="C965" s="2">
        <v>152587</v>
      </c>
      <c r="D965" s="1" t="s">
        <v>77</v>
      </c>
      <c r="E965" s="1" t="s">
        <v>351</v>
      </c>
      <c r="F965" s="4" t="s">
        <v>45</v>
      </c>
      <c r="G965" s="5">
        <f>SUMIFS(asu_monitora!C:C,asu_monitora!E:E,equipes_asu!F965,asu_monitora!A:A,equipes_asu!C965)</f>
        <v>124</v>
      </c>
      <c r="H965" s="5">
        <f>IF(G965=0,"",SUMIFS(asu_monitora!B:B,asu_monitora!E:E,equipes_asu!F965,asu_monitora!A:A,equipes_asu!C965))</f>
        <v>116</v>
      </c>
      <c r="I965" s="5" t="str">
        <f>IF(G965=0,"Sem avaliação",IF(H965&lt;=40,"Crítica",IF(H965&lt;=100,"Aperfeiçoamento",IF(H965&lt;=180,"Qualidade",IF(H965&lt;=200,"Excelência","Erro")))))</f>
        <v>Qualidade</v>
      </c>
    </row>
    <row r="966" spans="1:9">
      <c r="A966" s="2">
        <v>26328</v>
      </c>
      <c r="B966" s="2" t="str">
        <f>VLOOKUP(A966,unidades_equipes_asu!A:B,2,0)</f>
        <v>Us 262 Usf+ José Severiano da Silva</v>
      </c>
      <c r="C966" s="2">
        <v>154245</v>
      </c>
      <c r="D966" s="1" t="s">
        <v>77</v>
      </c>
      <c r="E966" s="1" t="s">
        <v>352</v>
      </c>
      <c r="F966" s="4" t="s">
        <v>45</v>
      </c>
      <c r="G966" s="5">
        <f>SUMIFS(asu_monitora!C:C,asu_monitora!E:E,equipes_asu!F966,asu_monitora!A:A,equipes_asu!C966)</f>
        <v>95</v>
      </c>
      <c r="H966" s="5">
        <f>IF(G966=0,"",SUMIFS(asu_monitora!B:B,asu_monitora!E:E,equipes_asu!F966,asu_monitora!A:A,equipes_asu!C966))</f>
        <v>96</v>
      </c>
      <c r="I966" s="5" t="str">
        <f>IF(G966=0,"Sem avaliação",IF(H966&lt;=40,"Crítica",IF(H966&lt;=100,"Aperfeiçoamento",IF(H966&lt;=180,"Qualidade",IF(H966&lt;=200,"Excelência","Erro")))))</f>
        <v>Aperfeiçoamento</v>
      </c>
    </row>
    <row r="967" spans="1:9">
      <c r="A967" s="2">
        <v>26328</v>
      </c>
      <c r="B967" s="2" t="str">
        <f>VLOOKUP(A967,unidades_equipes_asu!A:B,2,0)</f>
        <v>Us 262 Usf+ José Severiano da Silva</v>
      </c>
      <c r="C967" s="2">
        <v>154253</v>
      </c>
      <c r="D967" s="1" t="s">
        <v>77</v>
      </c>
      <c r="E967" s="1" t="s">
        <v>353</v>
      </c>
      <c r="F967" s="4" t="s">
        <v>45</v>
      </c>
      <c r="G967" s="5">
        <f>SUMIFS(asu_monitora!C:C,asu_monitora!E:E,equipes_asu!F967,asu_monitora!A:A,equipes_asu!C967)</f>
        <v>114</v>
      </c>
      <c r="H967" s="5">
        <f>IF(G967=0,"",SUMIFS(asu_monitora!B:B,asu_monitora!E:E,equipes_asu!F967,asu_monitora!A:A,equipes_asu!C967))</f>
        <v>80</v>
      </c>
      <c r="I967" s="5" t="str">
        <f>IF(G967=0,"Sem avaliação",IF(H967&lt;=40,"Crítica",IF(H967&lt;=100,"Aperfeiçoamento",IF(H967&lt;=180,"Qualidade",IF(H967&lt;=200,"Excelência","Erro")))))</f>
        <v>Aperfeiçoamento</v>
      </c>
    </row>
    <row r="968" spans="1:9">
      <c r="A968" s="2">
        <v>26328</v>
      </c>
      <c r="B968" s="2" t="str">
        <f>VLOOKUP(A968,unidades_equipes_asu!A:B,2,0)</f>
        <v>Us 262 Usf+ José Severiano da Silva</v>
      </c>
      <c r="C968" s="2">
        <v>1801104</v>
      </c>
      <c r="D968" s="1" t="s">
        <v>98</v>
      </c>
      <c r="E968" s="1" t="s">
        <v>354</v>
      </c>
      <c r="F968" s="4" t="s">
        <v>45</v>
      </c>
      <c r="G968" s="5">
        <f>SUMIFS(asu_monitora!C:C,asu_monitora!E:E,equipes_asu!F968,asu_monitora!A:A,equipes_asu!C968)</f>
        <v>21</v>
      </c>
      <c r="H968" s="5">
        <f>IF(G968=0,"",SUMIFS(asu_monitora!B:B,asu_monitora!E:E,equipes_asu!F968,asu_monitora!A:A,equipes_asu!C968))</f>
        <v>168</v>
      </c>
      <c r="I968" s="5" t="str">
        <f>IF(G968=0,"Sem avaliação",IF(H968&lt;=40,"Crítica",IF(H968&lt;=100,"Aperfeiçoamento",IF(H968&lt;=180,"Qualidade",IF(H968&lt;=200,"Excelência","Erro")))))</f>
        <v>Qualidade</v>
      </c>
    </row>
    <row r="969" spans="1:9">
      <c r="A969" s="2">
        <v>26328</v>
      </c>
      <c r="B969" s="2" t="str">
        <f>VLOOKUP(A969,unidades_equipes_asu!A:B,2,0)</f>
        <v>Us 262 Usf+ José Severiano da Silva</v>
      </c>
      <c r="C969" s="2">
        <v>2301857</v>
      </c>
      <c r="D969" s="1" t="s">
        <v>98</v>
      </c>
      <c r="E969" s="1" t="s">
        <v>355</v>
      </c>
      <c r="F969" s="4" t="s">
        <v>45</v>
      </c>
      <c r="G969" s="5">
        <f>SUMIFS(asu_monitora!C:C,asu_monitora!E:E,equipes_asu!F969,asu_monitora!A:A,equipes_asu!C969)</f>
        <v>30</v>
      </c>
      <c r="H969" s="5">
        <f>IF(G969=0,"",SUMIFS(asu_monitora!B:B,asu_monitora!E:E,equipes_asu!F969,asu_monitora!A:A,equipes_asu!C969))</f>
        <v>138</v>
      </c>
      <c r="I969" s="5" t="str">
        <f>IF(G969=0,"Sem avaliação",IF(H969&lt;=40,"Crítica",IF(H969&lt;=100,"Aperfeiçoamento",IF(H969&lt;=180,"Qualidade",IF(H969&lt;=200,"Excelência","Erro")))))</f>
        <v>Qualidade</v>
      </c>
    </row>
    <row r="970" spans="1:9">
      <c r="A970" s="2">
        <v>26328</v>
      </c>
      <c r="B970" s="2" t="str">
        <f>VLOOKUP(A970,unidades_equipes_asu!A:B,2,0)</f>
        <v>Us 262 Usf+ José Severiano da Silva</v>
      </c>
      <c r="C970" s="2">
        <v>2301873</v>
      </c>
      <c r="D970" s="1" t="s">
        <v>98</v>
      </c>
      <c r="E970" s="1" t="s">
        <v>356</v>
      </c>
      <c r="F970" s="4" t="s">
        <v>45</v>
      </c>
      <c r="G970" s="5">
        <f>SUMIFS(asu_monitora!C:C,asu_monitora!E:E,equipes_asu!F970,asu_monitora!A:A,equipes_asu!C970)</f>
        <v>11</v>
      </c>
      <c r="H970" s="5">
        <f>IF(G970=0,"",SUMIFS(asu_monitora!B:B,asu_monitora!E:E,equipes_asu!F970,asu_monitora!A:A,equipes_asu!C970))</f>
        <v>176</v>
      </c>
      <c r="I970" s="5" t="str">
        <f>IF(G970=0,"Sem avaliação",IF(H970&lt;=40,"Crítica",IF(H970&lt;=100,"Aperfeiçoamento",IF(H970&lt;=180,"Qualidade",IF(H970&lt;=200,"Excelência","Erro")))))</f>
        <v>Qualidade</v>
      </c>
    </row>
    <row r="971" spans="1:9">
      <c r="A971" s="2">
        <v>26328</v>
      </c>
      <c r="B971" s="2" t="str">
        <f>VLOOKUP(A971,unidades_equipes_asu!A:B,2,0)</f>
        <v>Us 262 Usf+ José Severiano da Silva</v>
      </c>
      <c r="C971" s="2">
        <v>2402270</v>
      </c>
      <c r="D971" s="1" t="s">
        <v>77</v>
      </c>
      <c r="E971" s="1" t="s">
        <v>357</v>
      </c>
      <c r="F971" s="4" t="s">
        <v>45</v>
      </c>
      <c r="G971" s="5">
        <f>SUMIFS(asu_monitora!C:C,asu_monitora!E:E,equipes_asu!F971,asu_monitora!A:A,equipes_asu!C971)</f>
        <v>0</v>
      </c>
      <c r="H971" s="5" t="str">
        <f>IF(G971=0,"",SUMIFS(asu_monitora!B:B,asu_monitora!E:E,equipes_asu!F971,asu_monitora!A:A,equipes_asu!C971))</f>
        <v/>
      </c>
      <c r="I971" s="5" t="str">
        <f>IF(G971=0,"Sem avaliação",IF(H971&lt;=40,"Crítica",IF(H971&lt;=100,"Aperfeiçoamento",IF(H971&lt;=180,"Qualidade",IF(H971&lt;=200,"Excelência","Erro")))))</f>
        <v>Sem avaliação</v>
      </c>
    </row>
    <row r="972" spans="1:9">
      <c r="A972" s="2">
        <v>26328</v>
      </c>
      <c r="B972" s="2" t="str">
        <f>VLOOKUP(A972,unidades_equipes_asu!A:B,2,0)</f>
        <v>Us 262 Usf+ José Severiano da Silva</v>
      </c>
      <c r="C972" s="2">
        <v>2417154</v>
      </c>
      <c r="D972" s="1" t="s">
        <v>77</v>
      </c>
      <c r="E972" s="1" t="s">
        <v>358</v>
      </c>
      <c r="F972" s="4" t="s">
        <v>45</v>
      </c>
      <c r="G972" s="5">
        <f>SUMIFS(asu_monitora!C:C,asu_monitora!E:E,equipes_asu!F972,asu_monitora!A:A,equipes_asu!C972)</f>
        <v>0</v>
      </c>
      <c r="H972" s="5" t="str">
        <f>IF(G972=0,"",SUMIFS(asu_monitora!B:B,asu_monitora!E:E,equipes_asu!F972,asu_monitora!A:A,equipes_asu!C972))</f>
        <v/>
      </c>
      <c r="I972" s="5" t="str">
        <f>IF(G972=0,"Sem avaliação",IF(H972&lt;=40,"Crítica",IF(H972&lt;=100,"Aperfeiçoamento",IF(H972&lt;=180,"Qualidade",IF(H972&lt;=200,"Excelência","Erro")))))</f>
        <v>Sem avaliação</v>
      </c>
    </row>
    <row r="973" spans="1:9">
      <c r="A973" s="2">
        <v>26328</v>
      </c>
      <c r="B973" s="2" t="str">
        <f>VLOOKUP(A973,unidades_equipes_asu!A:B,2,0)</f>
        <v>Us 262 Usf+ José Severiano da Silva</v>
      </c>
      <c r="C973" s="2">
        <v>2417170</v>
      </c>
      <c r="D973" s="1" t="s">
        <v>77</v>
      </c>
      <c r="E973" s="1" t="s">
        <v>359</v>
      </c>
      <c r="F973" s="4" t="s">
        <v>45</v>
      </c>
      <c r="G973" s="5">
        <f>SUMIFS(asu_monitora!C:C,asu_monitora!E:E,equipes_asu!F973,asu_monitora!A:A,equipes_asu!C973)</f>
        <v>0</v>
      </c>
      <c r="H973" s="5" t="str">
        <f>IF(G973=0,"",SUMIFS(asu_monitora!B:B,asu_monitora!E:E,equipes_asu!F973,asu_monitora!A:A,equipes_asu!C973))</f>
        <v/>
      </c>
      <c r="I973" s="5" t="str">
        <f>IF(G973=0,"Sem avaliação",IF(H973&lt;=40,"Crítica",IF(H973&lt;=100,"Aperfeiçoamento",IF(H973&lt;=180,"Qualidade",IF(H973&lt;=200,"Excelência","Erro")))))</f>
        <v>Sem avaliação</v>
      </c>
    </row>
    <row r="974" spans="1:9">
      <c r="A974" s="2">
        <v>26336</v>
      </c>
      <c r="B974" s="2" t="str">
        <f>VLOOKUP(A974,unidades_equipes_asu!A:B,2,0)</f>
        <v>Us 265 Usf Mangueira I</v>
      </c>
      <c r="C974" s="2">
        <v>154261</v>
      </c>
      <c r="D974" s="1" t="s">
        <v>77</v>
      </c>
      <c r="E974" s="1" t="s">
        <v>360</v>
      </c>
      <c r="F974" s="4" t="s">
        <v>45</v>
      </c>
      <c r="G974" s="5">
        <f>SUMIFS(asu_monitora!C:C,asu_monitora!E:E,equipes_asu!F974,asu_monitora!A:A,equipes_asu!C974)</f>
        <v>59</v>
      </c>
      <c r="H974" s="5">
        <f>IF(G974=0,"",SUMIFS(asu_monitora!B:B,asu_monitora!E:E,equipes_asu!F974,asu_monitora!A:A,equipes_asu!C974))</f>
        <v>44</v>
      </c>
      <c r="I974" s="5" t="str">
        <f>IF(G974=0,"Sem avaliação",IF(H974&lt;=40,"Crítica",IF(H974&lt;=100,"Aperfeiçoamento",IF(H974&lt;=180,"Qualidade",IF(H974&lt;=200,"Excelência","Erro")))))</f>
        <v>Aperfeiçoamento</v>
      </c>
    </row>
    <row r="975" spans="1:9">
      <c r="A975" s="2">
        <v>26336</v>
      </c>
      <c r="B975" s="2" t="str">
        <f>VLOOKUP(A975,unidades_equipes_asu!A:B,2,0)</f>
        <v>Us 265 Usf Mangueira I</v>
      </c>
      <c r="C975" s="2">
        <v>154288</v>
      </c>
      <c r="D975" s="1" t="s">
        <v>77</v>
      </c>
      <c r="E975" s="1" t="s">
        <v>361</v>
      </c>
      <c r="F975" s="4" t="s">
        <v>45</v>
      </c>
      <c r="G975" s="5">
        <f>SUMIFS(asu_monitora!C:C,asu_monitora!E:E,equipes_asu!F975,asu_monitora!A:A,equipes_asu!C975)</f>
        <v>74</v>
      </c>
      <c r="H975" s="5">
        <f>IF(G975=0,"",SUMIFS(asu_monitora!B:B,asu_monitora!E:E,equipes_asu!F975,asu_monitora!A:A,equipes_asu!C975))</f>
        <v>60</v>
      </c>
      <c r="I975" s="5" t="str">
        <f>IF(G975=0,"Sem avaliação",IF(H975&lt;=40,"Crítica",IF(H975&lt;=100,"Aperfeiçoamento",IF(H975&lt;=180,"Qualidade",IF(H975&lt;=200,"Excelência","Erro")))))</f>
        <v>Aperfeiçoamento</v>
      </c>
    </row>
    <row r="976" spans="1:9">
      <c r="A976" s="2">
        <v>26336</v>
      </c>
      <c r="B976" s="2" t="str">
        <f>VLOOKUP(A976,unidades_equipes_asu!A:B,2,0)</f>
        <v>Us 265 Usf Mangueira I</v>
      </c>
      <c r="C976" s="2">
        <v>1791389</v>
      </c>
      <c r="D976" s="1" t="s">
        <v>98</v>
      </c>
      <c r="E976" s="1" t="s">
        <v>362</v>
      </c>
      <c r="F976" s="4" t="s">
        <v>45</v>
      </c>
      <c r="G976" s="5">
        <f>SUMIFS(asu_monitora!C:C,asu_monitora!E:E,equipes_asu!F976,asu_monitora!A:A,equipes_asu!C976)</f>
        <v>2</v>
      </c>
      <c r="H976" s="5">
        <f>IF(G976=0,"",SUMIFS(asu_monitora!B:B,asu_monitora!E:E,equipes_asu!F976,asu_monitora!A:A,equipes_asu!C976))</f>
        <v>0</v>
      </c>
      <c r="I976" s="5" t="str">
        <f>IF(G976=0,"Sem avaliação",IF(H976&lt;=40,"Crítica",IF(H976&lt;=100,"Aperfeiçoamento",IF(H976&lt;=180,"Qualidade",IF(H976&lt;=200,"Excelência","Erro")))))</f>
        <v>Crítica</v>
      </c>
    </row>
    <row r="977" spans="1:9">
      <c r="A977" s="2">
        <v>26344</v>
      </c>
      <c r="B977" s="2" t="str">
        <f>VLOOKUP(A977,unidades_equipes_asu!A:B,2,0)</f>
        <v>Us 266 Usf Mangueira II</v>
      </c>
      <c r="C977" s="2">
        <v>154296</v>
      </c>
      <c r="D977" s="1" t="s">
        <v>77</v>
      </c>
      <c r="E977" s="1" t="s">
        <v>363</v>
      </c>
      <c r="F977" s="4" t="s">
        <v>45</v>
      </c>
      <c r="G977" s="5">
        <f>SUMIFS(asu_monitora!C:C,asu_monitora!E:E,equipes_asu!F977,asu_monitora!A:A,equipes_asu!C977)</f>
        <v>77</v>
      </c>
      <c r="H977" s="5">
        <f>IF(G977=0,"",SUMIFS(asu_monitora!B:B,asu_monitora!E:E,equipes_asu!F977,asu_monitora!A:A,equipes_asu!C977))</f>
        <v>110</v>
      </c>
      <c r="I977" s="5" t="str">
        <f>IF(G977=0,"Sem avaliação",IF(H977&lt;=40,"Crítica",IF(H977&lt;=100,"Aperfeiçoamento",IF(H977&lt;=180,"Qualidade",IF(H977&lt;=200,"Excelência","Erro")))))</f>
        <v>Qualidade</v>
      </c>
    </row>
    <row r="978" spans="1:9">
      <c r="A978" s="2">
        <v>26344</v>
      </c>
      <c r="B978" s="2" t="str">
        <f>VLOOKUP(A978,unidades_equipes_asu!A:B,2,0)</f>
        <v>Us 266 Usf Mangueira II</v>
      </c>
      <c r="C978" s="2">
        <v>154318</v>
      </c>
      <c r="D978" s="1" t="s">
        <v>77</v>
      </c>
      <c r="E978" s="1" t="s">
        <v>364</v>
      </c>
      <c r="F978" s="4" t="s">
        <v>45</v>
      </c>
      <c r="G978" s="5">
        <f>SUMIFS(asu_monitora!C:C,asu_monitora!E:E,equipes_asu!F978,asu_monitora!A:A,equipes_asu!C978)</f>
        <v>83</v>
      </c>
      <c r="H978" s="5">
        <f>IF(G978=0,"",SUMIFS(asu_monitora!B:B,asu_monitora!E:E,equipes_asu!F978,asu_monitora!A:A,equipes_asu!C978))</f>
        <v>84</v>
      </c>
      <c r="I978" s="5" t="str">
        <f>IF(G978=0,"Sem avaliação",IF(H978&lt;=40,"Crítica",IF(H978&lt;=100,"Aperfeiçoamento",IF(H978&lt;=180,"Qualidade",IF(H978&lt;=200,"Excelência","Erro")))))</f>
        <v>Aperfeiçoamento</v>
      </c>
    </row>
    <row r="979" spans="1:9">
      <c r="A979" s="2">
        <v>26344</v>
      </c>
      <c r="B979" s="2" t="str">
        <f>VLOOKUP(A979,unidades_equipes_asu!A:B,2,0)</f>
        <v>Us 266 Usf Mangueira II</v>
      </c>
      <c r="C979" s="2">
        <v>1861298</v>
      </c>
      <c r="D979" s="1" t="s">
        <v>98</v>
      </c>
      <c r="E979" s="1" t="s">
        <v>365</v>
      </c>
      <c r="F979" s="4" t="s">
        <v>45</v>
      </c>
      <c r="G979" s="5">
        <f>SUMIFS(asu_monitora!C:C,asu_monitora!E:E,equipes_asu!F979,asu_monitora!A:A,equipes_asu!C979)</f>
        <v>15</v>
      </c>
      <c r="H979" s="5">
        <f>IF(G979=0,"",SUMIFS(asu_monitora!B:B,asu_monitora!E:E,equipes_asu!F979,asu_monitora!A:A,equipes_asu!C979))</f>
        <v>94</v>
      </c>
      <c r="I979" s="5" t="str">
        <f>IF(G979=0,"Sem avaliação",IF(H979&lt;=40,"Crítica",IF(H979&lt;=100,"Aperfeiçoamento",IF(H979&lt;=180,"Qualidade",IF(H979&lt;=200,"Excelência","Erro")))))</f>
        <v>Aperfeiçoamento</v>
      </c>
    </row>
    <row r="980" spans="1:9">
      <c r="A980" s="2">
        <v>26352</v>
      </c>
      <c r="B980" s="2" t="str">
        <f>VLOOKUP(A980,unidades_equipes_asu!A:B,2,0)</f>
        <v>Us 267 Usf Jane Magalhães - Ur 2</v>
      </c>
      <c r="C980" s="2">
        <v>154326</v>
      </c>
      <c r="D980" s="1" t="s">
        <v>77</v>
      </c>
      <c r="E980" s="1" t="s">
        <v>366</v>
      </c>
      <c r="F980" s="4" t="s">
        <v>45</v>
      </c>
      <c r="G980" s="5">
        <f>SUMIFS(asu_monitora!C:C,asu_monitora!E:E,equipes_asu!F980,asu_monitora!A:A,equipes_asu!C980)</f>
        <v>109</v>
      </c>
      <c r="H980" s="5">
        <f>IF(G980=0,"",SUMIFS(asu_monitora!B:B,asu_monitora!E:E,equipes_asu!F980,asu_monitora!A:A,equipes_asu!C980))</f>
        <v>60</v>
      </c>
      <c r="I980" s="5" t="str">
        <f>IF(G980=0,"Sem avaliação",IF(H980&lt;=40,"Crítica",IF(H980&lt;=100,"Aperfeiçoamento",IF(H980&lt;=180,"Qualidade",IF(H980&lt;=200,"Excelência","Erro")))))</f>
        <v>Aperfeiçoamento</v>
      </c>
    </row>
    <row r="981" spans="1:9">
      <c r="A981" s="2">
        <v>26352</v>
      </c>
      <c r="B981" s="2" t="str">
        <f>VLOOKUP(A981,unidades_equipes_asu!A:B,2,0)</f>
        <v>Us 267 Usf Jane Magalhães - Ur 2</v>
      </c>
      <c r="C981" s="2">
        <v>154334</v>
      </c>
      <c r="D981" s="1" t="s">
        <v>77</v>
      </c>
      <c r="E981" s="1" t="s">
        <v>367</v>
      </c>
      <c r="F981" s="4" t="s">
        <v>45</v>
      </c>
      <c r="G981" s="5">
        <f>SUMIFS(asu_monitora!C:C,asu_monitora!E:E,equipes_asu!F981,asu_monitora!A:A,equipes_asu!C981)</f>
        <v>40</v>
      </c>
      <c r="H981" s="5">
        <f>IF(G981=0,"",SUMIFS(asu_monitora!B:B,asu_monitora!E:E,equipes_asu!F981,asu_monitora!A:A,equipes_asu!C981))</f>
        <v>62</v>
      </c>
      <c r="I981" s="5" t="str">
        <f>IF(G981=0,"Sem avaliação",IF(H981&lt;=40,"Crítica",IF(H981&lt;=100,"Aperfeiçoamento",IF(H981&lt;=180,"Qualidade",IF(H981&lt;=200,"Excelência","Erro")))))</f>
        <v>Aperfeiçoamento</v>
      </c>
    </row>
    <row r="982" spans="1:9">
      <c r="A982" s="2">
        <v>26352</v>
      </c>
      <c r="B982" s="2" t="str">
        <f>VLOOKUP(A982,unidades_equipes_asu!A:B,2,0)</f>
        <v>Us 267 Usf Jane Magalhães - Ur 2</v>
      </c>
      <c r="C982" s="2">
        <v>1791486</v>
      </c>
      <c r="D982" s="1" t="s">
        <v>98</v>
      </c>
      <c r="E982" s="1" t="s">
        <v>368</v>
      </c>
      <c r="F982" s="4" t="s">
        <v>45</v>
      </c>
      <c r="G982" s="5">
        <f>SUMIFS(asu_monitora!C:C,asu_monitora!E:E,equipes_asu!F982,asu_monitora!A:A,equipes_asu!C982)</f>
        <v>22</v>
      </c>
      <c r="H982" s="5">
        <f>IF(G982=0,"",SUMIFS(asu_monitora!B:B,asu_monitora!E:E,equipes_asu!F982,asu_monitora!A:A,equipes_asu!C982))</f>
        <v>96</v>
      </c>
      <c r="I982" s="5" t="str">
        <f>IF(G982=0,"Sem avaliação",IF(H982&lt;=40,"Crítica",IF(H982&lt;=100,"Aperfeiçoamento",IF(H982&lt;=180,"Qualidade",IF(H982&lt;=200,"Excelência","Erro")))))</f>
        <v>Aperfeiçoamento</v>
      </c>
    </row>
    <row r="983" spans="1:9">
      <c r="A983" s="2">
        <v>26360</v>
      </c>
      <c r="B983" s="2" t="str">
        <f>VLOOKUP(A983,unidades_equipes_asu!A:B,2,0)</f>
        <v>Us 268 Usf Cafesópolis</v>
      </c>
      <c r="C983" s="2">
        <v>154350</v>
      </c>
      <c r="D983" s="1" t="s">
        <v>77</v>
      </c>
      <c r="E983" s="1" t="s">
        <v>369</v>
      </c>
      <c r="F983" s="4" t="s">
        <v>45</v>
      </c>
      <c r="G983" s="5">
        <f>SUMIFS(asu_monitora!C:C,asu_monitora!E:E,equipes_asu!F983,asu_monitora!A:A,equipes_asu!C983)</f>
        <v>127</v>
      </c>
      <c r="H983" s="5">
        <f>IF(G983=0,"",SUMIFS(asu_monitora!B:B,asu_monitora!E:E,equipes_asu!F983,asu_monitora!A:A,equipes_asu!C983))</f>
        <v>92</v>
      </c>
      <c r="I983" s="5" t="str">
        <f>IF(G983=0,"Sem avaliação",IF(H983&lt;=40,"Crítica",IF(H983&lt;=100,"Aperfeiçoamento",IF(H983&lt;=180,"Qualidade",IF(H983&lt;=200,"Excelência","Erro")))))</f>
        <v>Aperfeiçoamento</v>
      </c>
    </row>
    <row r="984" spans="1:9">
      <c r="A984" s="2">
        <v>26360</v>
      </c>
      <c r="B984" s="2" t="str">
        <f>VLOOKUP(A984,unidades_equipes_asu!A:B,2,0)</f>
        <v>Us 268 Usf Cafesópolis</v>
      </c>
      <c r="C984" s="2">
        <v>1845624</v>
      </c>
      <c r="D984" s="1" t="s">
        <v>98</v>
      </c>
      <c r="E984" s="1" t="s">
        <v>370</v>
      </c>
      <c r="F984" s="4" t="s">
        <v>45</v>
      </c>
      <c r="G984" s="5">
        <f>SUMIFS(asu_monitora!C:C,asu_monitora!E:E,equipes_asu!F984,asu_monitora!A:A,equipes_asu!C984)</f>
        <v>13</v>
      </c>
      <c r="H984" s="5">
        <f>IF(G984=0,"",SUMIFS(asu_monitora!B:B,asu_monitora!E:E,equipes_asu!F984,asu_monitora!A:A,equipes_asu!C984))</f>
        <v>62</v>
      </c>
      <c r="I984" s="5" t="str">
        <f>IF(G984=0,"Sem avaliação",IF(H984&lt;=40,"Crítica",IF(H984&lt;=100,"Aperfeiçoamento",IF(H984&lt;=180,"Qualidade",IF(H984&lt;=200,"Excelência","Erro")))))</f>
        <v>Aperfeiçoamento</v>
      </c>
    </row>
    <row r="985" spans="1:9">
      <c r="A985" s="2">
        <v>26360</v>
      </c>
      <c r="B985" s="2" t="str">
        <f>VLOOKUP(A985,unidades_equipes_asu!A:B,2,0)</f>
        <v>Us 268 Usf Cafesópolis</v>
      </c>
      <c r="C985" s="2">
        <v>2400642</v>
      </c>
      <c r="D985" s="1" t="s">
        <v>77</v>
      </c>
      <c r="E985" s="1" t="s">
        <v>371</v>
      </c>
      <c r="F985" s="4" t="s">
        <v>45</v>
      </c>
      <c r="G985" s="5">
        <f>SUMIFS(asu_monitora!C:C,asu_monitora!E:E,equipes_asu!F985,asu_monitora!A:A,equipes_asu!C985)</f>
        <v>0</v>
      </c>
      <c r="H985" s="5" t="str">
        <f>IF(G985=0,"",SUMIFS(asu_monitora!B:B,asu_monitora!E:E,equipes_asu!F985,asu_monitora!A:A,equipes_asu!C985))</f>
        <v/>
      </c>
      <c r="I985" s="5" t="str">
        <f>IF(G985=0,"Sem avaliação",IF(H985&lt;=40,"Crítica",IF(H985&lt;=100,"Aperfeiçoamento",IF(H985&lt;=180,"Qualidade",IF(H985&lt;=200,"Excelência","Erro")))))</f>
        <v>Sem avaliação</v>
      </c>
    </row>
    <row r="986" spans="1:9">
      <c r="A986" s="2">
        <v>26379</v>
      </c>
      <c r="B986" s="2" t="str">
        <f>VLOOKUP(A986,unidades_equipes_asu!A:B,2,0)</f>
        <v>Us 269 Usf Beira Rio / Comunidade Boa Viagem</v>
      </c>
      <c r="C986" s="2">
        <v>154369</v>
      </c>
      <c r="D986" s="1" t="s">
        <v>77</v>
      </c>
      <c r="E986" s="1" t="s">
        <v>372</v>
      </c>
      <c r="F986" s="4" t="s">
        <v>45</v>
      </c>
      <c r="G986" s="5">
        <f>SUMIFS(asu_monitora!C:C,asu_monitora!E:E,equipes_asu!F986,asu_monitora!A:A,equipes_asu!C986)</f>
        <v>60</v>
      </c>
      <c r="H986" s="5">
        <f>IF(G986=0,"",SUMIFS(asu_monitora!B:B,asu_monitora!E:E,equipes_asu!F986,asu_monitora!A:A,equipes_asu!C986))</f>
        <v>66</v>
      </c>
      <c r="I986" s="5" t="str">
        <f>IF(G986=0,"Sem avaliação",IF(H986&lt;=40,"Crítica",IF(H986&lt;=100,"Aperfeiçoamento",IF(H986&lt;=180,"Qualidade",IF(H986&lt;=200,"Excelência","Erro")))))</f>
        <v>Aperfeiçoamento</v>
      </c>
    </row>
    <row r="987" spans="1:9">
      <c r="A987" s="2">
        <v>26379</v>
      </c>
      <c r="B987" s="2" t="str">
        <f>VLOOKUP(A987,unidades_equipes_asu!A:B,2,0)</f>
        <v>Us 269 Usf Beira Rio / Comunidade Boa Viagem</v>
      </c>
      <c r="C987" s="2">
        <v>154377</v>
      </c>
      <c r="D987" s="1" t="s">
        <v>77</v>
      </c>
      <c r="E987" s="1" t="s">
        <v>373</v>
      </c>
      <c r="F987" s="4" t="s">
        <v>45</v>
      </c>
      <c r="G987" s="5">
        <f>SUMIFS(asu_monitora!C:C,asu_monitora!E:E,equipes_asu!F987,asu_monitora!A:A,equipes_asu!C987)</f>
        <v>103</v>
      </c>
      <c r="H987" s="5">
        <f>IF(G987=0,"",SUMIFS(asu_monitora!B:B,asu_monitora!E:E,equipes_asu!F987,asu_monitora!A:A,equipes_asu!C987))</f>
        <v>96</v>
      </c>
      <c r="I987" s="5" t="str">
        <f>IF(G987=0,"Sem avaliação",IF(H987&lt;=40,"Crítica",IF(H987&lt;=100,"Aperfeiçoamento",IF(H987&lt;=180,"Qualidade",IF(H987&lt;=200,"Excelência","Erro")))))</f>
        <v>Aperfeiçoamento</v>
      </c>
    </row>
    <row r="988" spans="1:9">
      <c r="A988" s="2">
        <v>26379</v>
      </c>
      <c r="B988" s="2" t="str">
        <f>VLOOKUP(A988,unidades_equipes_asu!A:B,2,0)</f>
        <v>Us 269 Usf Beira Rio / Comunidade Boa Viagem</v>
      </c>
      <c r="C988" s="2">
        <v>1791419</v>
      </c>
      <c r="D988" s="1" t="s">
        <v>98</v>
      </c>
      <c r="E988" s="1" t="s">
        <v>374</v>
      </c>
      <c r="F988" s="4" t="s">
        <v>45</v>
      </c>
      <c r="G988" s="5">
        <f>SUMIFS(asu_monitora!C:C,asu_monitora!E:E,equipes_asu!F988,asu_monitora!A:A,equipes_asu!C988)</f>
        <v>3</v>
      </c>
      <c r="H988" s="5">
        <f>IF(G988=0,"",SUMIFS(asu_monitora!B:B,asu_monitora!E:E,equipes_asu!F988,asu_monitora!A:A,equipes_asu!C988))</f>
        <v>192</v>
      </c>
      <c r="I988" s="5" t="str">
        <f>IF(G988=0,"Sem avaliação",IF(H988&lt;=40,"Crítica",IF(H988&lt;=100,"Aperfeiçoamento",IF(H988&lt;=180,"Qualidade",IF(H988&lt;=200,"Excelência","Erro")))))</f>
        <v>Excelência</v>
      </c>
    </row>
    <row r="989" spans="1:9">
      <c r="A989" s="2">
        <v>26379</v>
      </c>
      <c r="B989" s="2" t="str">
        <f>VLOOKUP(A989,unidades_equipes_asu!A:B,2,0)</f>
        <v>Us 269 Usf Beira Rio / Comunidade Boa Viagem</v>
      </c>
      <c r="C989" s="2">
        <v>1845705</v>
      </c>
      <c r="D989" s="1" t="s">
        <v>98</v>
      </c>
      <c r="E989" s="1" t="s">
        <v>375</v>
      </c>
      <c r="F989" s="4" t="s">
        <v>45</v>
      </c>
      <c r="G989" s="5">
        <f>SUMIFS(asu_monitora!C:C,asu_monitora!E:E,equipes_asu!F989,asu_monitora!A:A,equipes_asu!C989)</f>
        <v>11</v>
      </c>
      <c r="H989" s="5">
        <f>IF(G989=0,"",SUMIFS(asu_monitora!B:B,asu_monitora!E:E,equipes_asu!F989,asu_monitora!A:A,equipes_asu!C989))</f>
        <v>56</v>
      </c>
      <c r="I989" s="5" t="str">
        <f>IF(G989=0,"Sem avaliação",IF(H989&lt;=40,"Crítica",IF(H989&lt;=100,"Aperfeiçoamento",IF(H989&lt;=180,"Qualidade",IF(H989&lt;=200,"Excelência","Erro")))))</f>
        <v>Aperfeiçoamento</v>
      </c>
    </row>
    <row r="990" spans="1:9">
      <c r="A990" s="2">
        <v>26387</v>
      </c>
      <c r="B990" s="2" t="str">
        <f>VLOOKUP(A990,unidades_equipes_asu!A:B,2,0)</f>
        <v>Us 270 Usf+ Jardim Monte Verde</v>
      </c>
      <c r="C990" s="2">
        <v>154385</v>
      </c>
      <c r="D990" s="1" t="s">
        <v>77</v>
      </c>
      <c r="E990" s="1" t="s">
        <v>376</v>
      </c>
      <c r="F990" s="4" t="s">
        <v>45</v>
      </c>
      <c r="G990" s="5">
        <f>SUMIFS(asu_monitora!C:C,asu_monitora!E:E,equipes_asu!F990,asu_monitora!A:A,equipes_asu!C990)</f>
        <v>70</v>
      </c>
      <c r="H990" s="5">
        <f>IF(G990=0,"",SUMIFS(asu_monitora!B:B,asu_monitora!E:E,equipes_asu!F990,asu_monitora!A:A,equipes_asu!C990))</f>
        <v>64</v>
      </c>
      <c r="I990" s="5" t="str">
        <f>IF(G990=0,"Sem avaliação",IF(H990&lt;=40,"Crítica",IF(H990&lt;=100,"Aperfeiçoamento",IF(H990&lt;=180,"Qualidade",IF(H990&lt;=200,"Excelência","Erro")))))</f>
        <v>Aperfeiçoamento</v>
      </c>
    </row>
    <row r="991" spans="1:9">
      <c r="A991" s="2">
        <v>26387</v>
      </c>
      <c r="B991" s="2" t="str">
        <f>VLOOKUP(A991,unidades_equipes_asu!A:B,2,0)</f>
        <v>Us 270 Usf+ Jardim Monte Verde</v>
      </c>
      <c r="C991" s="2">
        <v>154393</v>
      </c>
      <c r="D991" s="1" t="s">
        <v>77</v>
      </c>
      <c r="E991" s="1" t="s">
        <v>377</v>
      </c>
      <c r="F991" s="4" t="s">
        <v>45</v>
      </c>
      <c r="G991" s="5">
        <f>SUMIFS(asu_monitora!C:C,asu_monitora!E:E,equipes_asu!F991,asu_monitora!A:A,equipes_asu!C991)</f>
        <v>103</v>
      </c>
      <c r="H991" s="5">
        <f>IF(G991=0,"",SUMIFS(asu_monitora!B:B,asu_monitora!E:E,equipes_asu!F991,asu_monitora!A:A,equipes_asu!C991))</f>
        <v>96</v>
      </c>
      <c r="I991" s="5" t="str">
        <f>IF(G991=0,"Sem avaliação",IF(H991&lt;=40,"Crítica",IF(H991&lt;=100,"Aperfeiçoamento",IF(H991&lt;=180,"Qualidade",IF(H991&lt;=200,"Excelência","Erro")))))</f>
        <v>Aperfeiçoamento</v>
      </c>
    </row>
    <row r="992" spans="1:9">
      <c r="A992" s="2">
        <v>26387</v>
      </c>
      <c r="B992" s="2" t="str">
        <f>VLOOKUP(A992,unidades_equipes_asu!A:B,2,0)</f>
        <v>Us 270 Usf+ Jardim Monte Verde</v>
      </c>
      <c r="C992" s="2">
        <v>1889281</v>
      </c>
      <c r="D992" s="1" t="s">
        <v>98</v>
      </c>
      <c r="E992" s="1" t="s">
        <v>378</v>
      </c>
      <c r="F992" s="4" t="s">
        <v>45</v>
      </c>
      <c r="G992" s="5">
        <f>SUMIFS(asu_monitora!C:C,asu_monitora!E:E,equipes_asu!F992,asu_monitora!A:A,equipes_asu!C992)</f>
        <v>29</v>
      </c>
      <c r="H992" s="5">
        <f>IF(G992=0,"",SUMIFS(asu_monitora!B:B,asu_monitora!E:E,equipes_asu!F992,asu_monitora!A:A,equipes_asu!C992))</f>
        <v>68</v>
      </c>
      <c r="I992" s="5" t="str">
        <f>IF(G992=0,"Sem avaliação",IF(H992&lt;=40,"Crítica",IF(H992&lt;=100,"Aperfeiçoamento",IF(H992&lt;=180,"Qualidade",IF(H992&lt;=200,"Excelência","Erro")))))</f>
        <v>Aperfeiçoamento</v>
      </c>
    </row>
    <row r="993" spans="1:9">
      <c r="A993" s="2">
        <v>26387</v>
      </c>
      <c r="B993" s="2" t="str">
        <f>VLOOKUP(A993,unidades_equipes_asu!A:B,2,0)</f>
        <v>Us 270 Usf+ Jardim Monte Verde</v>
      </c>
      <c r="C993" s="2">
        <v>2407469</v>
      </c>
      <c r="D993" s="1" t="s">
        <v>98</v>
      </c>
      <c r="E993" s="1" t="s">
        <v>379</v>
      </c>
      <c r="F993" s="4" t="s">
        <v>45</v>
      </c>
      <c r="G993" s="5">
        <f>SUMIFS(asu_monitora!C:C,asu_monitora!E:E,equipes_asu!F993,asu_monitora!A:A,equipes_asu!C993)</f>
        <v>0</v>
      </c>
      <c r="H993" s="5" t="str">
        <f>IF(G993=0,"",SUMIFS(asu_monitora!B:B,asu_monitora!E:E,equipes_asu!F993,asu_monitora!A:A,equipes_asu!C993))</f>
        <v/>
      </c>
      <c r="I993" s="5" t="str">
        <f>IF(G993=0,"Sem avaliação",IF(H993&lt;=40,"Crítica",IF(H993&lt;=100,"Aperfeiçoamento",IF(H993&lt;=180,"Qualidade",IF(H993&lt;=200,"Excelência","Erro")))))</f>
        <v>Sem avaliação</v>
      </c>
    </row>
    <row r="994" spans="1:9">
      <c r="A994" s="2">
        <v>28045</v>
      </c>
      <c r="B994" s="2" t="str">
        <f>VLOOKUP(A994,unidades_equipes_asu!A:B,2,0)</f>
        <v>Us 257 Usf Gilberto Freire</v>
      </c>
      <c r="C994" s="2">
        <v>154415</v>
      </c>
      <c r="D994" s="1" t="s">
        <v>77</v>
      </c>
      <c r="E994" s="1" t="s">
        <v>380</v>
      </c>
      <c r="F994" s="4" t="s">
        <v>45</v>
      </c>
      <c r="G994" s="5">
        <f>SUMIFS(asu_monitora!C:C,asu_monitora!E:E,equipes_asu!F994,asu_monitora!A:A,equipes_asu!C994)</f>
        <v>37</v>
      </c>
      <c r="H994" s="5">
        <f>IF(G994=0,"",SUMIFS(asu_monitora!B:B,asu_monitora!E:E,equipes_asu!F994,asu_monitora!A:A,equipes_asu!C994))</f>
        <v>162</v>
      </c>
      <c r="I994" s="5" t="str">
        <f>IF(G994=0,"Sem avaliação",IF(H994&lt;=40,"Crítica",IF(H994&lt;=100,"Aperfeiçoamento",IF(H994&lt;=180,"Qualidade",IF(H994&lt;=200,"Excelência","Erro")))))</f>
        <v>Qualidade</v>
      </c>
    </row>
    <row r="995" spans="1:9">
      <c r="A995" s="2">
        <v>28045</v>
      </c>
      <c r="B995" s="2" t="str">
        <f>VLOOKUP(A995,unidades_equipes_asu!A:B,2,0)</f>
        <v>Us 257 Usf Gilberto Freire</v>
      </c>
      <c r="C995" s="2">
        <v>154423</v>
      </c>
      <c r="D995" s="1" t="s">
        <v>77</v>
      </c>
      <c r="E995" s="1" t="s">
        <v>381</v>
      </c>
      <c r="F995" s="4" t="s">
        <v>45</v>
      </c>
      <c r="G995" s="5">
        <f>SUMIFS(asu_monitora!C:C,asu_monitora!E:E,equipes_asu!F995,asu_monitora!A:A,equipes_asu!C995)</f>
        <v>146</v>
      </c>
      <c r="H995" s="5">
        <f>IF(G995=0,"",SUMIFS(asu_monitora!B:B,asu_monitora!E:E,equipes_asu!F995,asu_monitora!A:A,equipes_asu!C995))</f>
        <v>114</v>
      </c>
      <c r="I995" s="5" t="str">
        <f>IF(G995=0,"Sem avaliação",IF(H995&lt;=40,"Crítica",IF(H995&lt;=100,"Aperfeiçoamento",IF(H995&lt;=180,"Qualidade",IF(H995&lt;=200,"Excelência","Erro")))))</f>
        <v>Qualidade</v>
      </c>
    </row>
    <row r="996" spans="1:9">
      <c r="A996" s="2">
        <v>28045</v>
      </c>
      <c r="B996" s="2" t="str">
        <f>VLOOKUP(A996,unidades_equipes_asu!A:B,2,0)</f>
        <v>Us 257 Usf Gilberto Freire</v>
      </c>
      <c r="C996" s="2">
        <v>1743929</v>
      </c>
      <c r="D996" s="1" t="s">
        <v>98</v>
      </c>
      <c r="E996" s="1" t="s">
        <v>382</v>
      </c>
      <c r="F996" s="4" t="s">
        <v>45</v>
      </c>
      <c r="G996" s="5">
        <f>SUMIFS(asu_monitora!C:C,asu_monitora!E:E,equipes_asu!F996,asu_monitora!A:A,equipes_asu!C996)</f>
        <v>23</v>
      </c>
      <c r="H996" s="5">
        <f>IF(G996=0,"",SUMIFS(asu_monitora!B:B,asu_monitora!E:E,equipes_asu!F996,asu_monitora!A:A,equipes_asu!C996))</f>
        <v>136</v>
      </c>
      <c r="I996" s="5" t="str">
        <f>IF(G996=0,"Sem avaliação",IF(H996&lt;=40,"Crítica",IF(H996&lt;=100,"Aperfeiçoamento",IF(H996&lt;=180,"Qualidade",IF(H996&lt;=200,"Excelência","Erro")))))</f>
        <v>Qualidade</v>
      </c>
    </row>
    <row r="997" spans="1:9">
      <c r="A997" s="2">
        <v>28053</v>
      </c>
      <c r="B997" s="2" t="str">
        <f>VLOOKUP(A997,unidades_equipes_asu!A:B,2,0)</f>
        <v>Us 258 Usf Sítio dos Pintos</v>
      </c>
      <c r="C997" s="2">
        <v>154431</v>
      </c>
      <c r="D997" s="1" t="s">
        <v>77</v>
      </c>
      <c r="E997" s="1" t="s">
        <v>383</v>
      </c>
      <c r="F997" s="4" t="s">
        <v>45</v>
      </c>
      <c r="G997" s="5">
        <f>SUMIFS(asu_monitora!C:C,asu_monitora!E:E,equipes_asu!F997,asu_monitora!A:A,equipes_asu!C997)</f>
        <v>118</v>
      </c>
      <c r="H997" s="5">
        <f>IF(G997=0,"",SUMIFS(asu_monitora!B:B,asu_monitora!E:E,equipes_asu!F997,asu_monitora!A:A,equipes_asu!C997))</f>
        <v>140</v>
      </c>
      <c r="I997" s="5" t="str">
        <f>IF(G997=0,"Sem avaliação",IF(H997&lt;=40,"Crítica",IF(H997&lt;=100,"Aperfeiçoamento",IF(H997&lt;=180,"Qualidade",IF(H997&lt;=200,"Excelência","Erro")))))</f>
        <v>Qualidade</v>
      </c>
    </row>
    <row r="998" spans="1:9">
      <c r="A998" s="2">
        <v>28053</v>
      </c>
      <c r="B998" s="2" t="str">
        <f>VLOOKUP(A998,unidades_equipes_asu!A:B,2,0)</f>
        <v>Us 258 Usf Sítio dos Pintos</v>
      </c>
      <c r="C998" s="2">
        <v>1745123</v>
      </c>
      <c r="D998" s="1" t="s">
        <v>98</v>
      </c>
      <c r="E998" s="1" t="s">
        <v>384</v>
      </c>
      <c r="F998" s="4" t="s">
        <v>45</v>
      </c>
      <c r="G998" s="5">
        <f>SUMIFS(asu_monitora!C:C,asu_monitora!E:E,equipes_asu!F998,asu_monitora!A:A,equipes_asu!C998)</f>
        <v>15</v>
      </c>
      <c r="H998" s="5">
        <f>IF(G998=0,"",SUMIFS(asu_monitora!B:B,asu_monitora!E:E,equipes_asu!F998,asu_monitora!A:A,equipes_asu!C998))</f>
        <v>64</v>
      </c>
      <c r="I998" s="5" t="str">
        <f>IF(G998=0,"Sem avaliação",IF(H998&lt;=40,"Crítica",IF(H998&lt;=100,"Aperfeiçoamento",IF(H998&lt;=180,"Qualidade",IF(H998&lt;=200,"Excelência","Erro")))))</f>
        <v>Aperfeiçoamento</v>
      </c>
    </row>
    <row r="999" spans="1:9">
      <c r="A999" s="2">
        <v>28053</v>
      </c>
      <c r="B999" s="2" t="str">
        <f>VLOOKUP(A999,unidades_equipes_asu!A:B,2,0)</f>
        <v>Us 258 Usf Sítio dos Pintos</v>
      </c>
      <c r="C999" s="2">
        <v>2400146</v>
      </c>
      <c r="D999" s="1" t="s">
        <v>77</v>
      </c>
      <c r="E999" s="1" t="s">
        <v>385</v>
      </c>
      <c r="F999" s="4" t="s">
        <v>45</v>
      </c>
      <c r="G999" s="5">
        <f>SUMIFS(asu_monitora!C:C,asu_monitora!E:E,equipes_asu!F999,asu_monitora!A:A,equipes_asu!C999)</f>
        <v>0</v>
      </c>
      <c r="H999" s="5" t="str">
        <f>IF(G999=0,"",SUMIFS(asu_monitora!B:B,asu_monitora!E:E,equipes_asu!F999,asu_monitora!A:A,equipes_asu!C999))</f>
        <v/>
      </c>
      <c r="I999" s="5" t="str">
        <f>IF(G999=0,"Sem avaliação",IF(H999&lt;=40,"Crítica",IF(H999&lt;=100,"Aperfeiçoamento",IF(H999&lt;=180,"Qualidade",IF(H999&lt;=200,"Excelência","Erro")))))</f>
        <v>Sem avaliação</v>
      </c>
    </row>
    <row r="1000" spans="1:9">
      <c r="A1000" s="2">
        <v>28061</v>
      </c>
      <c r="B1000" s="2" t="str">
        <f>VLOOKUP(A1000,unidades_equipes_asu!A:B,2,0)</f>
        <v>Us 272 Usf Santa Tereza</v>
      </c>
      <c r="C1000" s="2">
        <v>154458</v>
      </c>
      <c r="D1000" s="1" t="s">
        <v>77</v>
      </c>
      <c r="E1000" s="1" t="s">
        <v>386</v>
      </c>
      <c r="F1000" s="4" t="s">
        <v>45</v>
      </c>
      <c r="G1000" s="5">
        <f>SUMIFS(asu_monitora!C:C,asu_monitora!E:E,equipes_asu!F1000,asu_monitora!A:A,equipes_asu!C1000)</f>
        <v>96</v>
      </c>
      <c r="H1000" s="5">
        <f>IF(G1000=0,"",SUMIFS(asu_monitora!B:B,asu_monitora!E:E,equipes_asu!F1000,asu_monitora!A:A,equipes_asu!C1000))</f>
        <v>58</v>
      </c>
      <c r="I1000" s="5" t="str">
        <f>IF(G1000=0,"Sem avaliação",IF(H1000&lt;=40,"Crítica",IF(H1000&lt;=100,"Aperfeiçoamento",IF(H1000&lt;=180,"Qualidade",IF(H1000&lt;=200,"Excelência","Erro")))))</f>
        <v>Aperfeiçoamento</v>
      </c>
    </row>
    <row r="1001" spans="1:9">
      <c r="A1001" s="2">
        <v>28088</v>
      </c>
      <c r="B1001" s="2" t="str">
        <f>VLOOKUP(A1001,unidades_equipes_asu!A:B,2,0)</f>
        <v>Us 273 Usf+ Bianor Teodósio</v>
      </c>
      <c r="C1001" s="2">
        <v>154466</v>
      </c>
      <c r="D1001" s="1" t="s">
        <v>77</v>
      </c>
      <c r="E1001" s="1" t="s">
        <v>387</v>
      </c>
      <c r="F1001" s="4" t="s">
        <v>45</v>
      </c>
      <c r="G1001" s="5">
        <f>SUMIFS(asu_monitora!C:C,asu_monitora!E:E,equipes_asu!F1001,asu_monitora!A:A,equipes_asu!C1001)</f>
        <v>60</v>
      </c>
      <c r="H1001" s="5">
        <f>IF(G1001=0,"",SUMIFS(asu_monitora!B:B,asu_monitora!E:E,equipes_asu!F1001,asu_monitora!A:A,equipes_asu!C1001))</f>
        <v>90</v>
      </c>
      <c r="I1001" s="5" t="str">
        <f>IF(G1001=0,"Sem avaliação",IF(H1001&lt;=40,"Crítica",IF(H1001&lt;=100,"Aperfeiçoamento",IF(H1001&lt;=180,"Qualidade",IF(H1001&lt;=200,"Excelência","Erro")))))</f>
        <v>Aperfeiçoamento</v>
      </c>
    </row>
    <row r="1002" spans="1:9">
      <c r="A1002" s="2">
        <v>28088</v>
      </c>
      <c r="B1002" s="2" t="str">
        <f>VLOOKUP(A1002,unidades_equipes_asu!A:B,2,0)</f>
        <v>Us 273 Usf+ Bianor Teodósio</v>
      </c>
      <c r="C1002" s="2">
        <v>154474</v>
      </c>
      <c r="D1002" s="1" t="s">
        <v>77</v>
      </c>
      <c r="E1002" s="1" t="s">
        <v>388</v>
      </c>
      <c r="F1002" s="4" t="s">
        <v>45</v>
      </c>
      <c r="G1002" s="5">
        <f>SUMIFS(asu_monitora!C:C,asu_monitora!E:E,equipes_asu!F1002,asu_monitora!A:A,equipes_asu!C1002)</f>
        <v>79</v>
      </c>
      <c r="H1002" s="5">
        <f>IF(G1002=0,"",SUMIFS(asu_monitora!B:B,asu_monitora!E:E,equipes_asu!F1002,asu_monitora!A:A,equipes_asu!C1002))</f>
        <v>74</v>
      </c>
      <c r="I1002" s="5" t="str">
        <f>IF(G1002=0,"Sem avaliação",IF(H1002&lt;=40,"Crítica",IF(H1002&lt;=100,"Aperfeiçoamento",IF(H1002&lt;=180,"Qualidade",IF(H1002&lt;=200,"Excelência","Erro")))))</f>
        <v>Aperfeiçoamento</v>
      </c>
    </row>
    <row r="1003" spans="1:9">
      <c r="A1003" s="2">
        <v>28088</v>
      </c>
      <c r="B1003" s="2" t="str">
        <f>VLOOKUP(A1003,unidades_equipes_asu!A:B,2,0)</f>
        <v>Us 273 Usf+ Bianor Teodósio</v>
      </c>
      <c r="C1003" s="2">
        <v>1887386</v>
      </c>
      <c r="D1003" s="1" t="s">
        <v>98</v>
      </c>
      <c r="E1003" s="1" t="s">
        <v>389</v>
      </c>
      <c r="F1003" s="4" t="s">
        <v>45</v>
      </c>
      <c r="G1003" s="5">
        <f>SUMIFS(asu_monitora!C:C,asu_monitora!E:E,equipes_asu!F1003,asu_monitora!A:A,equipes_asu!C1003)</f>
        <v>4</v>
      </c>
      <c r="H1003" s="5">
        <f>IF(G1003=0,"",SUMIFS(asu_monitora!B:B,asu_monitora!E:E,equipes_asu!F1003,asu_monitora!A:A,equipes_asu!C1003))</f>
        <v>160</v>
      </c>
      <c r="I1003" s="5" t="str">
        <f>IF(G1003=0,"Sem avaliação",IF(H1003&lt;=40,"Crítica",IF(H1003&lt;=100,"Aperfeiçoamento",IF(H1003&lt;=180,"Qualidade",IF(H1003&lt;=200,"Excelência","Erro")))))</f>
        <v>Qualidade</v>
      </c>
    </row>
    <row r="1004" spans="1:9">
      <c r="A1004" s="2">
        <v>28088</v>
      </c>
      <c r="B1004" s="2" t="str">
        <f>VLOOKUP(A1004,unidades_equipes_asu!A:B,2,0)</f>
        <v>Us 273 Usf+ Bianor Teodósio</v>
      </c>
      <c r="C1004" s="2">
        <v>2400448</v>
      </c>
      <c r="D1004" s="1" t="s">
        <v>77</v>
      </c>
      <c r="E1004" s="1" t="s">
        <v>390</v>
      </c>
      <c r="F1004" s="4" t="s">
        <v>45</v>
      </c>
      <c r="G1004" s="5">
        <f>SUMIFS(asu_monitora!C:C,asu_monitora!E:E,equipes_asu!F1004,asu_monitora!A:A,equipes_asu!C1004)</f>
        <v>0</v>
      </c>
      <c r="H1004" s="5" t="str">
        <f>IF(G1004=0,"",SUMIFS(asu_monitora!B:B,asu_monitora!E:E,equipes_asu!F1004,asu_monitora!A:A,equipes_asu!C1004))</f>
        <v/>
      </c>
      <c r="I1004" s="5" t="str">
        <f>IF(G1004=0,"Sem avaliação",IF(H1004&lt;=40,"Crítica",IF(H1004&lt;=100,"Aperfeiçoamento",IF(H1004&lt;=180,"Qualidade",IF(H1004&lt;=200,"Excelência","Erro")))))</f>
        <v>Sem avaliação</v>
      </c>
    </row>
    <row r="1005" spans="1:9">
      <c r="A1005" s="2">
        <v>28096</v>
      </c>
      <c r="B1005" s="2" t="str">
        <f>VLOOKUP(A1005,unidades_equipes_asu!A:B,2,0)</f>
        <v>Us 274 Usf Tia Regina</v>
      </c>
      <c r="C1005" s="2">
        <v>154490</v>
      </c>
      <c r="D1005" s="1" t="s">
        <v>77</v>
      </c>
      <c r="E1005" s="1" t="s">
        <v>391</v>
      </c>
      <c r="F1005" s="4" t="s">
        <v>45</v>
      </c>
      <c r="G1005" s="5">
        <f>SUMIFS(asu_monitora!C:C,asu_monitora!E:E,equipes_asu!F1005,asu_monitora!A:A,equipes_asu!C1005)</f>
        <v>87</v>
      </c>
      <c r="H1005" s="5">
        <f>IF(G1005=0,"",SUMIFS(asu_monitora!B:B,asu_monitora!E:E,equipes_asu!F1005,asu_monitora!A:A,equipes_asu!C1005))</f>
        <v>88</v>
      </c>
      <c r="I1005" s="5" t="str">
        <f>IF(G1005=0,"Sem avaliação",IF(H1005&lt;=40,"Crítica",IF(H1005&lt;=100,"Aperfeiçoamento",IF(H1005&lt;=180,"Qualidade",IF(H1005&lt;=200,"Excelência","Erro")))))</f>
        <v>Aperfeiçoamento</v>
      </c>
    </row>
    <row r="1006" spans="1:9">
      <c r="A1006" s="2">
        <v>28096</v>
      </c>
      <c r="B1006" s="2" t="str">
        <f>VLOOKUP(A1006,unidades_equipes_asu!A:B,2,0)</f>
        <v>Us 274 Usf Tia Regina</v>
      </c>
      <c r="C1006" s="2">
        <v>154504</v>
      </c>
      <c r="D1006" s="1" t="s">
        <v>77</v>
      </c>
      <c r="E1006" s="1" t="s">
        <v>392</v>
      </c>
      <c r="F1006" s="4" t="s">
        <v>45</v>
      </c>
      <c r="G1006" s="5">
        <f>SUMIFS(asu_monitora!C:C,asu_monitora!E:E,equipes_asu!F1006,asu_monitora!A:A,equipes_asu!C1006)</f>
        <v>56</v>
      </c>
      <c r="H1006" s="5">
        <f>IF(G1006=0,"",SUMIFS(asu_monitora!B:B,asu_monitora!E:E,equipes_asu!F1006,asu_monitora!A:A,equipes_asu!C1006))</f>
        <v>88</v>
      </c>
      <c r="I1006" s="5" t="str">
        <f>IF(G1006=0,"Sem avaliação",IF(H1006&lt;=40,"Crítica",IF(H1006&lt;=100,"Aperfeiçoamento",IF(H1006&lt;=180,"Qualidade",IF(H1006&lt;=200,"Excelência","Erro")))))</f>
        <v>Aperfeiçoamento</v>
      </c>
    </row>
    <row r="1007" spans="1:9">
      <c r="A1007" s="2">
        <v>28096</v>
      </c>
      <c r="B1007" s="2" t="str">
        <f>VLOOKUP(A1007,unidades_equipes_asu!A:B,2,0)</f>
        <v>Us 274 Usf Tia Regina</v>
      </c>
      <c r="C1007" s="2">
        <v>154512</v>
      </c>
      <c r="D1007" s="1" t="s">
        <v>77</v>
      </c>
      <c r="E1007" s="1" t="s">
        <v>393</v>
      </c>
      <c r="F1007" s="4" t="s">
        <v>45</v>
      </c>
      <c r="G1007" s="5">
        <f>SUMIFS(asu_monitora!C:C,asu_monitora!E:E,equipes_asu!F1007,asu_monitora!A:A,equipes_asu!C1007)</f>
        <v>51</v>
      </c>
      <c r="H1007" s="5">
        <f>IF(G1007=0,"",SUMIFS(asu_monitora!B:B,asu_monitora!E:E,equipes_asu!F1007,asu_monitora!A:A,equipes_asu!C1007))</f>
        <v>142</v>
      </c>
      <c r="I1007" s="5" t="str">
        <f>IF(G1007=0,"Sem avaliação",IF(H1007&lt;=40,"Crítica",IF(H1007&lt;=100,"Aperfeiçoamento",IF(H1007&lt;=180,"Qualidade",IF(H1007&lt;=200,"Excelência","Erro")))))</f>
        <v>Qualidade</v>
      </c>
    </row>
    <row r="1008" spans="1:9">
      <c r="A1008" s="2">
        <v>28096</v>
      </c>
      <c r="B1008" s="2" t="str">
        <f>VLOOKUP(A1008,unidades_equipes_asu!A:B,2,0)</f>
        <v>Us 274 Usf Tia Regina</v>
      </c>
      <c r="C1008" s="2">
        <v>1773321</v>
      </c>
      <c r="D1008" s="1" t="s">
        <v>98</v>
      </c>
      <c r="E1008" s="1" t="s">
        <v>394</v>
      </c>
      <c r="F1008" s="4" t="s">
        <v>45</v>
      </c>
      <c r="G1008" s="5">
        <f>SUMIFS(asu_monitora!C:C,asu_monitora!E:E,equipes_asu!F1008,asu_monitora!A:A,equipes_asu!C1008)</f>
        <v>13</v>
      </c>
      <c r="H1008" s="5">
        <f>IF(G1008=0,"",SUMIFS(asu_monitora!B:B,asu_monitora!E:E,equipes_asu!F1008,asu_monitora!A:A,equipes_asu!C1008))</f>
        <v>104</v>
      </c>
      <c r="I1008" s="5" t="str">
        <f>IF(G1008=0,"Sem avaliação",IF(H1008&lt;=40,"Crítica",IF(H1008&lt;=100,"Aperfeiçoamento",IF(H1008&lt;=180,"Qualidade",IF(H1008&lt;=200,"Excelência","Erro")))))</f>
        <v>Qualidade</v>
      </c>
    </row>
    <row r="1009" spans="1:9">
      <c r="A1009" s="2">
        <v>28096</v>
      </c>
      <c r="B1009" s="2" t="str">
        <f>VLOOKUP(A1009,unidades_equipes_asu!A:B,2,0)</f>
        <v>Us 274 Usf Tia Regina</v>
      </c>
      <c r="C1009" s="2">
        <v>1789880</v>
      </c>
      <c r="D1009" s="1" t="s">
        <v>98</v>
      </c>
      <c r="E1009" s="1" t="s">
        <v>395</v>
      </c>
      <c r="F1009" s="4" t="s">
        <v>45</v>
      </c>
      <c r="G1009" s="5">
        <f>SUMIFS(asu_monitora!C:C,asu_monitora!E:E,equipes_asu!F1009,asu_monitora!A:A,equipes_asu!C1009)</f>
        <v>18</v>
      </c>
      <c r="H1009" s="5">
        <f>IF(G1009=0,"",SUMIFS(asu_monitora!B:B,asu_monitora!E:E,equipes_asu!F1009,asu_monitora!A:A,equipes_asu!C1009))</f>
        <v>48</v>
      </c>
      <c r="I1009" s="5" t="str">
        <f>IF(G1009=0,"Sem avaliação",IF(H1009&lt;=40,"Crítica",IF(H1009&lt;=100,"Aperfeiçoamento",IF(H1009&lt;=180,"Qualidade",IF(H1009&lt;=200,"Excelência","Erro")))))</f>
        <v>Aperfeiçoamento</v>
      </c>
    </row>
    <row r="1010" spans="1:9">
      <c r="A1010" s="2">
        <v>28649</v>
      </c>
      <c r="B1010" s="2" t="str">
        <f>VLOOKUP(A1010,unidades_equipes_asu!A:B,2,0)</f>
        <v>Us 276 Usf+ Alto do Pascoal</v>
      </c>
      <c r="C1010" s="2">
        <v>154520</v>
      </c>
      <c r="D1010" s="1" t="s">
        <v>77</v>
      </c>
      <c r="E1010" s="1" t="s">
        <v>396</v>
      </c>
      <c r="F1010" s="4" t="s">
        <v>45</v>
      </c>
      <c r="G1010" s="5">
        <f>SUMIFS(asu_monitora!C:C,asu_monitora!E:E,equipes_asu!F1010,asu_monitora!A:A,equipes_asu!C1010)</f>
        <v>80</v>
      </c>
      <c r="H1010" s="5">
        <f>IF(G1010=0,"",SUMIFS(asu_monitora!B:B,asu_monitora!E:E,equipes_asu!F1010,asu_monitora!A:A,equipes_asu!C1010))</f>
        <v>92</v>
      </c>
      <c r="I1010" s="5" t="str">
        <f>IF(G1010=0,"Sem avaliação",IF(H1010&lt;=40,"Crítica",IF(H1010&lt;=100,"Aperfeiçoamento",IF(H1010&lt;=180,"Qualidade",IF(H1010&lt;=200,"Excelência","Erro")))))</f>
        <v>Aperfeiçoamento</v>
      </c>
    </row>
    <row r="1011" spans="1:9">
      <c r="A1011" s="2">
        <v>28649</v>
      </c>
      <c r="B1011" s="2" t="str">
        <f>VLOOKUP(A1011,unidades_equipes_asu!A:B,2,0)</f>
        <v>Us 276 Usf+ Alto do Pascoal</v>
      </c>
      <c r="C1011" s="2">
        <v>154539</v>
      </c>
      <c r="D1011" s="1" t="s">
        <v>77</v>
      </c>
      <c r="E1011" s="1" t="s">
        <v>397</v>
      </c>
      <c r="F1011" s="4" t="s">
        <v>45</v>
      </c>
      <c r="G1011" s="5">
        <f>SUMIFS(asu_monitora!C:C,asu_monitora!E:E,equipes_asu!F1011,asu_monitora!A:A,equipes_asu!C1011)</f>
        <v>60</v>
      </c>
      <c r="H1011" s="5">
        <f>IF(G1011=0,"",SUMIFS(asu_monitora!B:B,asu_monitora!E:E,equipes_asu!F1011,asu_monitora!A:A,equipes_asu!C1011))</f>
        <v>92</v>
      </c>
      <c r="I1011" s="5" t="str">
        <f>IF(G1011=0,"Sem avaliação",IF(H1011&lt;=40,"Crítica",IF(H1011&lt;=100,"Aperfeiçoamento",IF(H1011&lt;=180,"Qualidade",IF(H1011&lt;=200,"Excelência","Erro")))))</f>
        <v>Aperfeiçoamento</v>
      </c>
    </row>
    <row r="1012" spans="1:9">
      <c r="A1012" s="2">
        <v>28649</v>
      </c>
      <c r="B1012" s="2" t="str">
        <f>VLOOKUP(A1012,unidades_equipes_asu!A:B,2,0)</f>
        <v>Us 276 Usf+ Alto do Pascoal</v>
      </c>
      <c r="C1012" s="2">
        <v>154547</v>
      </c>
      <c r="D1012" s="1" t="s">
        <v>77</v>
      </c>
      <c r="E1012" s="1" t="s">
        <v>398</v>
      </c>
      <c r="F1012" s="4" t="s">
        <v>45</v>
      </c>
      <c r="G1012" s="5">
        <f>SUMIFS(asu_monitora!C:C,asu_monitora!E:E,equipes_asu!F1012,asu_monitora!A:A,equipes_asu!C1012)</f>
        <v>78</v>
      </c>
      <c r="H1012" s="5">
        <f>IF(G1012=0,"",SUMIFS(asu_monitora!B:B,asu_monitora!E:E,equipes_asu!F1012,asu_monitora!A:A,equipes_asu!C1012))</f>
        <v>80</v>
      </c>
      <c r="I1012" s="5" t="str">
        <f>IF(G1012=0,"Sem avaliação",IF(H1012&lt;=40,"Crítica",IF(H1012&lt;=100,"Aperfeiçoamento",IF(H1012&lt;=180,"Qualidade",IF(H1012&lt;=200,"Excelência","Erro")))))</f>
        <v>Aperfeiçoamento</v>
      </c>
    </row>
    <row r="1013" spans="1:9">
      <c r="A1013" s="2">
        <v>28649</v>
      </c>
      <c r="B1013" s="2" t="str">
        <f>VLOOKUP(A1013,unidades_equipes_asu!A:B,2,0)</f>
        <v>Us 276 Usf+ Alto do Pascoal</v>
      </c>
      <c r="C1013" s="2">
        <v>154555</v>
      </c>
      <c r="D1013" s="1" t="s">
        <v>77</v>
      </c>
      <c r="E1013" s="1" t="s">
        <v>399</v>
      </c>
      <c r="F1013" s="4" t="s">
        <v>45</v>
      </c>
      <c r="G1013" s="5">
        <f>SUMIFS(asu_monitora!C:C,asu_monitora!E:E,equipes_asu!F1013,asu_monitora!A:A,equipes_asu!C1013)</f>
        <v>107</v>
      </c>
      <c r="H1013" s="5">
        <f>IF(G1013=0,"",SUMIFS(asu_monitora!B:B,asu_monitora!E:E,equipes_asu!F1013,asu_monitora!A:A,equipes_asu!C1013))</f>
        <v>76</v>
      </c>
      <c r="I1013" s="5" t="str">
        <f>IF(G1013=0,"Sem avaliação",IF(H1013&lt;=40,"Crítica",IF(H1013&lt;=100,"Aperfeiçoamento",IF(H1013&lt;=180,"Qualidade",IF(H1013&lt;=200,"Excelência","Erro")))))</f>
        <v>Aperfeiçoamento</v>
      </c>
    </row>
    <row r="1014" spans="1:9">
      <c r="A1014" s="2">
        <v>28649</v>
      </c>
      <c r="B1014" s="2" t="str">
        <f>VLOOKUP(A1014,unidades_equipes_asu!A:B,2,0)</f>
        <v>Us 276 Usf+ Alto do Pascoal</v>
      </c>
      <c r="C1014" s="2">
        <v>1801155</v>
      </c>
      <c r="D1014" s="1" t="s">
        <v>98</v>
      </c>
      <c r="E1014" s="1" t="s">
        <v>400</v>
      </c>
      <c r="F1014" s="4" t="s">
        <v>45</v>
      </c>
      <c r="G1014" s="5">
        <f>SUMIFS(asu_monitora!C:C,asu_monitora!E:E,equipes_asu!F1014,asu_monitora!A:A,equipes_asu!C1014)</f>
        <v>12</v>
      </c>
      <c r="H1014" s="5">
        <f>IF(G1014=0,"",SUMIFS(asu_monitora!B:B,asu_monitora!E:E,equipes_asu!F1014,asu_monitora!A:A,equipes_asu!C1014))</f>
        <v>156</v>
      </c>
      <c r="I1014" s="5" t="str">
        <f>IF(G1014=0,"Sem avaliação",IF(H1014&lt;=40,"Crítica",IF(H1014&lt;=100,"Aperfeiçoamento",IF(H1014&lt;=180,"Qualidade",IF(H1014&lt;=200,"Excelência","Erro")))))</f>
        <v>Qualidade</v>
      </c>
    </row>
    <row r="1015" spans="1:9">
      <c r="A1015" s="2">
        <v>28649</v>
      </c>
      <c r="B1015" s="2" t="str">
        <f>VLOOKUP(A1015,unidades_equipes_asu!A:B,2,0)</f>
        <v>Us 276 Usf+ Alto do Pascoal</v>
      </c>
      <c r="C1015" s="2">
        <v>1887254</v>
      </c>
      <c r="D1015" s="1" t="s">
        <v>98</v>
      </c>
      <c r="E1015" s="1" t="s">
        <v>401</v>
      </c>
      <c r="F1015" s="4" t="s">
        <v>45</v>
      </c>
      <c r="G1015" s="5">
        <f>SUMIFS(asu_monitora!C:C,asu_monitora!E:E,equipes_asu!F1015,asu_monitora!A:A,equipes_asu!C1015)</f>
        <v>8</v>
      </c>
      <c r="H1015" s="5">
        <f>IF(G1015=0,"",SUMIFS(asu_monitora!B:B,asu_monitora!E:E,equipes_asu!F1015,asu_monitora!A:A,equipes_asu!C1015))</f>
        <v>172</v>
      </c>
      <c r="I1015" s="5" t="str">
        <f>IF(G1015=0,"Sem avaliação",IF(H1015&lt;=40,"Crítica",IF(H1015&lt;=100,"Aperfeiçoamento",IF(H1015&lt;=180,"Qualidade",IF(H1015&lt;=200,"Excelência","Erro")))))</f>
        <v>Qualidade</v>
      </c>
    </row>
    <row r="1016" spans="1:9">
      <c r="A1016" s="2">
        <v>28649</v>
      </c>
      <c r="B1016" s="2" t="str">
        <f>VLOOKUP(A1016,unidades_equipes_asu!A:B,2,0)</f>
        <v>Us 276 Usf+ Alto do Pascoal</v>
      </c>
      <c r="C1016" s="2">
        <v>2269171</v>
      </c>
      <c r="D1016" s="1" t="s">
        <v>98</v>
      </c>
      <c r="E1016" s="1" t="s">
        <v>402</v>
      </c>
      <c r="F1016" s="4" t="s">
        <v>45</v>
      </c>
      <c r="G1016" s="5">
        <f>SUMIFS(asu_monitora!C:C,asu_monitora!E:E,equipes_asu!F1016,asu_monitora!A:A,equipes_asu!C1016)</f>
        <v>13</v>
      </c>
      <c r="H1016" s="5">
        <f>IF(G1016=0,"",SUMIFS(asu_monitora!B:B,asu_monitora!E:E,equipes_asu!F1016,asu_monitora!A:A,equipes_asu!C1016))</f>
        <v>176</v>
      </c>
      <c r="I1016" s="5" t="str">
        <f>IF(G1016=0,"Sem avaliação",IF(H1016&lt;=40,"Crítica",IF(H1016&lt;=100,"Aperfeiçoamento",IF(H1016&lt;=180,"Qualidade",IF(H1016&lt;=200,"Excelência","Erro")))))</f>
        <v>Qualidade</v>
      </c>
    </row>
    <row r="1017" spans="1:9">
      <c r="A1017" s="2">
        <v>28649</v>
      </c>
      <c r="B1017" s="2" t="str">
        <f>VLOOKUP(A1017,unidades_equipes_asu!A:B,2,0)</f>
        <v>Us 276 Usf+ Alto do Pascoal</v>
      </c>
      <c r="C1017" s="2">
        <v>2269228</v>
      </c>
      <c r="D1017" s="1" t="s">
        <v>98</v>
      </c>
      <c r="E1017" s="1" t="s">
        <v>403</v>
      </c>
      <c r="F1017" s="4" t="s">
        <v>45</v>
      </c>
      <c r="G1017" s="5">
        <f>SUMIFS(asu_monitora!C:C,asu_monitora!E:E,equipes_asu!F1017,asu_monitora!A:A,equipes_asu!C1017)</f>
        <v>8</v>
      </c>
      <c r="H1017" s="5">
        <f>IF(G1017=0,"",SUMIFS(asu_monitora!B:B,asu_monitora!E:E,equipes_asu!F1017,asu_monitora!A:A,equipes_asu!C1017))</f>
        <v>66</v>
      </c>
      <c r="I1017" s="5" t="str">
        <f>IF(G1017=0,"Sem avaliação",IF(H1017&lt;=40,"Crítica",IF(H1017&lt;=100,"Aperfeiçoamento",IF(H1017&lt;=180,"Qualidade",IF(H1017&lt;=200,"Excelência","Erro")))))</f>
        <v>Aperfeiçoamento</v>
      </c>
    </row>
    <row r="1018" spans="1:9">
      <c r="A1018" s="2">
        <v>28649</v>
      </c>
      <c r="B1018" s="2" t="str">
        <f>VLOOKUP(A1018,unidades_equipes_asu!A:B,2,0)</f>
        <v>Us 276 Usf+ Alto do Pascoal</v>
      </c>
      <c r="C1018" s="2">
        <v>2400359</v>
      </c>
      <c r="D1018" s="1" t="s">
        <v>77</v>
      </c>
      <c r="E1018" s="1" t="s">
        <v>404</v>
      </c>
      <c r="F1018" s="4" t="s">
        <v>45</v>
      </c>
      <c r="G1018" s="5">
        <f>SUMIFS(asu_monitora!C:C,asu_monitora!E:E,equipes_asu!F1018,asu_monitora!A:A,equipes_asu!C1018)</f>
        <v>0</v>
      </c>
      <c r="H1018" s="5" t="str">
        <f>IF(G1018=0,"",SUMIFS(asu_monitora!B:B,asu_monitora!E:E,equipes_asu!F1018,asu_monitora!A:A,equipes_asu!C1018))</f>
        <v/>
      </c>
      <c r="I1018" s="5" t="str">
        <f>IF(G1018=0,"Sem avaliação",IF(H1018&lt;=40,"Crítica",IF(H1018&lt;=100,"Aperfeiçoamento",IF(H1018&lt;=180,"Qualidade",IF(H1018&lt;=200,"Excelência","Erro")))))</f>
        <v>Sem avaliação</v>
      </c>
    </row>
    <row r="1019" spans="1:9">
      <c r="A1019" s="2">
        <v>28665</v>
      </c>
      <c r="B1019" s="2" t="str">
        <f>VLOOKUP(A1019,unidades_equipes_asu!A:B,2,0)</f>
        <v>Us 278 Usf Nossa Senhora do Pilar (Upinha)</v>
      </c>
      <c r="C1019" s="2">
        <v>154563</v>
      </c>
      <c r="D1019" s="1" t="s">
        <v>77</v>
      </c>
      <c r="E1019" s="1" t="s">
        <v>405</v>
      </c>
      <c r="F1019" s="4" t="s">
        <v>45</v>
      </c>
      <c r="G1019" s="5">
        <f>SUMIFS(asu_monitora!C:C,asu_monitora!E:E,equipes_asu!F1019,asu_monitora!A:A,equipes_asu!C1019)</f>
        <v>88</v>
      </c>
      <c r="H1019" s="5">
        <f>IF(G1019=0,"",SUMIFS(asu_monitora!B:B,asu_monitora!E:E,equipes_asu!F1019,asu_monitora!A:A,equipes_asu!C1019))</f>
        <v>146</v>
      </c>
      <c r="I1019" s="5" t="str">
        <f>IF(G1019=0,"Sem avaliação",IF(H1019&lt;=40,"Crítica",IF(H1019&lt;=100,"Aperfeiçoamento",IF(H1019&lt;=180,"Qualidade",IF(H1019&lt;=200,"Excelência","Erro")))))</f>
        <v>Qualidade</v>
      </c>
    </row>
    <row r="1020" spans="1:9">
      <c r="A1020" s="2">
        <v>28665</v>
      </c>
      <c r="B1020" s="2" t="str">
        <f>VLOOKUP(A1020,unidades_equipes_asu!A:B,2,0)</f>
        <v>Us 278 Usf Nossa Senhora do Pilar (Upinha)</v>
      </c>
      <c r="C1020" s="2">
        <v>2110156</v>
      </c>
      <c r="D1020" s="1" t="s">
        <v>98</v>
      </c>
      <c r="E1020" s="1" t="s">
        <v>406</v>
      </c>
      <c r="F1020" s="4" t="s">
        <v>45</v>
      </c>
      <c r="G1020" s="5">
        <f>SUMIFS(asu_monitora!C:C,asu_monitora!E:E,equipes_asu!F1020,asu_monitora!A:A,equipes_asu!C1020)</f>
        <v>11</v>
      </c>
      <c r="H1020" s="5">
        <f>IF(G1020=0,"",SUMIFS(asu_monitora!B:B,asu_monitora!E:E,equipes_asu!F1020,asu_monitora!A:A,equipes_asu!C1020))</f>
        <v>158</v>
      </c>
      <c r="I1020" s="5" t="str">
        <f>IF(G1020=0,"Sem avaliação",IF(H1020&lt;=40,"Crítica",IF(H1020&lt;=100,"Aperfeiçoamento",IF(H1020&lt;=180,"Qualidade",IF(H1020&lt;=200,"Excelência","Erro")))))</f>
        <v>Qualidade</v>
      </c>
    </row>
    <row r="1021" spans="1:9">
      <c r="A1021" s="2">
        <v>28673</v>
      </c>
      <c r="B1021" s="2" t="str">
        <f>VLOOKUP(A1021,unidades_equipes_asu!A:B,2,0)</f>
        <v>Us 279 Usf Passarinho Alto</v>
      </c>
      <c r="C1021" s="2">
        <v>154571</v>
      </c>
      <c r="D1021" s="1" t="s">
        <v>77</v>
      </c>
      <c r="E1021" s="1" t="s">
        <v>407</v>
      </c>
      <c r="F1021" s="4" t="s">
        <v>45</v>
      </c>
      <c r="G1021" s="5">
        <f>SUMIFS(asu_monitora!C:C,asu_monitora!E:E,equipes_asu!F1021,asu_monitora!A:A,equipes_asu!C1021)</f>
        <v>56</v>
      </c>
      <c r="H1021" s="5">
        <f>IF(G1021=0,"",SUMIFS(asu_monitora!B:B,asu_monitora!E:E,equipes_asu!F1021,asu_monitora!A:A,equipes_asu!C1021))</f>
        <v>72</v>
      </c>
      <c r="I1021" s="5" t="str">
        <f>IF(G1021=0,"Sem avaliação",IF(H1021&lt;=40,"Crítica",IF(H1021&lt;=100,"Aperfeiçoamento",IF(H1021&lt;=180,"Qualidade",IF(H1021&lt;=200,"Excelência","Erro")))))</f>
        <v>Aperfeiçoamento</v>
      </c>
    </row>
    <row r="1022" spans="1:9">
      <c r="A1022" s="2">
        <v>28673</v>
      </c>
      <c r="B1022" s="2" t="str">
        <f>VLOOKUP(A1022,unidades_equipes_asu!A:B,2,0)</f>
        <v>Us 279 Usf Passarinho Alto</v>
      </c>
      <c r="C1022" s="2">
        <v>1801961</v>
      </c>
      <c r="D1022" s="1" t="s">
        <v>98</v>
      </c>
      <c r="E1022" s="1" t="s">
        <v>408</v>
      </c>
      <c r="F1022" s="4" t="s">
        <v>45</v>
      </c>
      <c r="G1022" s="5">
        <f>SUMIFS(asu_monitora!C:C,asu_monitora!E:E,equipes_asu!F1022,asu_monitora!A:A,equipes_asu!C1022)</f>
        <v>0</v>
      </c>
      <c r="H1022" s="5" t="str">
        <f>IF(G1022=0,"",SUMIFS(asu_monitora!B:B,asu_monitora!E:E,equipes_asu!F1022,asu_monitora!A:A,equipes_asu!C1022))</f>
        <v/>
      </c>
      <c r="I1022" s="5" t="str">
        <f>IF(G1022=0,"Sem avaliação",IF(H1022&lt;=40,"Crítica",IF(H1022&lt;=100,"Aperfeiçoamento",IF(H1022&lt;=180,"Qualidade",IF(H1022&lt;=200,"Excelência","Erro")))))</f>
        <v>Sem avaliação</v>
      </c>
    </row>
    <row r="1023" spans="1:9">
      <c r="A1023" s="2">
        <v>28975</v>
      </c>
      <c r="B1023" s="2" t="str">
        <f>VLOOKUP(A1023,unidades_equipes_asu!A:B,2,0)</f>
        <v>Us 280 Usf Sítio Cardoso</v>
      </c>
      <c r="C1023" s="2">
        <v>154598</v>
      </c>
      <c r="D1023" s="1" t="s">
        <v>77</v>
      </c>
      <c r="E1023" s="1" t="s">
        <v>409</v>
      </c>
      <c r="F1023" s="4" t="s">
        <v>45</v>
      </c>
      <c r="G1023" s="5">
        <f>SUMIFS(asu_monitora!C:C,asu_monitora!E:E,equipes_asu!F1023,asu_monitora!A:A,equipes_asu!C1023)</f>
        <v>25</v>
      </c>
      <c r="H1023" s="5">
        <f>IF(G1023=0,"",SUMIFS(asu_monitora!B:B,asu_monitora!E:E,equipes_asu!F1023,asu_monitora!A:A,equipes_asu!C1023))</f>
        <v>64</v>
      </c>
      <c r="I1023" s="5" t="str">
        <f>IF(G1023=0,"Sem avaliação",IF(H1023&lt;=40,"Crítica",IF(H1023&lt;=100,"Aperfeiçoamento",IF(H1023&lt;=180,"Qualidade",IF(H1023&lt;=200,"Excelência","Erro")))))</f>
        <v>Aperfeiçoamento</v>
      </c>
    </row>
    <row r="1024" spans="1:9">
      <c r="A1024" s="2">
        <v>28975</v>
      </c>
      <c r="B1024" s="2" t="str">
        <f>VLOOKUP(A1024,unidades_equipes_asu!A:B,2,0)</f>
        <v>Us 280 Usf Sítio Cardoso</v>
      </c>
      <c r="C1024" s="2">
        <v>154601</v>
      </c>
      <c r="D1024" s="1" t="s">
        <v>77</v>
      </c>
      <c r="E1024" s="1" t="s">
        <v>410</v>
      </c>
      <c r="F1024" s="4" t="s">
        <v>45</v>
      </c>
      <c r="G1024" s="5">
        <f>SUMIFS(asu_monitora!C:C,asu_monitora!E:E,equipes_asu!F1024,asu_monitora!A:A,equipes_asu!C1024)</f>
        <v>53</v>
      </c>
      <c r="H1024" s="5">
        <f>IF(G1024=0,"",SUMIFS(asu_monitora!B:B,asu_monitora!E:E,equipes_asu!F1024,asu_monitora!A:A,equipes_asu!C1024))</f>
        <v>106</v>
      </c>
      <c r="I1024" s="5" t="str">
        <f>IF(G1024=0,"Sem avaliação",IF(H1024&lt;=40,"Crítica",IF(H1024&lt;=100,"Aperfeiçoamento",IF(H1024&lt;=180,"Qualidade",IF(H1024&lt;=200,"Excelência","Erro")))))</f>
        <v>Qualidade</v>
      </c>
    </row>
    <row r="1025" spans="1:9">
      <c r="A1025" s="2">
        <v>28975</v>
      </c>
      <c r="B1025" s="2" t="str">
        <f>VLOOKUP(A1025,unidades_equipes_asu!A:B,2,0)</f>
        <v>Us 280 Usf Sítio Cardoso</v>
      </c>
      <c r="C1025" s="2">
        <v>1888447</v>
      </c>
      <c r="D1025" s="1" t="s">
        <v>98</v>
      </c>
      <c r="E1025" s="1" t="s">
        <v>411</v>
      </c>
      <c r="F1025" s="4" t="s">
        <v>45</v>
      </c>
      <c r="G1025" s="5">
        <f>SUMIFS(asu_monitora!C:C,asu_monitora!E:E,equipes_asu!F1025,asu_monitora!A:A,equipes_asu!C1025)</f>
        <v>7</v>
      </c>
      <c r="H1025" s="5">
        <f>IF(G1025=0,"",SUMIFS(asu_monitora!B:B,asu_monitora!E:E,equipes_asu!F1025,asu_monitora!A:A,equipes_asu!C1025))</f>
        <v>120</v>
      </c>
      <c r="I1025" s="5" t="str">
        <f>IF(G1025=0,"Sem avaliação",IF(H1025&lt;=40,"Crítica",IF(H1025&lt;=100,"Aperfeiçoamento",IF(H1025&lt;=180,"Qualidade",IF(H1025&lt;=200,"Excelência","Erro")))))</f>
        <v>Qualidade</v>
      </c>
    </row>
    <row r="1026" spans="1:9">
      <c r="A1026" s="2">
        <v>28975</v>
      </c>
      <c r="B1026" s="2" t="str">
        <f>VLOOKUP(A1026,unidades_equipes_asu!A:B,2,0)</f>
        <v>Us 280 Usf Sítio Cardoso</v>
      </c>
      <c r="C1026" s="2">
        <v>2429748</v>
      </c>
      <c r="D1026" s="1" t="s">
        <v>77</v>
      </c>
      <c r="E1026" s="1" t="s">
        <v>412</v>
      </c>
      <c r="F1026" s="4" t="s">
        <v>45</v>
      </c>
      <c r="G1026" s="5">
        <f>SUMIFS(asu_monitora!C:C,asu_monitora!E:E,equipes_asu!F1026,asu_monitora!A:A,equipes_asu!C1026)</f>
        <v>0</v>
      </c>
      <c r="H1026" s="5" t="str">
        <f>IF(G1026=0,"",SUMIFS(asu_monitora!B:B,asu_monitora!E:E,equipes_asu!F1026,asu_monitora!A:A,equipes_asu!C1026))</f>
        <v/>
      </c>
      <c r="I1026" s="5" t="str">
        <f>IF(G1026=0,"Sem avaliação",IF(H1026&lt;=40,"Crítica",IF(H1026&lt;=100,"Aperfeiçoamento",IF(H1026&lt;=180,"Qualidade",IF(H1026&lt;=200,"Excelência","Erro")))))</f>
        <v>Sem avaliação</v>
      </c>
    </row>
    <row r="1027" spans="1:9">
      <c r="A1027" s="2">
        <v>29041</v>
      </c>
      <c r="B1027" s="2" t="str">
        <f>VLOOKUP(A1027,unidades_equipes_asu!A:B,2,0)</f>
        <v>Us 281 Usf Vila dos Milagres</v>
      </c>
      <c r="C1027" s="2">
        <v>154628</v>
      </c>
      <c r="D1027" s="1" t="s">
        <v>77</v>
      </c>
      <c r="E1027" s="1" t="s">
        <v>413</v>
      </c>
      <c r="F1027" s="4" t="s">
        <v>45</v>
      </c>
      <c r="G1027" s="5">
        <f>SUMIFS(asu_monitora!C:C,asu_monitora!E:E,equipes_asu!F1027,asu_monitora!A:A,equipes_asu!C1027)</f>
        <v>40</v>
      </c>
      <c r="H1027" s="5">
        <f>IF(G1027=0,"",SUMIFS(asu_monitora!B:B,asu_monitora!E:E,equipes_asu!F1027,asu_monitora!A:A,equipes_asu!C1027))</f>
        <v>52</v>
      </c>
      <c r="I1027" s="5" t="str">
        <f>IF(G1027=0,"Sem avaliação",IF(H1027&lt;=40,"Crítica",IF(H1027&lt;=100,"Aperfeiçoamento",IF(H1027&lt;=180,"Qualidade",IF(H1027&lt;=200,"Excelência","Erro")))))</f>
        <v>Aperfeiçoamento</v>
      </c>
    </row>
    <row r="1028" spans="1:9">
      <c r="A1028" s="2">
        <v>29041</v>
      </c>
      <c r="B1028" s="2" t="str">
        <f>VLOOKUP(A1028,unidades_equipes_asu!A:B,2,0)</f>
        <v>Us 281 Usf Vila dos Milagres</v>
      </c>
      <c r="C1028" s="2">
        <v>2039079</v>
      </c>
      <c r="D1028" s="1" t="s">
        <v>98</v>
      </c>
      <c r="E1028" s="1" t="s">
        <v>413</v>
      </c>
      <c r="F1028" s="4" t="s">
        <v>45</v>
      </c>
      <c r="G1028" s="5">
        <f>SUMIFS(asu_monitora!C:C,asu_monitora!E:E,equipes_asu!F1028,asu_monitora!A:A,equipes_asu!C1028)</f>
        <v>0</v>
      </c>
      <c r="H1028" s="5" t="str">
        <f>IF(G1028=0,"",SUMIFS(asu_monitora!B:B,asu_monitora!E:E,equipes_asu!F1028,asu_monitora!A:A,equipes_asu!C1028))</f>
        <v/>
      </c>
      <c r="I1028" s="5" t="str">
        <f>IF(G1028=0,"Sem avaliação",IF(H1028&lt;=40,"Crítica",IF(H1028&lt;=100,"Aperfeiçoamento",IF(H1028&lt;=180,"Qualidade",IF(H1028&lt;=200,"Excelência","Erro")))))</f>
        <v>Sem avaliação</v>
      </c>
    </row>
    <row r="1029" spans="1:9">
      <c r="A1029" s="2">
        <v>29068</v>
      </c>
      <c r="B1029" s="2" t="str">
        <f>VLOOKUP(A1029,unidades_equipes_asu!A:B,2,0)</f>
        <v>Us 282 Usf+ Vila das Aeromoças</v>
      </c>
      <c r="C1029" s="2">
        <v>154644</v>
      </c>
      <c r="D1029" s="1" t="s">
        <v>77</v>
      </c>
      <c r="E1029" s="1" t="s">
        <v>414</v>
      </c>
      <c r="F1029" s="4" t="s">
        <v>45</v>
      </c>
      <c r="G1029" s="5">
        <f>SUMIFS(asu_monitora!C:C,asu_monitora!E:E,equipes_asu!F1029,asu_monitora!A:A,equipes_asu!C1029)</f>
        <v>70</v>
      </c>
      <c r="H1029" s="5">
        <f>IF(G1029=0,"",SUMIFS(asu_monitora!B:B,asu_monitora!E:E,equipes_asu!F1029,asu_monitora!A:A,equipes_asu!C1029))</f>
        <v>56</v>
      </c>
      <c r="I1029" s="5" t="str">
        <f>IF(G1029=0,"Sem avaliação",IF(H1029&lt;=40,"Crítica",IF(H1029&lt;=100,"Aperfeiçoamento",IF(H1029&lt;=180,"Qualidade",IF(H1029&lt;=200,"Excelência","Erro")))))</f>
        <v>Aperfeiçoamento</v>
      </c>
    </row>
    <row r="1030" spans="1:9">
      <c r="A1030" s="2">
        <v>29068</v>
      </c>
      <c r="B1030" s="2" t="str">
        <f>VLOOKUP(A1030,unidades_equipes_asu!A:B,2,0)</f>
        <v>Us 282 Usf+ Vila das Aeromoças</v>
      </c>
      <c r="C1030" s="2">
        <v>154652</v>
      </c>
      <c r="D1030" s="1" t="s">
        <v>77</v>
      </c>
      <c r="E1030" s="1" t="s">
        <v>415</v>
      </c>
      <c r="F1030" s="4" t="s">
        <v>45</v>
      </c>
      <c r="G1030" s="5">
        <f>SUMIFS(asu_monitora!C:C,asu_monitora!E:E,equipes_asu!F1030,asu_monitora!A:A,equipes_asu!C1030)</f>
        <v>53</v>
      </c>
      <c r="H1030" s="5">
        <f>IF(G1030=0,"",SUMIFS(asu_monitora!B:B,asu_monitora!E:E,equipes_asu!F1030,asu_monitora!A:A,equipes_asu!C1030))</f>
        <v>48</v>
      </c>
      <c r="I1030" s="5" t="str">
        <f>IF(G1030=0,"Sem avaliação",IF(H1030&lt;=40,"Crítica",IF(H1030&lt;=100,"Aperfeiçoamento",IF(H1030&lt;=180,"Qualidade",IF(H1030&lt;=200,"Excelência","Erro")))))</f>
        <v>Aperfeiçoamento</v>
      </c>
    </row>
    <row r="1031" spans="1:9">
      <c r="A1031" s="2">
        <v>29068</v>
      </c>
      <c r="B1031" s="2" t="str">
        <f>VLOOKUP(A1031,unidades_equipes_asu!A:B,2,0)</f>
        <v>Us 282 Usf+ Vila das Aeromoças</v>
      </c>
      <c r="C1031" s="2">
        <v>1845764</v>
      </c>
      <c r="D1031" s="1" t="s">
        <v>98</v>
      </c>
      <c r="E1031" s="1" t="s">
        <v>416</v>
      </c>
      <c r="F1031" s="4" t="s">
        <v>45</v>
      </c>
      <c r="G1031" s="5">
        <f>SUMIFS(asu_monitora!C:C,asu_monitora!E:E,equipes_asu!F1031,asu_monitora!A:A,equipes_asu!C1031)</f>
        <v>5</v>
      </c>
      <c r="H1031" s="5">
        <f>IF(G1031=0,"",SUMIFS(asu_monitora!B:B,asu_monitora!E:E,equipes_asu!F1031,asu_monitora!A:A,equipes_asu!C1031))</f>
        <v>122</v>
      </c>
      <c r="I1031" s="5" t="str">
        <f>IF(G1031=0,"Sem avaliação",IF(H1031&lt;=40,"Crítica",IF(H1031&lt;=100,"Aperfeiçoamento",IF(H1031&lt;=180,"Qualidade",IF(H1031&lt;=200,"Excelência","Erro")))))</f>
        <v>Qualidade</v>
      </c>
    </row>
    <row r="1032" spans="1:9">
      <c r="A1032" s="2">
        <v>29068</v>
      </c>
      <c r="B1032" s="2" t="str">
        <f>VLOOKUP(A1032,unidades_equipes_asu!A:B,2,0)</f>
        <v>Us 282 Usf+ Vila das Aeromoças</v>
      </c>
      <c r="C1032" s="2">
        <v>2272210</v>
      </c>
      <c r="D1032" s="1" t="s">
        <v>98</v>
      </c>
      <c r="E1032" s="1" t="s">
        <v>417</v>
      </c>
      <c r="F1032" s="4" t="s">
        <v>45</v>
      </c>
      <c r="G1032" s="5">
        <f>SUMIFS(asu_monitora!C:C,asu_monitora!E:E,equipes_asu!F1032,asu_monitora!A:A,equipes_asu!C1032)</f>
        <v>7</v>
      </c>
      <c r="H1032" s="5">
        <f>IF(G1032=0,"",SUMIFS(asu_monitora!B:B,asu_monitora!E:E,equipes_asu!F1032,asu_monitora!A:A,equipes_asu!C1032))</f>
        <v>60</v>
      </c>
      <c r="I1032" s="5" t="str">
        <f>IF(G1032=0,"Sem avaliação",IF(H1032&lt;=40,"Crítica",IF(H1032&lt;=100,"Aperfeiçoamento",IF(H1032&lt;=180,"Qualidade",IF(H1032&lt;=200,"Excelência","Erro")))))</f>
        <v>Aperfeiçoamento</v>
      </c>
    </row>
    <row r="1033" spans="1:9">
      <c r="A1033" s="2">
        <v>29068</v>
      </c>
      <c r="B1033" s="2" t="str">
        <f>VLOOKUP(A1033,unidades_equipes_asu!A:B,2,0)</f>
        <v>Us 282 Usf+ Vila das Aeromoças</v>
      </c>
      <c r="C1033" s="2">
        <v>2399288</v>
      </c>
      <c r="D1033" s="1" t="s">
        <v>77</v>
      </c>
      <c r="E1033" s="1" t="s">
        <v>418</v>
      </c>
      <c r="F1033" s="4" t="s">
        <v>45</v>
      </c>
      <c r="G1033" s="5">
        <f>SUMIFS(asu_monitora!C:C,asu_monitora!E:E,equipes_asu!F1033,asu_monitora!A:A,equipes_asu!C1033)</f>
        <v>0</v>
      </c>
      <c r="H1033" s="5" t="str">
        <f>IF(G1033=0,"",SUMIFS(asu_monitora!B:B,asu_monitora!E:E,equipes_asu!F1033,asu_monitora!A:A,equipes_asu!C1033))</f>
        <v/>
      </c>
      <c r="I1033" s="5" t="str">
        <f>IF(G1033=0,"Sem avaliação",IF(H1033&lt;=40,"Crítica",IF(H1033&lt;=100,"Aperfeiçoamento",IF(H1033&lt;=180,"Qualidade",IF(H1033&lt;=200,"Excelência","Erro")))))</f>
        <v>Sem avaliação</v>
      </c>
    </row>
    <row r="1034" spans="1:9">
      <c r="A1034" s="2">
        <v>29068</v>
      </c>
      <c r="B1034" s="2" t="str">
        <f>VLOOKUP(A1034,unidades_equipes_asu!A:B,2,0)</f>
        <v>Us 282 Usf+ Vila das Aeromoças</v>
      </c>
      <c r="C1034" s="2">
        <v>2399296</v>
      </c>
      <c r="D1034" s="1" t="s">
        <v>77</v>
      </c>
      <c r="E1034" s="1" t="s">
        <v>419</v>
      </c>
      <c r="F1034" s="4" t="s">
        <v>45</v>
      </c>
      <c r="G1034" s="5">
        <f>SUMIFS(asu_monitora!C:C,asu_monitora!E:E,equipes_asu!F1034,asu_monitora!A:A,equipes_asu!C1034)</f>
        <v>0</v>
      </c>
      <c r="H1034" s="5" t="str">
        <f>IF(G1034=0,"",SUMIFS(asu_monitora!B:B,asu_monitora!E:E,equipes_asu!F1034,asu_monitora!A:A,equipes_asu!C1034))</f>
        <v/>
      </c>
      <c r="I1034" s="5" t="str">
        <f>IF(G1034=0,"Sem avaliação",IF(H1034&lt;=40,"Crítica",IF(H1034&lt;=100,"Aperfeiçoamento",IF(H1034&lt;=180,"Qualidade",IF(H1034&lt;=200,"Excelência","Erro")))))</f>
        <v>Sem avaliação</v>
      </c>
    </row>
    <row r="1035" spans="1:9">
      <c r="A1035" s="2">
        <v>29068</v>
      </c>
      <c r="B1035" s="2" t="str">
        <f>VLOOKUP(A1035,unidades_equipes_asu!A:B,2,0)</f>
        <v>Us 282 Usf+ Vila das Aeromoças</v>
      </c>
      <c r="C1035" s="2">
        <v>2400707</v>
      </c>
      <c r="D1035" s="1" t="s">
        <v>98</v>
      </c>
      <c r="E1035" s="1" t="s">
        <v>420</v>
      </c>
      <c r="F1035" s="4" t="s">
        <v>45</v>
      </c>
      <c r="G1035" s="5">
        <f>SUMIFS(asu_monitora!C:C,asu_monitora!E:E,equipes_asu!F1035,asu_monitora!A:A,equipes_asu!C1035)</f>
        <v>0</v>
      </c>
      <c r="H1035" s="5" t="str">
        <f>IF(G1035=0,"",SUMIFS(asu_monitora!B:B,asu_monitora!E:E,equipes_asu!F1035,asu_monitora!A:A,equipes_asu!C1035))</f>
        <v/>
      </c>
      <c r="I1035" s="5" t="str">
        <f>IF(G1035=0,"Sem avaliação",IF(H1035&lt;=40,"Crítica",IF(H1035&lt;=100,"Aperfeiçoamento",IF(H1035&lt;=180,"Qualidade",IF(H1035&lt;=200,"Excelência","Erro")))))</f>
        <v>Sem avaliação</v>
      </c>
    </row>
    <row r="1036" spans="1:9">
      <c r="A1036" s="2">
        <v>29068</v>
      </c>
      <c r="B1036" s="2" t="str">
        <f>VLOOKUP(A1036,unidades_equipes_asu!A:B,2,0)</f>
        <v>Us 282 Usf+ Vila das Aeromoças</v>
      </c>
      <c r="C1036" s="2">
        <v>2400715</v>
      </c>
      <c r="D1036" s="1" t="s">
        <v>98</v>
      </c>
      <c r="E1036" s="1" t="s">
        <v>421</v>
      </c>
      <c r="F1036" s="4" t="s">
        <v>45</v>
      </c>
      <c r="G1036" s="5">
        <f>SUMIFS(asu_monitora!C:C,asu_monitora!E:E,equipes_asu!F1036,asu_monitora!A:A,equipes_asu!C1036)</f>
        <v>0</v>
      </c>
      <c r="H1036" s="5" t="str">
        <f>IF(G1036=0,"",SUMIFS(asu_monitora!B:B,asu_monitora!E:E,equipes_asu!F1036,asu_monitora!A:A,equipes_asu!C1036))</f>
        <v/>
      </c>
      <c r="I1036" s="5" t="str">
        <f>IF(G1036=0,"Sem avaliação",IF(H1036&lt;=40,"Crítica",IF(H1036&lt;=100,"Aperfeiçoamento",IF(H1036&lt;=180,"Qualidade",IF(H1036&lt;=200,"Excelência","Erro")))))</f>
        <v>Sem avaliação</v>
      </c>
    </row>
    <row r="1037" spans="1:9">
      <c r="A1037" s="2">
        <v>29106</v>
      </c>
      <c r="B1037" s="2" t="str">
        <f>VLOOKUP(A1037,unidades_equipes_asu!A:B,2,0)</f>
        <v>Us 283 Usf Vila Boa Vista</v>
      </c>
      <c r="C1037" s="2">
        <v>154660</v>
      </c>
      <c r="D1037" s="1" t="s">
        <v>77</v>
      </c>
      <c r="E1037" s="1" t="s">
        <v>422</v>
      </c>
      <c r="F1037" s="4" t="s">
        <v>45</v>
      </c>
      <c r="G1037" s="5">
        <f>SUMIFS(asu_monitora!C:C,asu_monitora!E:E,equipes_asu!F1037,asu_monitora!A:A,equipes_asu!C1037)</f>
        <v>68</v>
      </c>
      <c r="H1037" s="5">
        <f>IF(G1037=0,"",SUMIFS(asu_monitora!B:B,asu_monitora!E:E,equipes_asu!F1037,asu_monitora!A:A,equipes_asu!C1037))</f>
        <v>62</v>
      </c>
      <c r="I1037" s="5" t="str">
        <f>IF(G1037=0,"Sem avaliação",IF(H1037&lt;=40,"Crítica",IF(H1037&lt;=100,"Aperfeiçoamento",IF(H1037&lt;=180,"Qualidade",IF(H1037&lt;=200,"Excelência","Erro")))))</f>
        <v>Aperfeiçoamento</v>
      </c>
    </row>
    <row r="1038" spans="1:9">
      <c r="A1038" s="2">
        <v>29106</v>
      </c>
      <c r="B1038" s="2" t="str">
        <f>VLOOKUP(A1038,unidades_equipes_asu!A:B,2,0)</f>
        <v>Us 283 Usf Vila Boa Vista</v>
      </c>
      <c r="C1038" s="2">
        <v>154679</v>
      </c>
      <c r="D1038" s="1" t="s">
        <v>77</v>
      </c>
      <c r="E1038" s="1" t="s">
        <v>423</v>
      </c>
      <c r="F1038" s="4" t="s">
        <v>45</v>
      </c>
      <c r="G1038" s="5">
        <f>SUMIFS(asu_monitora!C:C,asu_monitora!E:E,equipes_asu!F1038,asu_monitora!A:A,equipes_asu!C1038)</f>
        <v>55</v>
      </c>
      <c r="H1038" s="5">
        <f>IF(G1038=0,"",SUMIFS(asu_monitora!B:B,asu_monitora!E:E,equipes_asu!F1038,asu_monitora!A:A,equipes_asu!C1038))</f>
        <v>110</v>
      </c>
      <c r="I1038" s="5" t="str">
        <f>IF(G1038=0,"Sem avaliação",IF(H1038&lt;=40,"Crítica",IF(H1038&lt;=100,"Aperfeiçoamento",IF(H1038&lt;=180,"Qualidade",IF(H1038&lt;=200,"Excelência","Erro")))))</f>
        <v>Qualidade</v>
      </c>
    </row>
    <row r="1039" spans="1:9">
      <c r="A1039" s="2">
        <v>29106</v>
      </c>
      <c r="B1039" s="2" t="str">
        <f>VLOOKUP(A1039,unidades_equipes_asu!A:B,2,0)</f>
        <v>Us 283 Usf Vila Boa Vista</v>
      </c>
      <c r="C1039" s="2">
        <v>1799355</v>
      </c>
      <c r="D1039" s="1" t="s">
        <v>98</v>
      </c>
      <c r="E1039" s="1" t="s">
        <v>424</v>
      </c>
      <c r="F1039" s="4" t="s">
        <v>45</v>
      </c>
      <c r="G1039" s="5">
        <f>SUMIFS(asu_monitora!C:C,asu_monitora!E:E,equipes_asu!F1039,asu_monitora!A:A,equipes_asu!C1039)</f>
        <v>22</v>
      </c>
      <c r="H1039" s="5">
        <f>IF(G1039=0,"",SUMIFS(asu_monitora!B:B,asu_monitora!E:E,equipes_asu!F1039,asu_monitora!A:A,equipes_asu!C1039))</f>
        <v>132</v>
      </c>
      <c r="I1039" s="5" t="str">
        <f>IF(G1039=0,"Sem avaliação",IF(H1039&lt;=40,"Crítica",IF(H1039&lt;=100,"Aperfeiçoamento",IF(H1039&lt;=180,"Qualidade",IF(H1039&lt;=200,"Excelência","Erro")))))</f>
        <v>Qualidade</v>
      </c>
    </row>
    <row r="1040" spans="1:9">
      <c r="A1040" s="2">
        <v>29106</v>
      </c>
      <c r="B1040" s="2" t="str">
        <f>VLOOKUP(A1040,unidades_equipes_asu!A:B,2,0)</f>
        <v>Us 283 Usf Vila Boa Vista</v>
      </c>
      <c r="C1040" s="2">
        <v>2400898</v>
      </c>
      <c r="D1040" s="1" t="s">
        <v>77</v>
      </c>
      <c r="E1040" s="1" t="s">
        <v>85</v>
      </c>
      <c r="F1040" s="4" t="s">
        <v>45</v>
      </c>
      <c r="G1040" s="5">
        <f>SUMIFS(asu_monitora!C:C,asu_monitora!E:E,equipes_asu!F1040,asu_monitora!A:A,equipes_asu!C1040)</f>
        <v>0</v>
      </c>
      <c r="H1040" s="5" t="str">
        <f>IF(G1040=0,"",SUMIFS(asu_monitora!B:B,asu_monitora!E:E,equipes_asu!F1040,asu_monitora!A:A,equipes_asu!C1040))</f>
        <v/>
      </c>
      <c r="I1040" s="5" t="str">
        <f>IF(G1040=0,"Sem avaliação",IF(H1040&lt;=40,"Crítica",IF(H1040&lt;=100,"Aperfeiçoamento",IF(H1040&lt;=180,"Qualidade",IF(H1040&lt;=200,"Excelência","Erro")))))</f>
        <v>Sem avaliação</v>
      </c>
    </row>
    <row r="1041" spans="1:9">
      <c r="A1041" s="2">
        <v>29114</v>
      </c>
      <c r="B1041" s="2" t="str">
        <f>VLOOKUP(A1041,unidades_equipes_asu!A:B,2,0)</f>
        <v>Us 284 Usf Vila São Miguel</v>
      </c>
      <c r="C1041" s="2">
        <v>154687</v>
      </c>
      <c r="D1041" s="1" t="s">
        <v>77</v>
      </c>
      <c r="E1041" s="1" t="s">
        <v>425</v>
      </c>
      <c r="F1041" s="4" t="s">
        <v>45</v>
      </c>
      <c r="G1041" s="5">
        <f>SUMIFS(asu_monitora!C:C,asu_monitora!E:E,equipes_asu!F1041,asu_monitora!A:A,equipes_asu!C1041)</f>
        <v>46</v>
      </c>
      <c r="H1041" s="5">
        <f>IF(G1041=0,"",SUMIFS(asu_monitora!B:B,asu_monitora!E:E,equipes_asu!F1041,asu_monitora!A:A,equipes_asu!C1041))</f>
        <v>106</v>
      </c>
      <c r="I1041" s="5" t="str">
        <f>IF(G1041=0,"Sem avaliação",IF(H1041&lt;=40,"Crítica",IF(H1041&lt;=100,"Aperfeiçoamento",IF(H1041&lt;=180,"Qualidade",IF(H1041&lt;=200,"Excelência","Erro")))))</f>
        <v>Qualidade</v>
      </c>
    </row>
    <row r="1042" spans="1:9">
      <c r="A1042" s="2">
        <v>29114</v>
      </c>
      <c r="B1042" s="2" t="str">
        <f>VLOOKUP(A1042,unidades_equipes_asu!A:B,2,0)</f>
        <v>Us 284 Usf Vila São Miguel</v>
      </c>
      <c r="C1042" s="2">
        <v>154695</v>
      </c>
      <c r="D1042" s="1" t="s">
        <v>77</v>
      </c>
      <c r="E1042" s="1" t="s">
        <v>426</v>
      </c>
      <c r="F1042" s="4" t="s">
        <v>45</v>
      </c>
      <c r="G1042" s="5">
        <f>SUMIFS(asu_monitora!C:C,asu_monitora!E:E,equipes_asu!F1042,asu_monitora!A:A,equipes_asu!C1042)</f>
        <v>55</v>
      </c>
      <c r="H1042" s="5">
        <f>IF(G1042=0,"",SUMIFS(asu_monitora!B:B,asu_monitora!E:E,equipes_asu!F1042,asu_monitora!A:A,equipes_asu!C1042))</f>
        <v>104</v>
      </c>
      <c r="I1042" s="5" t="str">
        <f>IF(G1042=0,"Sem avaliação",IF(H1042&lt;=40,"Crítica",IF(H1042&lt;=100,"Aperfeiçoamento",IF(H1042&lt;=180,"Qualidade",IF(H1042&lt;=200,"Excelência","Erro")))))</f>
        <v>Qualidade</v>
      </c>
    </row>
    <row r="1043" spans="1:9">
      <c r="A1043" s="2">
        <v>29114</v>
      </c>
      <c r="B1043" s="2" t="str">
        <f>VLOOKUP(A1043,unidades_equipes_asu!A:B,2,0)</f>
        <v>Us 284 Usf Vila São Miguel</v>
      </c>
      <c r="C1043" s="2">
        <v>154709</v>
      </c>
      <c r="D1043" s="1" t="s">
        <v>77</v>
      </c>
      <c r="E1043" s="1" t="s">
        <v>427</v>
      </c>
      <c r="F1043" s="4" t="s">
        <v>45</v>
      </c>
      <c r="G1043" s="5">
        <f>SUMIFS(asu_monitora!C:C,asu_monitora!E:E,equipes_asu!F1043,asu_monitora!A:A,equipes_asu!C1043)</f>
        <v>50</v>
      </c>
      <c r="H1043" s="5">
        <f>IF(G1043=0,"",SUMIFS(asu_monitora!B:B,asu_monitora!E:E,equipes_asu!F1043,asu_monitora!A:A,equipes_asu!C1043))</f>
        <v>76</v>
      </c>
      <c r="I1043" s="5" t="str">
        <f>IF(G1043=0,"Sem avaliação",IF(H1043&lt;=40,"Crítica",IF(H1043&lt;=100,"Aperfeiçoamento",IF(H1043&lt;=180,"Qualidade",IF(H1043&lt;=200,"Excelência","Erro")))))</f>
        <v>Aperfeiçoamento</v>
      </c>
    </row>
    <row r="1044" spans="1:9">
      <c r="A1044" s="2">
        <v>29114</v>
      </c>
      <c r="B1044" s="2" t="str">
        <f>VLOOKUP(A1044,unidades_equipes_asu!A:B,2,0)</f>
        <v>Us 284 Usf Vila São Miguel</v>
      </c>
      <c r="C1044" s="2">
        <v>1833316</v>
      </c>
      <c r="D1044" s="1" t="s">
        <v>98</v>
      </c>
      <c r="E1044" s="1" t="s">
        <v>428</v>
      </c>
      <c r="F1044" s="4" t="s">
        <v>45</v>
      </c>
      <c r="G1044" s="5">
        <f>SUMIFS(asu_monitora!C:C,asu_monitora!E:E,equipes_asu!F1044,asu_monitora!A:A,equipes_asu!C1044)</f>
        <v>5</v>
      </c>
      <c r="H1044" s="5">
        <f>IF(G1044=0,"",SUMIFS(asu_monitora!B:B,asu_monitora!E:E,equipes_asu!F1044,asu_monitora!A:A,equipes_asu!C1044))</f>
        <v>66</v>
      </c>
      <c r="I1044" s="5" t="str">
        <f>IF(G1044=0,"Sem avaliação",IF(H1044&lt;=40,"Crítica",IF(H1044&lt;=100,"Aperfeiçoamento",IF(H1044&lt;=180,"Qualidade",IF(H1044&lt;=200,"Excelência","Erro")))))</f>
        <v>Aperfeiçoamento</v>
      </c>
    </row>
    <row r="1045" spans="1:9">
      <c r="A1045" s="2">
        <v>29114</v>
      </c>
      <c r="B1045" s="2" t="str">
        <f>VLOOKUP(A1045,unidades_equipes_asu!A:B,2,0)</f>
        <v>Us 284 Usf Vila São Miguel</v>
      </c>
      <c r="C1045" s="2">
        <v>1833413</v>
      </c>
      <c r="D1045" s="1" t="s">
        <v>98</v>
      </c>
      <c r="E1045" s="1" t="s">
        <v>429</v>
      </c>
      <c r="F1045" s="4" t="s">
        <v>45</v>
      </c>
      <c r="G1045" s="5">
        <f>SUMIFS(asu_monitora!C:C,asu_monitora!E:E,equipes_asu!F1045,asu_monitora!A:A,equipes_asu!C1045)</f>
        <v>26</v>
      </c>
      <c r="H1045" s="5">
        <f>IF(G1045=0,"",SUMIFS(asu_monitora!B:B,asu_monitora!E:E,equipes_asu!F1045,asu_monitora!A:A,equipes_asu!C1045))</f>
        <v>168</v>
      </c>
      <c r="I1045" s="5" t="str">
        <f>IF(G1045=0,"Sem avaliação",IF(H1045&lt;=40,"Crítica",IF(H1045&lt;=100,"Aperfeiçoamento",IF(H1045&lt;=180,"Qualidade",IF(H1045&lt;=200,"Excelência","Erro")))))</f>
        <v>Qualidade</v>
      </c>
    </row>
    <row r="1046" spans="1:9">
      <c r="A1046" s="2">
        <v>29122</v>
      </c>
      <c r="B1046" s="2" t="str">
        <f>VLOOKUP(A1046,unidades_equipes_asu!A:B,2,0)</f>
        <v>Us 286 Usf Irmã Terezinha I e II</v>
      </c>
      <c r="C1046" s="2">
        <v>154717</v>
      </c>
      <c r="D1046" s="1" t="s">
        <v>77</v>
      </c>
      <c r="E1046" s="1" t="s">
        <v>430</v>
      </c>
      <c r="F1046" s="4" t="s">
        <v>45</v>
      </c>
      <c r="G1046" s="5">
        <f>SUMIFS(asu_monitora!C:C,asu_monitora!E:E,equipes_asu!F1046,asu_monitora!A:A,equipes_asu!C1046)</f>
        <v>87</v>
      </c>
      <c r="H1046" s="5">
        <f>IF(G1046=0,"",SUMIFS(asu_monitora!B:B,asu_monitora!E:E,equipes_asu!F1046,asu_monitora!A:A,equipes_asu!C1046))</f>
        <v>100</v>
      </c>
      <c r="I1046" s="5" t="str">
        <f>IF(G1046=0,"Sem avaliação",IF(H1046&lt;=40,"Crítica",IF(H1046&lt;=100,"Aperfeiçoamento",IF(H1046&lt;=180,"Qualidade",IF(H1046&lt;=200,"Excelência","Erro")))))</f>
        <v>Aperfeiçoamento</v>
      </c>
    </row>
    <row r="1047" spans="1:9">
      <c r="A1047" s="2">
        <v>29122</v>
      </c>
      <c r="B1047" s="2" t="str">
        <f>VLOOKUP(A1047,unidades_equipes_asu!A:B,2,0)</f>
        <v>Us 286 Usf Irmã Terezinha I e II</v>
      </c>
      <c r="C1047" s="2">
        <v>154725</v>
      </c>
      <c r="D1047" s="1" t="s">
        <v>77</v>
      </c>
      <c r="E1047" s="1" t="s">
        <v>431</v>
      </c>
      <c r="F1047" s="4" t="s">
        <v>45</v>
      </c>
      <c r="G1047" s="5">
        <f>SUMIFS(asu_monitora!C:C,asu_monitora!E:E,equipes_asu!F1047,asu_monitora!A:A,equipes_asu!C1047)</f>
        <v>69</v>
      </c>
      <c r="H1047" s="5">
        <f>IF(G1047=0,"",SUMIFS(asu_monitora!B:B,asu_monitora!E:E,equipes_asu!F1047,asu_monitora!A:A,equipes_asu!C1047))</f>
        <v>86</v>
      </c>
      <c r="I1047" s="5" t="str">
        <f>IF(G1047=0,"Sem avaliação",IF(H1047&lt;=40,"Crítica",IF(H1047&lt;=100,"Aperfeiçoamento",IF(H1047&lt;=180,"Qualidade",IF(H1047&lt;=200,"Excelência","Erro")))))</f>
        <v>Aperfeiçoamento</v>
      </c>
    </row>
    <row r="1048" spans="1:9">
      <c r="A1048" s="2">
        <v>29122</v>
      </c>
      <c r="B1048" s="2" t="str">
        <f>VLOOKUP(A1048,unidades_equipes_asu!A:B,2,0)</f>
        <v>Us 286 Usf Irmã Terezinha I e II</v>
      </c>
      <c r="C1048" s="2">
        <v>1728342</v>
      </c>
      <c r="D1048" s="1" t="s">
        <v>98</v>
      </c>
      <c r="E1048" s="1" t="s">
        <v>432</v>
      </c>
      <c r="F1048" s="4" t="s">
        <v>45</v>
      </c>
      <c r="G1048" s="5">
        <f>SUMIFS(asu_monitora!C:C,asu_monitora!E:E,equipes_asu!F1048,asu_monitora!A:A,equipes_asu!C1048)</f>
        <v>5</v>
      </c>
      <c r="H1048" s="5">
        <f>IF(G1048=0,"",SUMIFS(asu_monitora!B:B,asu_monitora!E:E,equipes_asu!F1048,asu_monitora!A:A,equipes_asu!C1048))</f>
        <v>200</v>
      </c>
      <c r="I1048" s="5" t="str">
        <f>IF(G1048=0,"Sem avaliação",IF(H1048&lt;=40,"Crítica",IF(H1048&lt;=100,"Aperfeiçoamento",IF(H1048&lt;=180,"Qualidade",IF(H1048&lt;=200,"Excelência","Erro")))))</f>
        <v>Excelência</v>
      </c>
    </row>
    <row r="1049" spans="1:9">
      <c r="A1049" s="2">
        <v>29122</v>
      </c>
      <c r="B1049" s="2" t="str">
        <f>VLOOKUP(A1049,unidades_equipes_asu!A:B,2,0)</f>
        <v>Us 286 Usf Irmã Terezinha I e II</v>
      </c>
      <c r="C1049" s="2">
        <v>2269198</v>
      </c>
      <c r="D1049" s="1" t="s">
        <v>98</v>
      </c>
      <c r="E1049" s="1" t="s">
        <v>433</v>
      </c>
      <c r="F1049" s="4" t="s">
        <v>45</v>
      </c>
      <c r="G1049" s="5">
        <f>SUMIFS(asu_monitora!C:C,asu_monitora!E:E,equipes_asu!F1049,asu_monitora!A:A,equipes_asu!C1049)</f>
        <v>3</v>
      </c>
      <c r="H1049" s="5">
        <f>IF(G1049=0,"",SUMIFS(asu_monitora!B:B,asu_monitora!E:E,equipes_asu!F1049,asu_monitora!A:A,equipes_asu!C1049))</f>
        <v>46</v>
      </c>
      <c r="I1049" s="5" t="str">
        <f>IF(G1049=0,"Sem avaliação",IF(H1049&lt;=40,"Crítica",IF(H1049&lt;=100,"Aperfeiçoamento",IF(H1049&lt;=180,"Qualidade",IF(H1049&lt;=200,"Excelência","Erro")))))</f>
        <v>Aperfeiçoamento</v>
      </c>
    </row>
    <row r="1050" spans="1:9">
      <c r="A1050" s="2">
        <v>29130</v>
      </c>
      <c r="B1050" s="2" t="str">
        <f>VLOOKUP(A1050,unidades_equipes_asu!A:B,2,0)</f>
        <v>Us 285 Usf+ São José do Coque</v>
      </c>
      <c r="C1050" s="2">
        <v>154733</v>
      </c>
      <c r="D1050" s="1" t="s">
        <v>77</v>
      </c>
      <c r="E1050" s="1" t="s">
        <v>434</v>
      </c>
      <c r="F1050" s="4" t="s">
        <v>45</v>
      </c>
      <c r="G1050" s="5">
        <f>SUMIFS(asu_monitora!C:C,asu_monitora!E:E,equipes_asu!F1050,asu_monitora!A:A,equipes_asu!C1050)</f>
        <v>34</v>
      </c>
      <c r="H1050" s="5">
        <f>IF(G1050=0,"",SUMIFS(asu_monitora!B:B,asu_monitora!E:E,equipes_asu!F1050,asu_monitora!A:A,equipes_asu!C1050))</f>
        <v>86</v>
      </c>
      <c r="I1050" s="5" t="str">
        <f>IF(G1050=0,"Sem avaliação",IF(H1050&lt;=40,"Crítica",IF(H1050&lt;=100,"Aperfeiçoamento",IF(H1050&lt;=180,"Qualidade",IF(H1050&lt;=200,"Excelência","Erro")))))</f>
        <v>Aperfeiçoamento</v>
      </c>
    </row>
    <row r="1051" spans="1:9">
      <c r="A1051" s="2">
        <v>29130</v>
      </c>
      <c r="B1051" s="2" t="str">
        <f>VLOOKUP(A1051,unidades_equipes_asu!A:B,2,0)</f>
        <v>Us 285 Usf+ São José do Coque</v>
      </c>
      <c r="C1051" s="2">
        <v>154768</v>
      </c>
      <c r="D1051" s="1" t="s">
        <v>77</v>
      </c>
      <c r="E1051" s="1" t="s">
        <v>435</v>
      </c>
      <c r="F1051" s="4" t="s">
        <v>45</v>
      </c>
      <c r="G1051" s="5">
        <f>SUMIFS(asu_monitora!C:C,asu_monitora!E:E,equipes_asu!F1051,asu_monitora!A:A,equipes_asu!C1051)</f>
        <v>11</v>
      </c>
      <c r="H1051" s="5">
        <f>IF(G1051=0,"",SUMIFS(asu_monitora!B:B,asu_monitora!E:E,equipes_asu!F1051,asu_monitora!A:A,equipes_asu!C1051))</f>
        <v>92</v>
      </c>
      <c r="I1051" s="5" t="str">
        <f>IF(G1051=0,"Sem avaliação",IF(H1051&lt;=40,"Crítica",IF(H1051&lt;=100,"Aperfeiçoamento",IF(H1051&lt;=180,"Qualidade",IF(H1051&lt;=200,"Excelência","Erro")))))</f>
        <v>Aperfeiçoamento</v>
      </c>
    </row>
    <row r="1052" spans="1:9">
      <c r="A1052" s="2">
        <v>29130</v>
      </c>
      <c r="B1052" s="2" t="str">
        <f>VLOOKUP(A1052,unidades_equipes_asu!A:B,2,0)</f>
        <v>Us 285 Usf+ São José do Coque</v>
      </c>
      <c r="C1052" s="2">
        <v>1760564</v>
      </c>
      <c r="D1052" s="1" t="s">
        <v>98</v>
      </c>
      <c r="E1052" s="1" t="s">
        <v>436</v>
      </c>
      <c r="F1052" s="4" t="s">
        <v>45</v>
      </c>
      <c r="G1052" s="5">
        <f>SUMIFS(asu_monitora!C:C,asu_monitora!E:E,equipes_asu!F1052,asu_monitora!A:A,equipes_asu!C1052)</f>
        <v>13</v>
      </c>
      <c r="H1052" s="5">
        <f>IF(G1052=0,"",SUMIFS(asu_monitora!B:B,asu_monitora!E:E,equipes_asu!F1052,asu_monitora!A:A,equipes_asu!C1052))</f>
        <v>84</v>
      </c>
      <c r="I1052" s="5" t="str">
        <f>IF(G1052=0,"Sem avaliação",IF(H1052&lt;=40,"Crítica",IF(H1052&lt;=100,"Aperfeiçoamento",IF(H1052&lt;=180,"Qualidade",IF(H1052&lt;=200,"Excelência","Erro")))))</f>
        <v>Aperfeiçoamento</v>
      </c>
    </row>
    <row r="1053" spans="1:9">
      <c r="A1053" s="2">
        <v>29130</v>
      </c>
      <c r="B1053" s="2" t="str">
        <f>VLOOKUP(A1053,unidades_equipes_asu!A:B,2,0)</f>
        <v>Us 285 Usf+ São José do Coque</v>
      </c>
      <c r="C1053" s="2">
        <v>1773658</v>
      </c>
      <c r="D1053" s="1" t="s">
        <v>98</v>
      </c>
      <c r="E1053" s="1" t="s">
        <v>437</v>
      </c>
      <c r="F1053" s="4" t="s">
        <v>45</v>
      </c>
      <c r="G1053" s="5">
        <f>SUMIFS(asu_monitora!C:C,asu_monitora!E:E,equipes_asu!F1053,asu_monitora!A:A,equipes_asu!C1053)</f>
        <v>8</v>
      </c>
      <c r="H1053" s="5">
        <f>IF(G1053=0,"",SUMIFS(asu_monitora!B:B,asu_monitora!E:E,equipes_asu!F1053,asu_monitora!A:A,equipes_asu!C1053))</f>
        <v>76</v>
      </c>
      <c r="I1053" s="5" t="str">
        <f>IF(G1053=0,"Sem avaliação",IF(H1053&lt;=40,"Crítica",IF(H1053&lt;=100,"Aperfeiçoamento",IF(H1053&lt;=180,"Qualidade",IF(H1053&lt;=200,"Excelência","Erro")))))</f>
        <v>Aperfeiçoamento</v>
      </c>
    </row>
    <row r="1054" spans="1:9">
      <c r="A1054" s="2">
        <v>29130</v>
      </c>
      <c r="B1054" s="2" t="str">
        <f>VLOOKUP(A1054,unidades_equipes_asu!A:B,2,0)</f>
        <v>Us 285 Usf+ São José do Coque</v>
      </c>
      <c r="C1054" s="2">
        <v>2414090</v>
      </c>
      <c r="D1054" s="1" t="s">
        <v>77</v>
      </c>
      <c r="E1054" s="1" t="s">
        <v>438</v>
      </c>
      <c r="F1054" s="4" t="s">
        <v>45</v>
      </c>
      <c r="G1054" s="5">
        <f>SUMIFS(asu_monitora!C:C,asu_monitora!E:E,equipes_asu!F1054,asu_monitora!A:A,equipes_asu!C1054)</f>
        <v>0</v>
      </c>
      <c r="H1054" s="5" t="str">
        <f>IF(G1054=0,"",SUMIFS(asu_monitora!B:B,asu_monitora!E:E,equipes_asu!F1054,asu_monitora!A:A,equipes_asu!C1054))</f>
        <v/>
      </c>
      <c r="I1054" s="5" t="str">
        <f>IF(G1054=0,"Sem avaliação",IF(H1054&lt;=40,"Crítica",IF(H1054&lt;=100,"Aperfeiçoamento",IF(H1054&lt;=180,"Qualidade",IF(H1054&lt;=200,"Excelência","Erro")))))</f>
        <v>Sem avaliação</v>
      </c>
    </row>
    <row r="1055" spans="1:9">
      <c r="A1055" s="2">
        <v>29130</v>
      </c>
      <c r="B1055" s="2" t="str">
        <f>VLOOKUP(A1055,unidades_equipes_asu!A:B,2,0)</f>
        <v>Us 285 Usf+ São José do Coque</v>
      </c>
      <c r="C1055" s="2">
        <v>2414139</v>
      </c>
      <c r="D1055" s="1" t="s">
        <v>77</v>
      </c>
      <c r="E1055" s="1" t="s">
        <v>439</v>
      </c>
      <c r="F1055" s="4" t="s">
        <v>45</v>
      </c>
      <c r="G1055" s="5">
        <f>SUMIFS(asu_monitora!C:C,asu_monitora!E:E,equipes_asu!F1055,asu_monitora!A:A,equipes_asu!C1055)</f>
        <v>0</v>
      </c>
      <c r="H1055" s="5" t="str">
        <f>IF(G1055=0,"",SUMIFS(asu_monitora!B:B,asu_monitora!E:E,equipes_asu!F1055,asu_monitora!A:A,equipes_asu!C1055))</f>
        <v/>
      </c>
      <c r="I1055" s="5" t="str">
        <f>IF(G1055=0,"Sem avaliação",IF(H1055&lt;=40,"Crítica",IF(H1055&lt;=100,"Aperfeiçoamento",IF(H1055&lt;=180,"Qualidade",IF(H1055&lt;=200,"Excelência","Erro")))))</f>
        <v>Sem avaliação</v>
      </c>
    </row>
    <row r="1056" spans="1:9">
      <c r="A1056" s="2">
        <v>215589</v>
      </c>
      <c r="B1056" s="2" t="str">
        <f>VLOOKUP(A1056,unidades_equipes_asu!A:B,2,0)</f>
        <v>US 105 Cs Salomao Kelner</v>
      </c>
      <c r="C1056" s="2">
        <v>152579</v>
      </c>
      <c r="D1056" s="1" t="s">
        <v>77</v>
      </c>
      <c r="E1056" s="1" t="s">
        <v>440</v>
      </c>
      <c r="F1056" s="4" t="s">
        <v>45</v>
      </c>
      <c r="G1056" s="5">
        <f>SUMIFS(asu_monitora!C:C,asu_monitora!E:E,equipes_asu!F1056,asu_monitora!A:A,equipes_asu!C1056)</f>
        <v>0</v>
      </c>
      <c r="H1056" s="5" t="str">
        <f>IF(G1056=0,"",SUMIFS(asu_monitora!B:B,asu_monitora!E:E,equipes_asu!F1056,asu_monitora!A:A,equipes_asu!C1056))</f>
        <v/>
      </c>
      <c r="I1056" s="5" t="str">
        <f>IF(G1056=0,"Sem avaliação",IF(H1056&lt;=40,"Crítica",IF(H1056&lt;=100,"Aperfeiçoamento",IF(H1056&lt;=180,"Qualidade",IF(H1056&lt;=200,"Excelência","Erro")))))</f>
        <v>Sem avaliação</v>
      </c>
    </row>
    <row r="1057" spans="1:9">
      <c r="A1057" s="2">
        <v>215589</v>
      </c>
      <c r="B1057" s="2" t="str">
        <f>VLOOKUP(A1057,unidades_equipes_asu!A:B,2,0)</f>
        <v>US 105 Cs Salomao Kelner</v>
      </c>
      <c r="C1057" s="2">
        <v>152722</v>
      </c>
      <c r="D1057" s="1" t="s">
        <v>77</v>
      </c>
      <c r="E1057" s="1" t="s">
        <v>441</v>
      </c>
      <c r="F1057" s="4" t="s">
        <v>45</v>
      </c>
      <c r="G1057" s="5">
        <f>SUMIFS(asu_monitora!C:C,asu_monitora!E:E,equipes_asu!F1057,asu_monitora!A:A,equipes_asu!C1057)</f>
        <v>0</v>
      </c>
      <c r="H1057" s="5" t="str">
        <f>IF(G1057=0,"",SUMIFS(asu_monitora!B:B,asu_monitora!E:E,equipes_asu!F1057,asu_monitora!A:A,equipes_asu!C1057))</f>
        <v/>
      </c>
      <c r="I1057" s="5" t="str">
        <f>IF(G1057=0,"Sem avaliação",IF(H1057&lt;=40,"Crítica",IF(H1057&lt;=100,"Aperfeiçoamento",IF(H1057&lt;=180,"Qualidade",IF(H1057&lt;=200,"Excelência","Erro")))))</f>
        <v>Sem avaliação</v>
      </c>
    </row>
    <row r="1058" spans="1:9">
      <c r="A1058" s="2">
        <v>266493</v>
      </c>
      <c r="B1058" s="2" t="str">
        <f>VLOOKUP(A1058,unidades_equipes_asu!A:B,2,0)</f>
        <v>US 108 Cs Boa Vista</v>
      </c>
      <c r="C1058" s="2">
        <v>153494</v>
      </c>
      <c r="D1058" s="1" t="s">
        <v>77</v>
      </c>
      <c r="E1058" s="1" t="s">
        <v>442</v>
      </c>
      <c r="F1058" s="4" t="s">
        <v>45</v>
      </c>
      <c r="G1058" s="5">
        <f>SUMIFS(asu_monitora!C:C,asu_monitora!E:E,equipes_asu!F1058,asu_monitora!A:A,equipes_asu!C1058)</f>
        <v>3</v>
      </c>
      <c r="H1058" s="5">
        <f>IF(G1058=0,"",SUMIFS(asu_monitora!B:B,asu_monitora!E:E,equipes_asu!F1058,asu_monitora!A:A,equipes_asu!C1058))</f>
        <v>200</v>
      </c>
      <c r="I1058" s="5" t="str">
        <f>IF(G1058=0,"Sem avaliação",IF(H1058&lt;=40,"Crítica",IF(H1058&lt;=100,"Aperfeiçoamento",IF(H1058&lt;=180,"Qualidade",IF(H1058&lt;=200,"Excelência","Erro")))))</f>
        <v>Excelência</v>
      </c>
    </row>
    <row r="1059" spans="1:9">
      <c r="A1059" s="2">
        <v>266507</v>
      </c>
      <c r="B1059" s="2" t="str">
        <f>VLOOKUP(A1059,unidades_equipes_asu!A:B,2,0)</f>
        <v>US 110 Cs Joao de Barros</v>
      </c>
      <c r="C1059" s="2">
        <v>153516</v>
      </c>
      <c r="D1059" s="1" t="s">
        <v>77</v>
      </c>
      <c r="E1059" s="1" t="s">
        <v>443</v>
      </c>
      <c r="F1059" s="4" t="s">
        <v>45</v>
      </c>
      <c r="G1059" s="5">
        <f>SUMIFS(asu_monitora!C:C,asu_monitora!E:E,equipes_asu!F1059,asu_monitora!A:A,equipes_asu!C1059)</f>
        <v>0</v>
      </c>
      <c r="H1059" s="5" t="str">
        <f>IF(G1059=0,"",SUMIFS(asu_monitora!B:B,asu_monitora!E:E,equipes_asu!F1059,asu_monitora!A:A,equipes_asu!C1059))</f>
        <v/>
      </c>
      <c r="I1059" s="5" t="str">
        <f>IF(G1059=0,"Sem avaliação",IF(H1059&lt;=40,"Crítica",IF(H1059&lt;=100,"Aperfeiçoamento",IF(H1059&lt;=180,"Qualidade",IF(H1059&lt;=200,"Excelência","Erro")))))</f>
        <v>Sem avaliação</v>
      </c>
    </row>
    <row r="1060" spans="1:9">
      <c r="A1060" s="2">
        <v>2679779</v>
      </c>
      <c r="B1060" s="2" t="str">
        <f>VLOOKUP(A1060,unidades_equipes_asu!A:B,2,0)</f>
        <v>Us 287 Usf Alto José do Pinho / Irmã Denise</v>
      </c>
      <c r="C1060" s="2">
        <v>154806</v>
      </c>
      <c r="D1060" s="1" t="s">
        <v>77</v>
      </c>
      <c r="E1060" s="1" t="s">
        <v>444</v>
      </c>
      <c r="F1060" s="4" t="s">
        <v>45</v>
      </c>
      <c r="G1060" s="5">
        <f>SUMIFS(asu_monitora!C:C,asu_monitora!E:E,equipes_asu!F1060,asu_monitora!A:A,equipes_asu!C1060)</f>
        <v>54</v>
      </c>
      <c r="H1060" s="5">
        <f>IF(G1060=0,"",SUMIFS(asu_monitora!B:B,asu_monitora!E:E,equipes_asu!F1060,asu_monitora!A:A,equipes_asu!C1060))</f>
        <v>62</v>
      </c>
      <c r="I1060" s="5" t="str">
        <f>IF(G1060=0,"Sem avaliação",IF(H1060&lt;=40,"Crítica",IF(H1060&lt;=100,"Aperfeiçoamento",IF(H1060&lt;=180,"Qualidade",IF(H1060&lt;=200,"Excelência","Erro")))))</f>
        <v>Aperfeiçoamento</v>
      </c>
    </row>
    <row r="1061" spans="1:9">
      <c r="A1061" s="2">
        <v>2679779</v>
      </c>
      <c r="B1061" s="2" t="str">
        <f>VLOOKUP(A1061,unidades_equipes_asu!A:B,2,0)</f>
        <v>Us 287 Usf Alto José do Pinho / Irmã Denise</v>
      </c>
      <c r="C1061" s="2">
        <v>154814</v>
      </c>
      <c r="D1061" s="1" t="s">
        <v>77</v>
      </c>
      <c r="E1061" s="1" t="s">
        <v>445</v>
      </c>
      <c r="F1061" s="4" t="s">
        <v>45</v>
      </c>
      <c r="G1061" s="5">
        <f>SUMIFS(asu_monitora!C:C,asu_monitora!E:E,equipes_asu!F1061,asu_monitora!A:A,equipes_asu!C1061)</f>
        <v>69</v>
      </c>
      <c r="H1061" s="5">
        <f>IF(G1061=0,"",SUMIFS(asu_monitora!B:B,asu_monitora!E:E,equipes_asu!F1061,asu_monitora!A:A,equipes_asu!C1061))</f>
        <v>88</v>
      </c>
      <c r="I1061" s="5" t="str">
        <f>IF(G1061=0,"Sem avaliação",IF(H1061&lt;=40,"Crítica",IF(H1061&lt;=100,"Aperfeiçoamento",IF(H1061&lt;=180,"Qualidade",IF(H1061&lt;=200,"Excelência","Erro")))))</f>
        <v>Aperfeiçoamento</v>
      </c>
    </row>
    <row r="1062" spans="1:9">
      <c r="A1062" s="2">
        <v>2679779</v>
      </c>
      <c r="B1062" s="2" t="str">
        <f>VLOOKUP(A1062,unidades_equipes_asu!A:B,2,0)</f>
        <v>Us 287 Usf Alto José do Pinho / Irmã Denise</v>
      </c>
      <c r="C1062" s="2">
        <v>154822</v>
      </c>
      <c r="D1062" s="1" t="s">
        <v>77</v>
      </c>
      <c r="E1062" s="1" t="s">
        <v>446</v>
      </c>
      <c r="F1062" s="4" t="s">
        <v>45</v>
      </c>
      <c r="G1062" s="5">
        <f>SUMIFS(asu_monitora!C:C,asu_monitora!E:E,equipes_asu!F1062,asu_monitora!A:A,equipes_asu!C1062)</f>
        <v>115</v>
      </c>
      <c r="H1062" s="5">
        <f>IF(G1062=0,"",SUMIFS(asu_monitora!B:B,asu_monitora!E:E,equipes_asu!F1062,asu_monitora!A:A,equipes_asu!C1062))</f>
        <v>106</v>
      </c>
      <c r="I1062" s="5" t="str">
        <f>IF(G1062=0,"Sem avaliação",IF(H1062&lt;=40,"Crítica",IF(H1062&lt;=100,"Aperfeiçoamento",IF(H1062&lt;=180,"Qualidade",IF(H1062&lt;=200,"Excelência","Erro")))))</f>
        <v>Qualidade</v>
      </c>
    </row>
    <row r="1063" spans="1:9">
      <c r="A1063" s="2">
        <v>2679779</v>
      </c>
      <c r="B1063" s="2" t="str">
        <f>VLOOKUP(A1063,unidades_equipes_asu!A:B,2,0)</f>
        <v>Us 287 Usf Alto José do Pinho / Irmã Denise</v>
      </c>
      <c r="C1063" s="2">
        <v>1816535</v>
      </c>
      <c r="D1063" s="1" t="s">
        <v>98</v>
      </c>
      <c r="E1063" s="1" t="s">
        <v>447</v>
      </c>
      <c r="F1063" s="4" t="s">
        <v>45</v>
      </c>
      <c r="G1063" s="5">
        <f>SUMIFS(asu_monitora!C:C,asu_monitora!E:E,equipes_asu!F1063,asu_monitora!A:A,equipes_asu!C1063)</f>
        <v>12</v>
      </c>
      <c r="H1063" s="5">
        <f>IF(G1063=0,"",SUMIFS(asu_monitora!B:B,asu_monitora!E:E,equipes_asu!F1063,asu_monitora!A:A,equipes_asu!C1063))</f>
        <v>66</v>
      </c>
      <c r="I1063" s="5" t="str">
        <f>IF(G1063=0,"Sem avaliação",IF(H1063&lt;=40,"Crítica",IF(H1063&lt;=100,"Aperfeiçoamento",IF(H1063&lt;=180,"Qualidade",IF(H1063&lt;=200,"Excelência","Erro")))))</f>
        <v>Aperfeiçoamento</v>
      </c>
    </row>
    <row r="1064" spans="1:9">
      <c r="A1064" s="2">
        <v>2679787</v>
      </c>
      <c r="B1064" s="2" t="str">
        <f>VLOOKUP(A1064,unidades_equipes_asu!A:B,2,0)</f>
        <v>Us 288 Usf Morro da Conceição</v>
      </c>
      <c r="C1064" s="2">
        <v>154830</v>
      </c>
      <c r="D1064" s="1" t="s">
        <v>77</v>
      </c>
      <c r="E1064" s="1" t="s">
        <v>448</v>
      </c>
      <c r="F1064" s="4" t="s">
        <v>45</v>
      </c>
      <c r="G1064" s="5">
        <f>SUMIFS(asu_monitora!C:C,asu_monitora!E:E,equipes_asu!F1064,asu_monitora!A:A,equipes_asu!C1064)</f>
        <v>77</v>
      </c>
      <c r="H1064" s="5">
        <f>IF(G1064=0,"",SUMIFS(asu_monitora!B:B,asu_monitora!E:E,equipes_asu!F1064,asu_monitora!A:A,equipes_asu!C1064))</f>
        <v>112</v>
      </c>
      <c r="I1064" s="5" t="str">
        <f>IF(G1064=0,"Sem avaliação",IF(H1064&lt;=40,"Crítica",IF(H1064&lt;=100,"Aperfeiçoamento",IF(H1064&lt;=180,"Qualidade",IF(H1064&lt;=200,"Excelência","Erro")))))</f>
        <v>Qualidade</v>
      </c>
    </row>
    <row r="1065" spans="1:9">
      <c r="A1065" s="2">
        <v>2679787</v>
      </c>
      <c r="B1065" s="2" t="str">
        <f>VLOOKUP(A1065,unidades_equipes_asu!A:B,2,0)</f>
        <v>Us 288 Usf Morro da Conceição</v>
      </c>
      <c r="C1065" s="2">
        <v>154849</v>
      </c>
      <c r="D1065" s="1" t="s">
        <v>77</v>
      </c>
      <c r="E1065" s="1" t="s">
        <v>449</v>
      </c>
      <c r="F1065" s="4" t="s">
        <v>45</v>
      </c>
      <c r="G1065" s="5">
        <f>SUMIFS(asu_monitora!C:C,asu_monitora!E:E,equipes_asu!F1065,asu_monitora!A:A,equipes_asu!C1065)</f>
        <v>80</v>
      </c>
      <c r="H1065" s="5">
        <f>IF(G1065=0,"",SUMIFS(asu_monitora!B:B,asu_monitora!E:E,equipes_asu!F1065,asu_monitora!A:A,equipes_asu!C1065))</f>
        <v>72</v>
      </c>
      <c r="I1065" s="5" t="str">
        <f>IF(G1065=0,"Sem avaliação",IF(H1065&lt;=40,"Crítica",IF(H1065&lt;=100,"Aperfeiçoamento",IF(H1065&lt;=180,"Qualidade",IF(H1065&lt;=200,"Excelência","Erro")))))</f>
        <v>Aperfeiçoamento</v>
      </c>
    </row>
    <row r="1066" spans="1:9">
      <c r="A1066" s="2">
        <v>2679787</v>
      </c>
      <c r="B1066" s="2" t="str">
        <f>VLOOKUP(A1066,unidades_equipes_asu!A:B,2,0)</f>
        <v>Us 288 Usf Morro da Conceição</v>
      </c>
      <c r="C1066" s="2">
        <v>1802275</v>
      </c>
      <c r="D1066" s="1" t="s">
        <v>98</v>
      </c>
      <c r="E1066" s="1" t="s">
        <v>450</v>
      </c>
      <c r="F1066" s="4" t="s">
        <v>45</v>
      </c>
      <c r="G1066" s="5">
        <f>SUMIFS(asu_monitora!C:C,asu_monitora!E:E,equipes_asu!F1066,asu_monitora!A:A,equipes_asu!C1066)</f>
        <v>18</v>
      </c>
      <c r="H1066" s="5">
        <f>IF(G1066=0,"",SUMIFS(asu_monitora!B:B,asu_monitora!E:E,equipes_asu!F1066,asu_monitora!A:A,equipes_asu!C1066))</f>
        <v>118</v>
      </c>
      <c r="I1066" s="5" t="str">
        <f>IF(G1066=0,"Sem avaliação",IF(H1066&lt;=40,"Crítica",IF(H1066&lt;=100,"Aperfeiçoamento",IF(H1066&lt;=180,"Qualidade",IF(H1066&lt;=200,"Excelência","Erro")))))</f>
        <v>Qualidade</v>
      </c>
    </row>
    <row r="1067" spans="1:9">
      <c r="A1067" s="2">
        <v>2752824</v>
      </c>
      <c r="B1067" s="2" t="str">
        <f>VLOOKUP(A1067,unidades_equipes_asu!A:B,2,0)</f>
        <v>Us 289 Usf+ Josué de Castro - 27 de Novembro</v>
      </c>
      <c r="C1067" s="2">
        <v>154857</v>
      </c>
      <c r="D1067" s="1" t="s">
        <v>77</v>
      </c>
      <c r="E1067" s="1" t="s">
        <v>451</v>
      </c>
      <c r="F1067" s="4" t="s">
        <v>45</v>
      </c>
      <c r="G1067" s="5">
        <f>SUMIFS(asu_monitora!C:C,asu_monitora!E:E,equipes_asu!F1067,asu_monitora!A:A,equipes_asu!C1067)</f>
        <v>78</v>
      </c>
      <c r="H1067" s="5">
        <f>IF(G1067=0,"",SUMIFS(asu_monitora!B:B,asu_monitora!E:E,equipes_asu!F1067,asu_monitora!A:A,equipes_asu!C1067))</f>
        <v>68</v>
      </c>
      <c r="I1067" s="5" t="str">
        <f>IF(G1067=0,"Sem avaliação",IF(H1067&lt;=40,"Crítica",IF(H1067&lt;=100,"Aperfeiçoamento",IF(H1067&lt;=180,"Qualidade",IF(H1067&lt;=200,"Excelência","Erro")))))</f>
        <v>Aperfeiçoamento</v>
      </c>
    </row>
    <row r="1068" spans="1:9">
      <c r="A1068" s="2">
        <v>2752824</v>
      </c>
      <c r="B1068" s="2" t="str">
        <f>VLOOKUP(A1068,unidades_equipes_asu!A:B,2,0)</f>
        <v>Us 289 Usf+ Josué de Castro - 27 de Novembro</v>
      </c>
      <c r="C1068" s="2">
        <v>154865</v>
      </c>
      <c r="D1068" s="1" t="s">
        <v>77</v>
      </c>
      <c r="E1068" s="1" t="s">
        <v>452</v>
      </c>
      <c r="F1068" s="4" t="s">
        <v>45</v>
      </c>
      <c r="G1068" s="5">
        <f>SUMIFS(asu_monitora!C:C,asu_monitora!E:E,equipes_asu!F1068,asu_monitora!A:A,equipes_asu!C1068)</f>
        <v>114</v>
      </c>
      <c r="H1068" s="5">
        <f>IF(G1068=0,"",SUMIFS(asu_monitora!B:B,asu_monitora!E:E,equipes_asu!F1068,asu_monitora!A:A,equipes_asu!C1068))</f>
        <v>102</v>
      </c>
      <c r="I1068" s="5" t="str">
        <f>IF(G1068=0,"Sem avaliação",IF(H1068&lt;=40,"Crítica",IF(H1068&lt;=100,"Aperfeiçoamento",IF(H1068&lt;=180,"Qualidade",IF(H1068&lt;=200,"Excelência","Erro")))))</f>
        <v>Qualidade</v>
      </c>
    </row>
    <row r="1069" spans="1:9">
      <c r="A1069" s="2">
        <v>2752824</v>
      </c>
      <c r="B1069" s="2" t="str">
        <f>VLOOKUP(A1069,unidades_equipes_asu!A:B,2,0)</f>
        <v>Us 289 Usf+ Josué de Castro - 27 de Novembro</v>
      </c>
      <c r="C1069" s="2">
        <v>154873</v>
      </c>
      <c r="D1069" s="1" t="s">
        <v>77</v>
      </c>
      <c r="E1069" s="1" t="s">
        <v>453</v>
      </c>
      <c r="F1069" s="4" t="s">
        <v>45</v>
      </c>
      <c r="G1069" s="5">
        <f>SUMIFS(asu_monitora!C:C,asu_monitora!E:E,equipes_asu!F1069,asu_monitora!A:A,equipes_asu!C1069)</f>
        <v>180</v>
      </c>
      <c r="H1069" s="5">
        <f>IF(G1069=0,"",SUMIFS(asu_monitora!B:B,asu_monitora!E:E,equipes_asu!F1069,asu_monitora!A:A,equipes_asu!C1069))</f>
        <v>172</v>
      </c>
      <c r="I1069" s="5" t="str">
        <f>IF(G1069=0,"Sem avaliação",IF(H1069&lt;=40,"Crítica",IF(H1069&lt;=100,"Aperfeiçoamento",IF(H1069&lt;=180,"Qualidade",IF(H1069&lt;=200,"Excelência","Erro")))))</f>
        <v>Qualidade</v>
      </c>
    </row>
    <row r="1070" spans="1:9">
      <c r="A1070" s="2">
        <v>2752824</v>
      </c>
      <c r="B1070" s="2" t="str">
        <f>VLOOKUP(A1070,unidades_equipes_asu!A:B,2,0)</f>
        <v>Us 289 Usf+ Josué de Castro - 27 de Novembro</v>
      </c>
      <c r="C1070" s="2">
        <v>154881</v>
      </c>
      <c r="D1070" s="1" t="s">
        <v>77</v>
      </c>
      <c r="E1070" s="1" t="s">
        <v>454</v>
      </c>
      <c r="F1070" s="4" t="s">
        <v>45</v>
      </c>
      <c r="G1070" s="5">
        <f>SUMIFS(asu_monitora!C:C,asu_monitora!E:E,equipes_asu!F1070,asu_monitora!A:A,equipes_asu!C1070)</f>
        <v>114</v>
      </c>
      <c r="H1070" s="5">
        <f>IF(G1070=0,"",SUMIFS(asu_monitora!B:B,asu_monitora!E:E,equipes_asu!F1070,asu_monitora!A:A,equipes_asu!C1070))</f>
        <v>58</v>
      </c>
      <c r="I1070" s="5" t="str">
        <f>IF(G1070=0,"Sem avaliação",IF(H1070&lt;=40,"Crítica",IF(H1070&lt;=100,"Aperfeiçoamento",IF(H1070&lt;=180,"Qualidade",IF(H1070&lt;=200,"Excelência","Erro")))))</f>
        <v>Aperfeiçoamento</v>
      </c>
    </row>
    <row r="1071" spans="1:9">
      <c r="A1071" s="2">
        <v>2752824</v>
      </c>
      <c r="B1071" s="2" t="str">
        <f>VLOOKUP(A1071,unidades_equipes_asu!A:B,2,0)</f>
        <v>Us 289 Usf+ Josué de Castro - 27 de Novembro</v>
      </c>
      <c r="C1071" s="2">
        <v>1839586</v>
      </c>
      <c r="D1071" s="1" t="s">
        <v>98</v>
      </c>
      <c r="E1071" s="1" t="s">
        <v>455</v>
      </c>
      <c r="F1071" s="4" t="s">
        <v>45</v>
      </c>
      <c r="G1071" s="5">
        <f>SUMIFS(asu_monitora!C:C,asu_monitora!E:E,equipes_asu!F1071,asu_monitora!A:A,equipes_asu!C1071)</f>
        <v>3</v>
      </c>
      <c r="H1071" s="5">
        <f>IF(G1071=0,"",SUMIFS(asu_monitora!B:B,asu_monitora!E:E,equipes_asu!F1071,asu_monitora!A:A,equipes_asu!C1071))</f>
        <v>42</v>
      </c>
      <c r="I1071" s="5" t="str">
        <f>IF(G1071=0,"Sem avaliação",IF(H1071&lt;=40,"Crítica",IF(H1071&lt;=100,"Aperfeiçoamento",IF(H1071&lt;=180,"Qualidade",IF(H1071&lt;=200,"Excelência","Erro")))))</f>
        <v>Aperfeiçoamento</v>
      </c>
    </row>
    <row r="1072" spans="1:9">
      <c r="A1072" s="2">
        <v>2752824</v>
      </c>
      <c r="B1072" s="2" t="str">
        <f>VLOOKUP(A1072,unidades_equipes_asu!A:B,2,0)</f>
        <v>Us 289 Usf+ Josué de Castro - 27 de Novembro</v>
      </c>
      <c r="C1072" s="2">
        <v>1889338</v>
      </c>
      <c r="D1072" s="1" t="s">
        <v>98</v>
      </c>
      <c r="E1072" s="1" t="s">
        <v>456</v>
      </c>
      <c r="F1072" s="4" t="s">
        <v>45</v>
      </c>
      <c r="G1072" s="5">
        <f>SUMIFS(asu_monitora!C:C,asu_monitora!E:E,equipes_asu!F1072,asu_monitora!A:A,equipes_asu!C1072)</f>
        <v>4</v>
      </c>
      <c r="H1072" s="5">
        <f>IF(G1072=0,"",SUMIFS(asu_monitora!B:B,asu_monitora!E:E,equipes_asu!F1072,asu_monitora!A:A,equipes_asu!C1072))</f>
        <v>136</v>
      </c>
      <c r="I1072" s="5" t="str">
        <f>IF(G1072=0,"Sem avaliação",IF(H1072&lt;=40,"Crítica",IF(H1072&lt;=100,"Aperfeiçoamento",IF(H1072&lt;=180,"Qualidade",IF(H1072&lt;=200,"Excelência","Erro")))))</f>
        <v>Qualidade</v>
      </c>
    </row>
    <row r="1073" spans="1:9">
      <c r="A1073" s="2">
        <v>2752824</v>
      </c>
      <c r="B1073" s="2" t="str">
        <f>VLOOKUP(A1073,unidades_equipes_asu!A:B,2,0)</f>
        <v>Us 289 Usf+ Josué de Castro - 27 de Novembro</v>
      </c>
      <c r="C1073" s="2">
        <v>2399237</v>
      </c>
      <c r="D1073" s="1" t="s">
        <v>77</v>
      </c>
      <c r="E1073" s="1" t="s">
        <v>457</v>
      </c>
      <c r="F1073" s="4" t="s">
        <v>45</v>
      </c>
      <c r="G1073" s="5">
        <f>SUMIFS(asu_monitora!C:C,asu_monitora!E:E,equipes_asu!F1073,asu_monitora!A:A,equipes_asu!C1073)</f>
        <v>0</v>
      </c>
      <c r="H1073" s="5" t="str">
        <f>IF(G1073=0,"",SUMIFS(asu_monitora!B:B,asu_monitora!E:E,equipes_asu!F1073,asu_monitora!A:A,equipes_asu!C1073))</f>
        <v/>
      </c>
      <c r="I1073" s="5" t="str">
        <f>IF(G1073=0,"Sem avaliação",IF(H1073&lt;=40,"Crítica",IF(H1073&lt;=100,"Aperfeiçoamento",IF(H1073&lt;=180,"Qualidade",IF(H1073&lt;=200,"Excelência","Erro")))))</f>
        <v>Sem avaliação</v>
      </c>
    </row>
    <row r="1074" spans="1:9">
      <c r="A1074" s="2">
        <v>2752824</v>
      </c>
      <c r="B1074" s="2" t="str">
        <f>VLOOKUP(A1074,unidades_equipes_asu!A:B,2,0)</f>
        <v>Us 289 Usf+ Josué de Castro - 27 de Novembro</v>
      </c>
      <c r="C1074" s="2">
        <v>2400677</v>
      </c>
      <c r="D1074" s="1" t="s">
        <v>98</v>
      </c>
      <c r="E1074" s="1" t="s">
        <v>458</v>
      </c>
      <c r="F1074" s="4" t="s">
        <v>45</v>
      </c>
      <c r="G1074" s="5">
        <f>SUMIFS(asu_monitora!C:C,asu_monitora!E:E,equipes_asu!F1074,asu_monitora!A:A,equipes_asu!C1074)</f>
        <v>0</v>
      </c>
      <c r="H1074" s="5" t="str">
        <f>IF(G1074=0,"",SUMIFS(asu_monitora!B:B,asu_monitora!E:E,equipes_asu!F1074,asu_monitora!A:A,equipes_asu!C1074))</f>
        <v/>
      </c>
      <c r="I1074" s="5" t="str">
        <f>IF(G1074=0,"Sem avaliação",IF(H1074&lt;=40,"Crítica",IF(H1074&lt;=100,"Aperfeiçoamento",IF(H1074&lt;=180,"Qualidade",IF(H1074&lt;=200,"Excelência","Erro")))))</f>
        <v>Sem avaliação</v>
      </c>
    </row>
    <row r="1075" spans="1:9">
      <c r="A1075" s="2">
        <v>2752824</v>
      </c>
      <c r="B1075" s="2" t="str">
        <f>VLOOKUP(A1075,unidades_equipes_asu!A:B,2,0)</f>
        <v>Us 289 Usf+ Josué de Castro - 27 de Novembro</v>
      </c>
      <c r="C1075" s="2">
        <v>2425831</v>
      </c>
      <c r="D1075" s="1" t="s">
        <v>98</v>
      </c>
      <c r="E1075" s="1" t="s">
        <v>459</v>
      </c>
      <c r="F1075" s="4" t="s">
        <v>45</v>
      </c>
      <c r="G1075" s="5">
        <f>SUMIFS(asu_monitora!C:C,asu_monitora!E:E,equipes_asu!F1075,asu_monitora!A:A,equipes_asu!C1075)</f>
        <v>0</v>
      </c>
      <c r="H1075" s="5" t="str">
        <f>IF(G1075=0,"",SUMIFS(asu_monitora!B:B,asu_monitora!E:E,equipes_asu!F1075,asu_monitora!A:A,equipes_asu!C1075))</f>
        <v/>
      </c>
      <c r="I1075" s="5" t="str">
        <f>IF(G1075=0,"Sem avaliação",IF(H1075&lt;=40,"Crítica",IF(H1075&lt;=100,"Aperfeiçoamento",IF(H1075&lt;=180,"Qualidade",IF(H1075&lt;=200,"Excelência","Erro")))))</f>
        <v>Sem avaliação</v>
      </c>
    </row>
    <row r="1076" spans="1:9">
      <c r="A1076" s="2">
        <v>2752824</v>
      </c>
      <c r="B1076" s="2" t="str">
        <f>VLOOKUP(A1076,unidades_equipes_asu!A:B,2,0)</f>
        <v>Us 289 Usf+ Josué de Castro - 27 de Novembro</v>
      </c>
      <c r="C1076" s="2">
        <v>2425858</v>
      </c>
      <c r="D1076" s="1" t="s">
        <v>98</v>
      </c>
      <c r="E1076" s="1" t="s">
        <v>460</v>
      </c>
      <c r="F1076" s="4" t="s">
        <v>45</v>
      </c>
      <c r="G1076" s="5">
        <f>SUMIFS(asu_monitora!C:C,asu_monitora!E:E,equipes_asu!F1076,asu_monitora!A:A,equipes_asu!C1076)</f>
        <v>0</v>
      </c>
      <c r="H1076" s="5" t="str">
        <f>IF(G1076=0,"",SUMIFS(asu_monitora!B:B,asu_monitora!E:E,equipes_asu!F1076,asu_monitora!A:A,equipes_asu!C1076))</f>
        <v/>
      </c>
      <c r="I1076" s="5" t="str">
        <f>IF(G1076=0,"Sem avaliação",IF(H1076&lt;=40,"Crítica",IF(H1076&lt;=100,"Aperfeiçoamento",IF(H1076&lt;=180,"Qualidade",IF(H1076&lt;=200,"Excelência","Erro")))))</f>
        <v>Sem avaliação</v>
      </c>
    </row>
    <row r="1077" spans="1:9">
      <c r="A1077" s="2">
        <v>3006468</v>
      </c>
      <c r="B1077" s="2" t="str">
        <f>VLOOKUP(A1077,unidades_equipes_asu!A:B,2,0)</f>
        <v>Us 291 Usf Alto dos Coqueiros</v>
      </c>
      <c r="C1077" s="2">
        <v>154903</v>
      </c>
      <c r="D1077" s="1" t="s">
        <v>77</v>
      </c>
      <c r="E1077" s="1" t="s">
        <v>461</v>
      </c>
      <c r="F1077" s="4" t="s">
        <v>45</v>
      </c>
      <c r="G1077" s="5">
        <f>SUMIFS(asu_monitora!C:C,asu_monitora!E:E,equipes_asu!F1077,asu_monitora!A:A,equipes_asu!C1077)</f>
        <v>73</v>
      </c>
      <c r="H1077" s="5">
        <f>IF(G1077=0,"",SUMIFS(asu_monitora!B:B,asu_monitora!E:E,equipes_asu!F1077,asu_monitora!A:A,equipes_asu!C1077))</f>
        <v>130</v>
      </c>
      <c r="I1077" s="5" t="str">
        <f>IF(G1077=0,"Sem avaliação",IF(H1077&lt;=40,"Crítica",IF(H1077&lt;=100,"Aperfeiçoamento",IF(H1077&lt;=180,"Qualidade",IF(H1077&lt;=200,"Excelência","Erro")))))</f>
        <v>Qualidade</v>
      </c>
    </row>
    <row r="1078" spans="1:9">
      <c r="A1078" s="2">
        <v>3006468</v>
      </c>
      <c r="B1078" s="2" t="str">
        <f>VLOOKUP(A1078,unidades_equipes_asu!A:B,2,0)</f>
        <v>Us 291 Usf Alto dos Coqueiros</v>
      </c>
      <c r="C1078" s="2">
        <v>154911</v>
      </c>
      <c r="D1078" s="1" t="s">
        <v>77</v>
      </c>
      <c r="E1078" s="1" t="s">
        <v>462</v>
      </c>
      <c r="F1078" s="4" t="s">
        <v>45</v>
      </c>
      <c r="G1078" s="5">
        <f>SUMIFS(asu_monitora!C:C,asu_monitora!E:E,equipes_asu!F1078,asu_monitora!A:A,equipes_asu!C1078)</f>
        <v>58</v>
      </c>
      <c r="H1078" s="5">
        <f>IF(G1078=0,"",SUMIFS(asu_monitora!B:B,asu_monitora!E:E,equipes_asu!F1078,asu_monitora!A:A,equipes_asu!C1078))</f>
        <v>114</v>
      </c>
      <c r="I1078" s="5" t="str">
        <f>IF(G1078=0,"Sem avaliação",IF(H1078&lt;=40,"Crítica",IF(H1078&lt;=100,"Aperfeiçoamento",IF(H1078&lt;=180,"Qualidade",IF(H1078&lt;=200,"Excelência","Erro")))))</f>
        <v>Qualidade</v>
      </c>
    </row>
    <row r="1079" spans="1:9">
      <c r="A1079" s="2">
        <v>3006468</v>
      </c>
      <c r="B1079" s="2" t="str">
        <f>VLOOKUP(A1079,unidades_equipes_asu!A:B,2,0)</f>
        <v>Us 291 Usf Alto dos Coqueiros</v>
      </c>
      <c r="C1079" s="2">
        <v>1773623</v>
      </c>
      <c r="D1079" s="1" t="s">
        <v>98</v>
      </c>
      <c r="E1079" s="1" t="s">
        <v>463</v>
      </c>
      <c r="F1079" s="4" t="s">
        <v>45</v>
      </c>
      <c r="G1079" s="5">
        <f>SUMIFS(asu_monitora!C:C,asu_monitora!E:E,equipes_asu!F1079,asu_monitora!A:A,equipes_asu!C1079)</f>
        <v>3</v>
      </c>
      <c r="H1079" s="5">
        <f>IF(G1079=0,"",SUMIFS(asu_monitora!B:B,asu_monitora!E:E,equipes_asu!F1079,asu_monitora!A:A,equipes_asu!C1079))</f>
        <v>150</v>
      </c>
      <c r="I1079" s="5" t="str">
        <f>IF(G1079=0,"Sem avaliação",IF(H1079&lt;=40,"Crítica",IF(H1079&lt;=100,"Aperfeiçoamento",IF(H1079&lt;=180,"Qualidade",IF(H1079&lt;=200,"Excelência","Erro")))))</f>
        <v>Qualidade</v>
      </c>
    </row>
    <row r="1080" spans="1:9">
      <c r="A1080" s="2">
        <v>3006476</v>
      </c>
      <c r="B1080" s="2" t="str">
        <f>VLOOKUP(A1080,unidades_equipes_asu!A:B,2,0)</f>
        <v>Us 290 Usf da Mangabeira</v>
      </c>
      <c r="C1080" s="2">
        <v>154938</v>
      </c>
      <c r="D1080" s="1" t="s">
        <v>77</v>
      </c>
      <c r="E1080" s="1" t="s">
        <v>464</v>
      </c>
      <c r="F1080" s="4" t="s">
        <v>45</v>
      </c>
      <c r="G1080" s="5">
        <f>SUMIFS(asu_monitora!C:C,asu_monitora!E:E,equipes_asu!F1080,asu_monitora!A:A,equipes_asu!C1080)</f>
        <v>91</v>
      </c>
      <c r="H1080" s="5">
        <f>IF(G1080=0,"",SUMIFS(asu_monitora!B:B,asu_monitora!E:E,equipes_asu!F1080,asu_monitora!A:A,equipes_asu!C1080))</f>
        <v>92</v>
      </c>
      <c r="I1080" s="5" t="str">
        <f>IF(G1080=0,"Sem avaliação",IF(H1080&lt;=40,"Crítica",IF(H1080&lt;=100,"Aperfeiçoamento",IF(H1080&lt;=180,"Qualidade",IF(H1080&lt;=200,"Excelência","Erro")))))</f>
        <v>Aperfeiçoamento</v>
      </c>
    </row>
    <row r="1081" spans="1:9">
      <c r="A1081" s="2">
        <v>3006476</v>
      </c>
      <c r="B1081" s="2" t="str">
        <f>VLOOKUP(A1081,unidades_equipes_asu!A:B,2,0)</f>
        <v>Us 290 Usf da Mangabeira</v>
      </c>
      <c r="C1081" s="2">
        <v>154946</v>
      </c>
      <c r="D1081" s="1" t="s">
        <v>77</v>
      </c>
      <c r="E1081" s="1" t="s">
        <v>465</v>
      </c>
      <c r="F1081" s="4" t="s">
        <v>45</v>
      </c>
      <c r="G1081" s="5">
        <f>SUMIFS(asu_monitora!C:C,asu_monitora!E:E,equipes_asu!F1081,asu_monitora!A:A,equipes_asu!C1081)</f>
        <v>84</v>
      </c>
      <c r="H1081" s="5">
        <f>IF(G1081=0,"",SUMIFS(asu_monitora!B:B,asu_monitora!E:E,equipes_asu!F1081,asu_monitora!A:A,equipes_asu!C1081))</f>
        <v>100</v>
      </c>
      <c r="I1081" s="5" t="str">
        <f>IF(G1081=0,"Sem avaliação",IF(H1081&lt;=40,"Crítica",IF(H1081&lt;=100,"Aperfeiçoamento",IF(H1081&lt;=180,"Qualidade",IF(H1081&lt;=200,"Excelência","Erro")))))</f>
        <v>Aperfeiçoamento</v>
      </c>
    </row>
    <row r="1082" spans="1:9">
      <c r="A1082" s="2">
        <v>3006476</v>
      </c>
      <c r="B1082" s="2" t="str">
        <f>VLOOKUP(A1082,unidades_equipes_asu!A:B,2,0)</f>
        <v>Us 290 Usf da Mangabeira</v>
      </c>
      <c r="C1082" s="2">
        <v>1816748</v>
      </c>
      <c r="D1082" s="1" t="s">
        <v>98</v>
      </c>
      <c r="E1082" s="1" t="s">
        <v>466</v>
      </c>
      <c r="F1082" s="4" t="s">
        <v>45</v>
      </c>
      <c r="G1082" s="5">
        <f>SUMIFS(asu_monitora!C:C,asu_monitora!E:E,equipes_asu!F1082,asu_monitora!A:A,equipes_asu!C1082)</f>
        <v>0</v>
      </c>
      <c r="H1082" s="5" t="str">
        <f>IF(G1082=0,"",SUMIFS(asu_monitora!B:B,asu_monitora!E:E,equipes_asu!F1082,asu_monitora!A:A,equipes_asu!C1082))</f>
        <v/>
      </c>
      <c r="I1082" s="5" t="str">
        <f>IF(G1082=0,"Sem avaliação",IF(H1082&lt;=40,"Crítica",IF(H1082&lt;=100,"Aperfeiçoamento",IF(H1082&lt;=180,"Qualidade",IF(H1082&lt;=200,"Excelência","Erro")))))</f>
        <v>Sem avaliação</v>
      </c>
    </row>
    <row r="1083" spans="1:9">
      <c r="A1083" s="2">
        <v>3007995</v>
      </c>
      <c r="B1083" s="2" t="str">
        <f>VLOOKUP(A1083,unidades_equipes_asu!A:B,2,0)</f>
        <v>Us 292 Usf Vila do Ipsep</v>
      </c>
      <c r="C1083" s="2">
        <v>154954</v>
      </c>
      <c r="D1083" s="1" t="s">
        <v>77</v>
      </c>
      <c r="E1083" s="1" t="s">
        <v>467</v>
      </c>
      <c r="F1083" s="4" t="s">
        <v>45</v>
      </c>
      <c r="G1083" s="5">
        <f>SUMIFS(asu_monitora!C:C,asu_monitora!E:E,equipes_asu!F1083,asu_monitora!A:A,equipes_asu!C1083)</f>
        <v>54</v>
      </c>
      <c r="H1083" s="5">
        <f>IF(G1083=0,"",SUMIFS(asu_monitora!B:B,asu_monitora!E:E,equipes_asu!F1083,asu_monitora!A:A,equipes_asu!C1083))</f>
        <v>76</v>
      </c>
      <c r="I1083" s="5" t="str">
        <f>IF(G1083=0,"Sem avaliação",IF(H1083&lt;=40,"Crítica",IF(H1083&lt;=100,"Aperfeiçoamento",IF(H1083&lt;=180,"Qualidade",IF(H1083&lt;=200,"Excelência","Erro")))))</f>
        <v>Aperfeiçoamento</v>
      </c>
    </row>
    <row r="1084" spans="1:9">
      <c r="A1084" s="2">
        <v>3007995</v>
      </c>
      <c r="B1084" s="2" t="str">
        <f>VLOOKUP(A1084,unidades_equipes_asu!A:B,2,0)</f>
        <v>Us 292 Usf Vila do Ipsep</v>
      </c>
      <c r="C1084" s="2">
        <v>154962</v>
      </c>
      <c r="D1084" s="1" t="s">
        <v>77</v>
      </c>
      <c r="E1084" s="1" t="s">
        <v>468</v>
      </c>
      <c r="F1084" s="4" t="s">
        <v>45</v>
      </c>
      <c r="G1084" s="5">
        <f>SUMIFS(asu_monitora!C:C,asu_monitora!E:E,equipes_asu!F1084,asu_monitora!A:A,equipes_asu!C1084)</f>
        <v>101</v>
      </c>
      <c r="H1084" s="5">
        <f>IF(G1084=0,"",SUMIFS(asu_monitora!B:B,asu_monitora!E:E,equipes_asu!F1084,asu_monitora!A:A,equipes_asu!C1084))</f>
        <v>88</v>
      </c>
      <c r="I1084" s="5" t="str">
        <f>IF(G1084=0,"Sem avaliação",IF(H1084&lt;=40,"Crítica",IF(H1084&lt;=100,"Aperfeiçoamento",IF(H1084&lt;=180,"Qualidade",IF(H1084&lt;=200,"Excelência","Erro")))))</f>
        <v>Aperfeiçoamento</v>
      </c>
    </row>
    <row r="1085" spans="1:9">
      <c r="A1085" s="2">
        <v>3007995</v>
      </c>
      <c r="B1085" s="2" t="str">
        <f>VLOOKUP(A1085,unidades_equipes_asu!A:B,2,0)</f>
        <v>Us 292 Usf Vila do Ipsep</v>
      </c>
      <c r="C1085" s="2">
        <v>1846264</v>
      </c>
      <c r="D1085" s="1" t="s">
        <v>98</v>
      </c>
      <c r="E1085" s="1" t="s">
        <v>469</v>
      </c>
      <c r="F1085" s="4" t="s">
        <v>45</v>
      </c>
      <c r="G1085" s="5">
        <f>SUMIFS(asu_monitora!C:C,asu_monitora!E:E,equipes_asu!F1085,asu_monitora!A:A,equipes_asu!C1085)</f>
        <v>0</v>
      </c>
      <c r="H1085" s="5" t="str">
        <f>IF(G1085=0,"",SUMIFS(asu_monitora!B:B,asu_monitora!E:E,equipes_asu!F1085,asu_monitora!A:A,equipes_asu!C1085))</f>
        <v/>
      </c>
      <c r="I1085" s="5" t="str">
        <f>IF(G1085=0,"Sem avaliação",IF(H1085&lt;=40,"Crítica",IF(H1085&lt;=100,"Aperfeiçoamento",IF(H1085&lt;=180,"Qualidade",IF(H1085&lt;=200,"Excelência","Erro")))))</f>
        <v>Sem avaliação</v>
      </c>
    </row>
    <row r="1086" spans="1:9">
      <c r="A1086" s="2">
        <v>3007995</v>
      </c>
      <c r="B1086" s="2" t="str">
        <f>VLOOKUP(A1086,unidades_equipes_asu!A:B,2,0)</f>
        <v>Us 292 Usf Vila do Ipsep</v>
      </c>
      <c r="C1086" s="2">
        <v>1846590</v>
      </c>
      <c r="D1086" s="1" t="s">
        <v>98</v>
      </c>
      <c r="E1086" s="1" t="s">
        <v>470</v>
      </c>
      <c r="F1086" s="4" t="s">
        <v>45</v>
      </c>
      <c r="G1086" s="5">
        <f>SUMIFS(asu_monitora!C:C,asu_monitora!E:E,equipes_asu!F1086,asu_monitora!A:A,equipes_asu!C1086)</f>
        <v>26</v>
      </c>
      <c r="H1086" s="5">
        <f>IF(G1086=0,"",SUMIFS(asu_monitora!B:B,asu_monitora!E:E,equipes_asu!F1086,asu_monitora!A:A,equipes_asu!C1086))</f>
        <v>114</v>
      </c>
      <c r="I1086" s="5" t="str">
        <f>IF(G1086=0,"Sem avaliação",IF(H1086&lt;=40,"Crítica",IF(H1086&lt;=100,"Aperfeiçoamento",IF(H1086&lt;=180,"Qualidade",IF(H1086&lt;=200,"Excelência","Erro")))))</f>
        <v>Qualidade</v>
      </c>
    </row>
    <row r="1087" spans="1:9">
      <c r="A1087" s="2">
        <v>3007995</v>
      </c>
      <c r="B1087" s="2" t="str">
        <f>VLOOKUP(A1087,unidades_equipes_asu!A:B,2,0)</f>
        <v>Us 292 Usf Vila do Ipsep</v>
      </c>
      <c r="C1087" s="2">
        <v>2400634</v>
      </c>
      <c r="D1087" s="1" t="s">
        <v>77</v>
      </c>
      <c r="E1087" s="1" t="s">
        <v>471</v>
      </c>
      <c r="F1087" s="4" t="s">
        <v>45</v>
      </c>
      <c r="G1087" s="5">
        <f>SUMIFS(asu_monitora!C:C,asu_monitora!E:E,equipes_asu!F1087,asu_monitora!A:A,equipes_asu!C1087)</f>
        <v>0</v>
      </c>
      <c r="H1087" s="5" t="str">
        <f>IF(G1087=0,"",SUMIFS(asu_monitora!B:B,asu_monitora!E:E,equipes_asu!F1087,asu_monitora!A:A,equipes_asu!C1087))</f>
        <v/>
      </c>
      <c r="I1087" s="5" t="str">
        <f>IF(G1087=0,"Sem avaliação",IF(H1087&lt;=40,"Crítica",IF(H1087&lt;=100,"Aperfeiçoamento",IF(H1087&lt;=180,"Qualidade",IF(H1087&lt;=200,"Excelência","Erro")))))</f>
        <v>Sem avaliação</v>
      </c>
    </row>
    <row r="1088" spans="1:9">
      <c r="A1088" s="2">
        <v>3007995</v>
      </c>
      <c r="B1088" s="2" t="str">
        <f>VLOOKUP(A1088,unidades_equipes_asu!A:B,2,0)</f>
        <v>Us 292 Usf Vila do Ipsep</v>
      </c>
      <c r="C1088" s="2">
        <v>2401258</v>
      </c>
      <c r="D1088" s="1" t="s">
        <v>77</v>
      </c>
      <c r="E1088" s="1" t="s">
        <v>472</v>
      </c>
      <c r="F1088" s="4" t="s">
        <v>45</v>
      </c>
      <c r="G1088" s="5">
        <f>SUMIFS(asu_monitora!C:C,asu_monitora!E:E,equipes_asu!F1088,asu_monitora!A:A,equipes_asu!C1088)</f>
        <v>0</v>
      </c>
      <c r="H1088" s="5" t="str">
        <f>IF(G1088=0,"",SUMIFS(asu_monitora!B:B,asu_monitora!E:E,equipes_asu!F1088,asu_monitora!A:A,equipes_asu!C1088))</f>
        <v/>
      </c>
      <c r="I1088" s="5" t="str">
        <f>IF(G1088=0,"Sem avaliação",IF(H1088&lt;=40,"Crítica",IF(H1088&lt;=100,"Aperfeiçoamento",IF(H1088&lt;=180,"Qualidade",IF(H1088&lt;=200,"Excelência","Erro")))))</f>
        <v>Sem avaliação</v>
      </c>
    </row>
    <row r="1089" spans="1:9">
      <c r="A1089" s="2">
        <v>3037908</v>
      </c>
      <c r="B1089" s="2" t="str">
        <f>VLOOKUP(A1089,unidades_equipes_asu!A:B,2,0)</f>
        <v>Us 294 Usf Vila Tamandaré / Beirinha</v>
      </c>
      <c r="C1089" s="2">
        <v>154970</v>
      </c>
      <c r="D1089" s="1" t="s">
        <v>77</v>
      </c>
      <c r="E1089" s="1" t="s">
        <v>473</v>
      </c>
      <c r="F1089" s="4" t="s">
        <v>45</v>
      </c>
      <c r="G1089" s="5">
        <f>SUMIFS(asu_monitora!C:C,asu_monitora!E:E,equipes_asu!F1089,asu_monitora!A:A,equipes_asu!C1089)</f>
        <v>101</v>
      </c>
      <c r="H1089" s="5">
        <f>IF(G1089=0,"",SUMIFS(asu_monitora!B:B,asu_monitora!E:E,equipes_asu!F1089,asu_monitora!A:A,equipes_asu!C1089))</f>
        <v>56</v>
      </c>
      <c r="I1089" s="5" t="str">
        <f>IF(G1089=0,"Sem avaliação",IF(H1089&lt;=40,"Crítica",IF(H1089&lt;=100,"Aperfeiçoamento",IF(H1089&lt;=180,"Qualidade",IF(H1089&lt;=200,"Excelência","Erro")))))</f>
        <v>Aperfeiçoamento</v>
      </c>
    </row>
    <row r="1090" spans="1:9">
      <c r="A1090" s="2">
        <v>3037908</v>
      </c>
      <c r="B1090" s="2" t="str">
        <f>VLOOKUP(A1090,unidades_equipes_asu!A:B,2,0)</f>
        <v>Us 294 Usf Vila Tamandaré / Beirinha</v>
      </c>
      <c r="C1090" s="2">
        <v>154989</v>
      </c>
      <c r="D1090" s="1" t="s">
        <v>77</v>
      </c>
      <c r="E1090" s="1" t="s">
        <v>474</v>
      </c>
      <c r="F1090" s="4" t="s">
        <v>45</v>
      </c>
      <c r="G1090" s="5">
        <f>SUMIFS(asu_monitora!C:C,asu_monitora!E:E,equipes_asu!F1090,asu_monitora!A:A,equipes_asu!C1090)</f>
        <v>64</v>
      </c>
      <c r="H1090" s="5">
        <f>IF(G1090=0,"",SUMIFS(asu_monitora!B:B,asu_monitora!E:E,equipes_asu!F1090,asu_monitora!A:A,equipes_asu!C1090))</f>
        <v>72</v>
      </c>
      <c r="I1090" s="5" t="str">
        <f>IF(G1090=0,"Sem avaliação",IF(H1090&lt;=40,"Crítica",IF(H1090&lt;=100,"Aperfeiçoamento",IF(H1090&lt;=180,"Qualidade",IF(H1090&lt;=200,"Excelência","Erro")))))</f>
        <v>Aperfeiçoamento</v>
      </c>
    </row>
    <row r="1091" spans="1:9">
      <c r="A1091" s="2">
        <v>3037908</v>
      </c>
      <c r="B1091" s="2" t="str">
        <f>VLOOKUP(A1091,unidades_equipes_asu!A:B,2,0)</f>
        <v>Us 294 Usf Vila Tamandaré / Beirinha</v>
      </c>
      <c r="C1091" s="2">
        <v>1833448</v>
      </c>
      <c r="D1091" s="1" t="s">
        <v>98</v>
      </c>
      <c r="E1091" s="1" t="s">
        <v>475</v>
      </c>
      <c r="F1091" s="4" t="s">
        <v>45</v>
      </c>
      <c r="G1091" s="5">
        <f>SUMIFS(asu_monitora!C:C,asu_monitora!E:E,equipes_asu!F1091,asu_monitora!A:A,equipes_asu!C1091)</f>
        <v>11</v>
      </c>
      <c r="H1091" s="5">
        <f>IF(G1091=0,"",SUMIFS(asu_monitora!B:B,asu_monitora!E:E,equipes_asu!F1091,asu_monitora!A:A,equipes_asu!C1091))</f>
        <v>64</v>
      </c>
      <c r="I1091" s="5" t="str">
        <f>IF(G1091=0,"Sem avaliação",IF(H1091&lt;=40,"Crítica",IF(H1091&lt;=100,"Aperfeiçoamento",IF(H1091&lt;=180,"Qualidade",IF(H1091&lt;=200,"Excelência","Erro")))))</f>
        <v>Aperfeiçoamento</v>
      </c>
    </row>
    <row r="1092" spans="1:9">
      <c r="A1092" s="2">
        <v>3131521</v>
      </c>
      <c r="B1092" s="2" t="str">
        <f>VLOOKUP(A1092,unidades_equipes_asu!A:B,2,0)</f>
        <v>Us 300 Usf+ San Martin</v>
      </c>
      <c r="C1092" s="2">
        <v>155004</v>
      </c>
      <c r="D1092" s="1" t="s">
        <v>77</v>
      </c>
      <c r="E1092" s="1" t="s">
        <v>476</v>
      </c>
      <c r="F1092" s="4" t="s">
        <v>45</v>
      </c>
      <c r="G1092" s="5">
        <f>SUMIFS(asu_monitora!C:C,asu_monitora!E:E,equipes_asu!F1092,asu_monitora!A:A,equipes_asu!C1092)</f>
        <v>122</v>
      </c>
      <c r="H1092" s="5">
        <f>IF(G1092=0,"",SUMIFS(asu_monitora!B:B,asu_monitora!E:E,equipes_asu!F1092,asu_monitora!A:A,equipes_asu!C1092))</f>
        <v>88</v>
      </c>
      <c r="I1092" s="5" t="str">
        <f>IF(G1092=0,"Sem avaliação",IF(H1092&lt;=40,"Crítica",IF(H1092&lt;=100,"Aperfeiçoamento",IF(H1092&lt;=180,"Qualidade",IF(H1092&lt;=200,"Excelência","Erro")))))</f>
        <v>Aperfeiçoamento</v>
      </c>
    </row>
    <row r="1093" spans="1:9">
      <c r="A1093" s="2">
        <v>3131521</v>
      </c>
      <c r="B1093" s="2" t="str">
        <f>VLOOKUP(A1093,unidades_equipes_asu!A:B,2,0)</f>
        <v>Us 300 Usf+ San Martin</v>
      </c>
      <c r="C1093" s="2">
        <v>155012</v>
      </c>
      <c r="D1093" s="1" t="s">
        <v>77</v>
      </c>
      <c r="E1093" s="1" t="s">
        <v>477</v>
      </c>
      <c r="F1093" s="4" t="s">
        <v>45</v>
      </c>
      <c r="G1093" s="5">
        <f>SUMIFS(asu_monitora!C:C,asu_monitora!E:E,equipes_asu!F1093,asu_monitora!A:A,equipes_asu!C1093)</f>
        <v>24</v>
      </c>
      <c r="H1093" s="5">
        <f>IF(G1093=0,"",SUMIFS(asu_monitora!B:B,asu_monitora!E:E,equipes_asu!F1093,asu_monitora!A:A,equipes_asu!C1093))</f>
        <v>164</v>
      </c>
      <c r="I1093" s="5" t="str">
        <f>IF(G1093=0,"Sem avaliação",IF(H1093&lt;=40,"Crítica",IF(H1093&lt;=100,"Aperfeiçoamento",IF(H1093&lt;=180,"Qualidade",IF(H1093&lt;=200,"Excelência","Erro")))))</f>
        <v>Qualidade</v>
      </c>
    </row>
    <row r="1094" spans="1:9">
      <c r="A1094" s="2">
        <v>3131521</v>
      </c>
      <c r="B1094" s="2" t="str">
        <f>VLOOKUP(A1094,unidades_equipes_asu!A:B,2,0)</f>
        <v>Us 300 Usf+ San Martin</v>
      </c>
      <c r="C1094" s="2">
        <v>155020</v>
      </c>
      <c r="D1094" s="1" t="s">
        <v>77</v>
      </c>
      <c r="E1094" s="1" t="s">
        <v>478</v>
      </c>
      <c r="F1094" s="4" t="s">
        <v>45</v>
      </c>
      <c r="G1094" s="5">
        <f>SUMIFS(asu_monitora!C:C,asu_monitora!E:E,equipes_asu!F1094,asu_monitora!A:A,equipes_asu!C1094)</f>
        <v>127</v>
      </c>
      <c r="H1094" s="5">
        <f>IF(G1094=0,"",SUMIFS(asu_monitora!B:B,asu_monitora!E:E,equipes_asu!F1094,asu_monitora!A:A,equipes_asu!C1094))</f>
        <v>70</v>
      </c>
      <c r="I1094" s="5" t="str">
        <f>IF(G1094=0,"Sem avaliação",IF(H1094&lt;=40,"Crítica",IF(H1094&lt;=100,"Aperfeiçoamento",IF(H1094&lt;=180,"Qualidade",IF(H1094&lt;=200,"Excelência","Erro")))))</f>
        <v>Aperfeiçoamento</v>
      </c>
    </row>
    <row r="1095" spans="1:9">
      <c r="A1095" s="2">
        <v>3131521</v>
      </c>
      <c r="B1095" s="2" t="str">
        <f>VLOOKUP(A1095,unidades_equipes_asu!A:B,2,0)</f>
        <v>Us 300 Usf+ San Martin</v>
      </c>
      <c r="C1095" s="2">
        <v>1888994</v>
      </c>
      <c r="D1095" s="1" t="s">
        <v>98</v>
      </c>
      <c r="E1095" s="1" t="s">
        <v>479</v>
      </c>
      <c r="F1095" s="4" t="s">
        <v>45</v>
      </c>
      <c r="G1095" s="5">
        <f>SUMIFS(asu_monitora!C:C,asu_monitora!E:E,equipes_asu!F1095,asu_monitora!A:A,equipes_asu!C1095)</f>
        <v>7</v>
      </c>
      <c r="H1095" s="5">
        <f>IF(G1095=0,"",SUMIFS(asu_monitora!B:B,asu_monitora!E:E,equipes_asu!F1095,asu_monitora!A:A,equipes_asu!C1095))</f>
        <v>88</v>
      </c>
      <c r="I1095" s="5" t="str">
        <f>IF(G1095=0,"Sem avaliação",IF(H1095&lt;=40,"Crítica",IF(H1095&lt;=100,"Aperfeiçoamento",IF(H1095&lt;=180,"Qualidade",IF(H1095&lt;=200,"Excelência","Erro")))))</f>
        <v>Aperfeiçoamento</v>
      </c>
    </row>
    <row r="1096" spans="1:9">
      <c r="A1096" s="2">
        <v>3131521</v>
      </c>
      <c r="B1096" s="2" t="str">
        <f>VLOOKUP(A1096,unidades_equipes_asu!A:B,2,0)</f>
        <v>Us 300 Usf+ San Martin</v>
      </c>
      <c r="C1096" s="2">
        <v>2314088</v>
      </c>
      <c r="D1096" s="1" t="s">
        <v>98</v>
      </c>
      <c r="E1096" s="1" t="s">
        <v>480</v>
      </c>
      <c r="F1096" s="4" t="s">
        <v>45</v>
      </c>
      <c r="G1096" s="5">
        <f>SUMIFS(asu_monitora!C:C,asu_monitora!E:E,equipes_asu!F1096,asu_monitora!A:A,equipes_asu!C1096)</f>
        <v>8</v>
      </c>
      <c r="H1096" s="5">
        <f>IF(G1096=0,"",SUMIFS(asu_monitora!B:B,asu_monitora!E:E,equipes_asu!F1096,asu_monitora!A:A,equipes_asu!C1096))</f>
        <v>40</v>
      </c>
      <c r="I1096" s="5" t="str">
        <f>IF(G1096=0,"Sem avaliação",IF(H1096&lt;=40,"Crítica",IF(H1096&lt;=100,"Aperfeiçoamento",IF(H1096&lt;=180,"Qualidade",IF(H1096&lt;=200,"Excelência","Erro")))))</f>
        <v>Crítica</v>
      </c>
    </row>
    <row r="1097" spans="1:9">
      <c r="A1097" s="2">
        <v>3131521</v>
      </c>
      <c r="B1097" s="2" t="str">
        <f>VLOOKUP(A1097,unidades_equipes_asu!A:B,2,0)</f>
        <v>Us 300 Usf+ San Martin</v>
      </c>
      <c r="C1097" s="2">
        <v>2314096</v>
      </c>
      <c r="D1097" s="1" t="s">
        <v>98</v>
      </c>
      <c r="E1097" s="1" t="s">
        <v>481</v>
      </c>
      <c r="F1097" s="4" t="s">
        <v>45</v>
      </c>
      <c r="G1097" s="5">
        <f>SUMIFS(asu_monitora!C:C,asu_monitora!E:E,equipes_asu!F1097,asu_monitora!A:A,equipes_asu!C1097)</f>
        <v>5</v>
      </c>
      <c r="H1097" s="5">
        <f>IF(G1097=0,"",SUMIFS(asu_monitora!B:B,asu_monitora!E:E,equipes_asu!F1097,asu_monitora!A:A,equipes_asu!C1097))</f>
        <v>102</v>
      </c>
      <c r="I1097" s="5" t="str">
        <f>IF(G1097=0,"Sem avaliação",IF(H1097&lt;=40,"Crítica",IF(H1097&lt;=100,"Aperfeiçoamento",IF(H1097&lt;=180,"Qualidade",IF(H1097&lt;=200,"Excelência","Erro")))))</f>
        <v>Qualidade</v>
      </c>
    </row>
    <row r="1098" spans="1:9">
      <c r="A1098" s="2">
        <v>3131521</v>
      </c>
      <c r="B1098" s="2" t="str">
        <f>VLOOKUP(A1098,unidades_equipes_asu!A:B,2,0)</f>
        <v>Us 300 Usf+ San Martin</v>
      </c>
      <c r="C1098" s="2">
        <v>2399776</v>
      </c>
      <c r="D1098" s="1" t="s">
        <v>77</v>
      </c>
      <c r="E1098" s="1" t="s">
        <v>482</v>
      </c>
      <c r="F1098" s="4" t="s">
        <v>45</v>
      </c>
      <c r="G1098" s="5">
        <f>SUMIFS(asu_monitora!C:C,asu_monitora!E:E,equipes_asu!F1098,asu_monitora!A:A,equipes_asu!C1098)</f>
        <v>0</v>
      </c>
      <c r="H1098" s="5" t="str">
        <f>IF(G1098=0,"",SUMIFS(asu_monitora!B:B,asu_monitora!E:E,equipes_asu!F1098,asu_monitora!A:A,equipes_asu!C1098))</f>
        <v/>
      </c>
      <c r="I1098" s="5" t="str">
        <f>IF(G1098=0,"Sem avaliação",IF(H1098&lt;=40,"Crítica",IF(H1098&lt;=100,"Aperfeiçoamento",IF(H1098&lt;=180,"Qualidade",IF(H1098&lt;=200,"Excelência","Erro")))))</f>
        <v>Sem avaliação</v>
      </c>
    </row>
    <row r="1099" spans="1:9">
      <c r="A1099" s="2">
        <v>3131521</v>
      </c>
      <c r="B1099" s="2" t="str">
        <f>VLOOKUP(A1099,unidades_equipes_asu!A:B,2,0)</f>
        <v>Us 300 Usf+ San Martin</v>
      </c>
      <c r="C1099" s="2">
        <v>2399784</v>
      </c>
      <c r="D1099" s="1" t="s">
        <v>98</v>
      </c>
      <c r="E1099" s="1" t="s">
        <v>483</v>
      </c>
      <c r="F1099" s="4" t="s">
        <v>45</v>
      </c>
      <c r="G1099" s="5">
        <f>SUMIFS(asu_monitora!C:C,asu_monitora!E:E,equipes_asu!F1099,asu_monitora!A:A,equipes_asu!C1099)</f>
        <v>0</v>
      </c>
      <c r="H1099" s="5" t="str">
        <f>IF(G1099=0,"",SUMIFS(asu_monitora!B:B,asu_monitora!E:E,equipes_asu!F1099,asu_monitora!A:A,equipes_asu!C1099))</f>
        <v/>
      </c>
      <c r="I1099" s="5" t="str">
        <f>IF(G1099=0,"Sem avaliação",IF(H1099&lt;=40,"Crítica",IF(H1099&lt;=100,"Aperfeiçoamento",IF(H1099&lt;=180,"Qualidade",IF(H1099&lt;=200,"Excelência","Erro")))))</f>
        <v>Sem avaliação</v>
      </c>
    </row>
    <row r="1100" spans="1:9">
      <c r="A1100" s="2">
        <v>3131572</v>
      </c>
      <c r="B1100" s="2" t="str">
        <f>VLOOKUP(A1100,unidades_equipes_asu!A:B,2,0)</f>
        <v>Us 301 Usf Bongi / Boa Idéia</v>
      </c>
      <c r="C1100" s="2">
        <v>155039</v>
      </c>
      <c r="D1100" s="1" t="s">
        <v>77</v>
      </c>
      <c r="E1100" s="1" t="s">
        <v>484</v>
      </c>
      <c r="F1100" s="4" t="s">
        <v>45</v>
      </c>
      <c r="G1100" s="5">
        <f>SUMIFS(asu_monitora!C:C,asu_monitora!E:E,equipes_asu!F1100,asu_monitora!A:A,equipes_asu!C1100)</f>
        <v>37</v>
      </c>
      <c r="H1100" s="5">
        <f>IF(G1100=0,"",SUMIFS(asu_monitora!B:B,asu_monitora!E:E,equipes_asu!F1100,asu_monitora!A:A,equipes_asu!C1100))</f>
        <v>104</v>
      </c>
      <c r="I1100" s="5" t="str">
        <f>IF(G1100=0,"Sem avaliação",IF(H1100&lt;=40,"Crítica",IF(H1100&lt;=100,"Aperfeiçoamento",IF(H1100&lt;=180,"Qualidade",IF(H1100&lt;=200,"Excelência","Erro")))))</f>
        <v>Qualidade</v>
      </c>
    </row>
    <row r="1101" spans="1:9">
      <c r="A1101" s="2">
        <v>3131572</v>
      </c>
      <c r="B1101" s="2" t="str">
        <f>VLOOKUP(A1101,unidades_equipes_asu!A:B,2,0)</f>
        <v>Us 301 Usf Bongi / Boa Idéia</v>
      </c>
      <c r="C1101" s="2">
        <v>155047</v>
      </c>
      <c r="D1101" s="1" t="s">
        <v>77</v>
      </c>
      <c r="E1101" s="1" t="s">
        <v>485</v>
      </c>
      <c r="F1101" s="4" t="s">
        <v>45</v>
      </c>
      <c r="G1101" s="5">
        <f>SUMIFS(asu_monitora!C:C,asu_monitora!E:E,equipes_asu!F1101,asu_monitora!A:A,equipes_asu!C1101)</f>
        <v>20</v>
      </c>
      <c r="H1101" s="5">
        <f>IF(G1101=0,"",SUMIFS(asu_monitora!B:B,asu_monitora!E:E,equipes_asu!F1101,asu_monitora!A:A,equipes_asu!C1101))</f>
        <v>56</v>
      </c>
      <c r="I1101" s="5" t="str">
        <f>IF(G1101=0,"Sem avaliação",IF(H1101&lt;=40,"Crítica",IF(H1101&lt;=100,"Aperfeiçoamento",IF(H1101&lt;=180,"Qualidade",IF(H1101&lt;=200,"Excelência","Erro")))))</f>
        <v>Aperfeiçoamento</v>
      </c>
    </row>
    <row r="1102" spans="1:9">
      <c r="A1102" s="2">
        <v>3131572</v>
      </c>
      <c r="B1102" s="2" t="str">
        <f>VLOOKUP(A1102,unidades_equipes_asu!A:B,2,0)</f>
        <v>Us 301 Usf Bongi / Boa Idéia</v>
      </c>
      <c r="C1102" s="2">
        <v>155055</v>
      </c>
      <c r="D1102" s="1" t="s">
        <v>77</v>
      </c>
      <c r="E1102" s="1" t="s">
        <v>486</v>
      </c>
      <c r="F1102" s="4" t="s">
        <v>45</v>
      </c>
      <c r="G1102" s="5">
        <f>SUMIFS(asu_monitora!C:C,asu_monitora!E:E,equipes_asu!F1102,asu_monitora!A:A,equipes_asu!C1102)</f>
        <v>107</v>
      </c>
      <c r="H1102" s="5">
        <f>IF(G1102=0,"",SUMIFS(asu_monitora!B:B,asu_monitora!E:E,equipes_asu!F1102,asu_monitora!A:A,equipes_asu!C1102))</f>
        <v>96</v>
      </c>
      <c r="I1102" s="5" t="str">
        <f>IF(G1102=0,"Sem avaliação",IF(H1102&lt;=40,"Crítica",IF(H1102&lt;=100,"Aperfeiçoamento",IF(H1102&lt;=180,"Qualidade",IF(H1102&lt;=200,"Excelência","Erro")))))</f>
        <v>Aperfeiçoamento</v>
      </c>
    </row>
    <row r="1103" spans="1:9">
      <c r="A1103" s="2">
        <v>3131572</v>
      </c>
      <c r="B1103" s="2" t="str">
        <f>VLOOKUP(A1103,unidades_equipes_asu!A:B,2,0)</f>
        <v>Us 301 Usf Bongi / Boa Idéia</v>
      </c>
      <c r="C1103" s="2">
        <v>1833464</v>
      </c>
      <c r="D1103" s="1" t="s">
        <v>98</v>
      </c>
      <c r="E1103" s="1" t="s">
        <v>487</v>
      </c>
      <c r="F1103" s="4" t="s">
        <v>45</v>
      </c>
      <c r="G1103" s="5">
        <f>SUMIFS(asu_monitora!C:C,asu_monitora!E:E,equipes_asu!F1103,asu_monitora!A:A,equipes_asu!C1103)</f>
        <v>9</v>
      </c>
      <c r="H1103" s="5">
        <f>IF(G1103=0,"",SUMIFS(asu_monitora!B:B,asu_monitora!E:E,equipes_asu!F1103,asu_monitora!A:A,equipes_asu!C1103))</f>
        <v>68</v>
      </c>
      <c r="I1103" s="5" t="str">
        <f>IF(G1103=0,"Sem avaliação",IF(H1103&lt;=40,"Crítica",IF(H1103&lt;=100,"Aperfeiçoamento",IF(H1103&lt;=180,"Qualidade",IF(H1103&lt;=200,"Excelência","Erro")))))</f>
        <v>Aperfeiçoamento</v>
      </c>
    </row>
    <row r="1104" spans="1:9">
      <c r="A1104" s="2">
        <v>3153460</v>
      </c>
      <c r="B1104" s="2" t="str">
        <f>VLOOKUP(A1104,unidades_equipes_asu!A:B,2,0)</f>
        <v>Us 298 Usf Jordao Alto</v>
      </c>
      <c r="C1104" s="2">
        <v>155063</v>
      </c>
      <c r="D1104" s="1" t="s">
        <v>77</v>
      </c>
      <c r="E1104" s="1" t="s">
        <v>488</v>
      </c>
      <c r="F1104" s="4" t="s">
        <v>45</v>
      </c>
      <c r="G1104" s="5">
        <f>SUMIFS(asu_monitora!C:C,asu_monitora!E:E,equipes_asu!F1104,asu_monitora!A:A,equipes_asu!C1104)</f>
        <v>70</v>
      </c>
      <c r="H1104" s="5">
        <f>IF(G1104=0,"",SUMIFS(asu_monitora!B:B,asu_monitora!E:E,equipes_asu!F1104,asu_monitora!A:A,equipes_asu!C1104))</f>
        <v>84</v>
      </c>
      <c r="I1104" s="5" t="str">
        <f>IF(G1104=0,"Sem avaliação",IF(H1104&lt;=40,"Crítica",IF(H1104&lt;=100,"Aperfeiçoamento",IF(H1104&lt;=180,"Qualidade",IF(H1104&lt;=200,"Excelência","Erro")))))</f>
        <v>Aperfeiçoamento</v>
      </c>
    </row>
    <row r="1105" spans="1:9">
      <c r="A1105" s="2">
        <v>3153460</v>
      </c>
      <c r="B1105" s="2" t="str">
        <f>VLOOKUP(A1105,unidades_equipes_asu!A:B,2,0)</f>
        <v>Us 298 Usf Jordao Alto</v>
      </c>
      <c r="C1105" s="2">
        <v>155071</v>
      </c>
      <c r="D1105" s="1" t="s">
        <v>77</v>
      </c>
      <c r="E1105" s="1" t="s">
        <v>489</v>
      </c>
      <c r="F1105" s="4" t="s">
        <v>45</v>
      </c>
      <c r="G1105" s="5">
        <f>SUMIFS(asu_monitora!C:C,asu_monitora!E:E,equipes_asu!F1105,asu_monitora!A:A,equipes_asu!C1105)</f>
        <v>88</v>
      </c>
      <c r="H1105" s="5">
        <f>IF(G1105=0,"",SUMIFS(asu_monitora!B:B,asu_monitora!E:E,equipes_asu!F1105,asu_monitora!A:A,equipes_asu!C1105))</f>
        <v>70</v>
      </c>
      <c r="I1105" s="5" t="str">
        <f>IF(G1105=0,"Sem avaliação",IF(H1105&lt;=40,"Crítica",IF(H1105&lt;=100,"Aperfeiçoamento",IF(H1105&lt;=180,"Qualidade",IF(H1105&lt;=200,"Excelência","Erro")))))</f>
        <v>Aperfeiçoamento</v>
      </c>
    </row>
    <row r="1106" spans="1:9">
      <c r="A1106" s="2">
        <v>3153460</v>
      </c>
      <c r="B1106" s="2" t="str">
        <f>VLOOKUP(A1106,unidades_equipes_asu!A:B,2,0)</f>
        <v>Us 298 Usf Jordao Alto</v>
      </c>
      <c r="C1106" s="2">
        <v>155098</v>
      </c>
      <c r="D1106" s="1" t="s">
        <v>77</v>
      </c>
      <c r="E1106" s="1" t="s">
        <v>490</v>
      </c>
      <c r="F1106" s="4" t="s">
        <v>45</v>
      </c>
      <c r="G1106" s="5">
        <f>SUMIFS(asu_monitora!C:C,asu_monitora!E:E,equipes_asu!F1106,asu_monitora!A:A,equipes_asu!C1106)</f>
        <v>94</v>
      </c>
      <c r="H1106" s="5">
        <f>IF(G1106=0,"",SUMIFS(asu_monitora!B:B,asu_monitora!E:E,equipes_asu!F1106,asu_monitora!A:A,equipes_asu!C1106))</f>
        <v>58</v>
      </c>
      <c r="I1106" s="5" t="str">
        <f>IF(G1106=0,"Sem avaliação",IF(H1106&lt;=40,"Crítica",IF(H1106&lt;=100,"Aperfeiçoamento",IF(H1106&lt;=180,"Qualidade",IF(H1106&lt;=200,"Excelência","Erro")))))</f>
        <v>Aperfeiçoamento</v>
      </c>
    </row>
    <row r="1107" spans="1:9">
      <c r="A1107" s="2">
        <v>3153460</v>
      </c>
      <c r="B1107" s="2" t="str">
        <f>VLOOKUP(A1107,unidades_equipes_asu!A:B,2,0)</f>
        <v>Us 298 Usf Jordao Alto</v>
      </c>
      <c r="C1107" s="2">
        <v>1846671</v>
      </c>
      <c r="D1107" s="1" t="s">
        <v>98</v>
      </c>
      <c r="E1107" s="1" t="s">
        <v>491</v>
      </c>
      <c r="F1107" s="4" t="s">
        <v>45</v>
      </c>
      <c r="G1107" s="5">
        <f>SUMIFS(asu_monitora!C:C,asu_monitora!E:E,equipes_asu!F1107,asu_monitora!A:A,equipes_asu!C1107)</f>
        <v>9</v>
      </c>
      <c r="H1107" s="5">
        <f>IF(G1107=0,"",SUMIFS(asu_monitora!B:B,asu_monitora!E:E,equipes_asu!F1107,asu_monitora!A:A,equipes_asu!C1107))</f>
        <v>116</v>
      </c>
      <c r="I1107" s="5" t="str">
        <f>IF(G1107=0,"Sem avaliação",IF(H1107&lt;=40,"Crítica",IF(H1107&lt;=100,"Aperfeiçoamento",IF(H1107&lt;=180,"Qualidade",IF(H1107&lt;=200,"Excelência","Erro")))))</f>
        <v>Qualidade</v>
      </c>
    </row>
    <row r="1108" spans="1:9">
      <c r="A1108" s="2">
        <v>3153460</v>
      </c>
      <c r="B1108" s="2" t="str">
        <f>VLOOKUP(A1108,unidades_equipes_asu!A:B,2,0)</f>
        <v>Us 298 Usf Jordao Alto</v>
      </c>
      <c r="C1108" s="2">
        <v>1846817</v>
      </c>
      <c r="D1108" s="1" t="s">
        <v>98</v>
      </c>
      <c r="E1108" s="1" t="s">
        <v>492</v>
      </c>
      <c r="F1108" s="4" t="s">
        <v>45</v>
      </c>
      <c r="G1108" s="5">
        <f>SUMIFS(asu_monitora!C:C,asu_monitora!E:E,equipes_asu!F1108,asu_monitora!A:A,equipes_asu!C1108)</f>
        <v>4</v>
      </c>
      <c r="H1108" s="5">
        <f>IF(G1108=0,"",SUMIFS(asu_monitora!B:B,asu_monitora!E:E,equipes_asu!F1108,asu_monitora!A:A,equipes_asu!C1108))</f>
        <v>80</v>
      </c>
      <c r="I1108" s="5" t="str">
        <f>IF(G1108=0,"Sem avaliação",IF(H1108&lt;=40,"Crítica",IF(H1108&lt;=100,"Aperfeiçoamento",IF(H1108&lt;=180,"Qualidade",IF(H1108&lt;=200,"Excelência","Erro")))))</f>
        <v>Aperfeiçoamento</v>
      </c>
    </row>
    <row r="1109" spans="1:9">
      <c r="A1109" s="2">
        <v>3153479</v>
      </c>
      <c r="B1109" s="2" t="str">
        <f>VLOOKUP(A1109,unidades_equipes_asu!A:B,2,0)</f>
        <v>Us 299 Usf+ Jordão Baixo</v>
      </c>
      <c r="C1109" s="2">
        <v>155101</v>
      </c>
      <c r="D1109" s="1" t="s">
        <v>77</v>
      </c>
      <c r="E1109" s="1" t="s">
        <v>493</v>
      </c>
      <c r="F1109" s="4" t="s">
        <v>45</v>
      </c>
      <c r="G1109" s="5">
        <f>SUMIFS(asu_monitora!C:C,asu_monitora!E:E,equipes_asu!F1109,asu_monitora!A:A,equipes_asu!C1109)</f>
        <v>109</v>
      </c>
      <c r="H1109" s="5">
        <f>IF(G1109=0,"",SUMIFS(asu_monitora!B:B,asu_monitora!E:E,equipes_asu!F1109,asu_monitora!A:A,equipes_asu!C1109))</f>
        <v>100</v>
      </c>
      <c r="I1109" s="5" t="str">
        <f>IF(G1109=0,"Sem avaliação",IF(H1109&lt;=40,"Crítica",IF(H1109&lt;=100,"Aperfeiçoamento",IF(H1109&lt;=180,"Qualidade",IF(H1109&lt;=200,"Excelência","Erro")))))</f>
        <v>Aperfeiçoamento</v>
      </c>
    </row>
    <row r="1110" spans="1:9">
      <c r="A1110" s="2">
        <v>3153479</v>
      </c>
      <c r="B1110" s="2" t="str">
        <f>VLOOKUP(A1110,unidades_equipes_asu!A:B,2,0)</f>
        <v>Us 299 Usf+ Jordão Baixo</v>
      </c>
      <c r="C1110" s="2">
        <v>155128</v>
      </c>
      <c r="D1110" s="1" t="s">
        <v>77</v>
      </c>
      <c r="E1110" s="1" t="s">
        <v>494</v>
      </c>
      <c r="F1110" s="4" t="s">
        <v>45</v>
      </c>
      <c r="G1110" s="5">
        <f>SUMIFS(asu_monitora!C:C,asu_monitora!E:E,equipes_asu!F1110,asu_monitora!A:A,equipes_asu!C1110)</f>
        <v>139</v>
      </c>
      <c r="H1110" s="5">
        <f>IF(G1110=0,"",SUMIFS(asu_monitora!B:B,asu_monitora!E:E,equipes_asu!F1110,asu_monitora!A:A,equipes_asu!C1110))</f>
        <v>122</v>
      </c>
      <c r="I1110" s="5" t="str">
        <f>IF(G1110=0,"Sem avaliação",IF(H1110&lt;=40,"Crítica",IF(H1110&lt;=100,"Aperfeiçoamento",IF(H1110&lt;=180,"Qualidade",IF(H1110&lt;=200,"Excelência","Erro")))))</f>
        <v>Qualidade</v>
      </c>
    </row>
    <row r="1111" spans="1:9">
      <c r="A1111" s="2">
        <v>3153479</v>
      </c>
      <c r="B1111" s="2" t="str">
        <f>VLOOKUP(A1111,unidades_equipes_asu!A:B,2,0)</f>
        <v>Us 299 Usf+ Jordão Baixo</v>
      </c>
      <c r="C1111" s="2">
        <v>155136</v>
      </c>
      <c r="D1111" s="1" t="s">
        <v>77</v>
      </c>
      <c r="E1111" s="1" t="s">
        <v>495</v>
      </c>
      <c r="F1111" s="4" t="s">
        <v>45</v>
      </c>
      <c r="G1111" s="5">
        <f>SUMIFS(asu_monitora!C:C,asu_monitora!E:E,equipes_asu!F1111,asu_monitora!A:A,equipes_asu!C1111)</f>
        <v>90</v>
      </c>
      <c r="H1111" s="5">
        <f>IF(G1111=0,"",SUMIFS(asu_monitora!B:B,asu_monitora!E:E,equipes_asu!F1111,asu_monitora!A:A,equipes_asu!C1111))</f>
        <v>88</v>
      </c>
      <c r="I1111" s="5" t="str">
        <f>IF(G1111=0,"Sem avaliação",IF(H1111&lt;=40,"Crítica",IF(H1111&lt;=100,"Aperfeiçoamento",IF(H1111&lt;=180,"Qualidade",IF(H1111&lt;=200,"Excelência","Erro")))))</f>
        <v>Aperfeiçoamento</v>
      </c>
    </row>
    <row r="1112" spans="1:9">
      <c r="A1112" s="2">
        <v>3153479</v>
      </c>
      <c r="B1112" s="2" t="str">
        <f>VLOOKUP(A1112,unidades_equipes_asu!A:B,2,0)</f>
        <v>Us 299 Usf+ Jordão Baixo</v>
      </c>
      <c r="C1112" s="2">
        <v>1846957</v>
      </c>
      <c r="D1112" s="1" t="s">
        <v>98</v>
      </c>
      <c r="E1112" s="1" t="s">
        <v>496</v>
      </c>
      <c r="F1112" s="4" t="s">
        <v>45</v>
      </c>
      <c r="G1112" s="5">
        <f>SUMIFS(asu_monitora!C:C,asu_monitora!E:E,equipes_asu!F1112,asu_monitora!A:A,equipes_asu!C1112)</f>
        <v>20</v>
      </c>
      <c r="H1112" s="5">
        <f>IF(G1112=0,"",SUMIFS(asu_monitora!B:B,asu_monitora!E:E,equipes_asu!F1112,asu_monitora!A:A,equipes_asu!C1112))</f>
        <v>122</v>
      </c>
      <c r="I1112" s="5" t="str">
        <f>IF(G1112=0,"Sem avaliação",IF(H1112&lt;=40,"Crítica",IF(H1112&lt;=100,"Aperfeiçoamento",IF(H1112&lt;=180,"Qualidade",IF(H1112&lt;=200,"Excelência","Erro")))))</f>
        <v>Qualidade</v>
      </c>
    </row>
    <row r="1113" spans="1:9">
      <c r="A1113" s="2">
        <v>3153479</v>
      </c>
      <c r="B1113" s="2" t="str">
        <f>VLOOKUP(A1113,unidades_equipes_asu!A:B,2,0)</f>
        <v>Us 299 Usf+ Jordão Baixo</v>
      </c>
      <c r="C1113" s="2">
        <v>1847112</v>
      </c>
      <c r="D1113" s="1" t="s">
        <v>98</v>
      </c>
      <c r="E1113" s="1" t="s">
        <v>497</v>
      </c>
      <c r="F1113" s="4" t="s">
        <v>45</v>
      </c>
      <c r="G1113" s="5">
        <f>SUMIFS(asu_monitora!C:C,asu_monitora!E:E,equipes_asu!F1113,asu_monitora!A:A,equipes_asu!C1113)</f>
        <v>14</v>
      </c>
      <c r="H1113" s="5">
        <f>IF(G1113=0,"",SUMIFS(asu_monitora!B:B,asu_monitora!E:E,equipes_asu!F1113,asu_monitora!A:A,equipes_asu!C1113))</f>
        <v>106</v>
      </c>
      <c r="I1113" s="5" t="str">
        <f>IF(G1113=0,"Sem avaliação",IF(H1113&lt;=40,"Crítica",IF(H1113&lt;=100,"Aperfeiçoamento",IF(H1113&lt;=180,"Qualidade",IF(H1113&lt;=200,"Excelência","Erro")))))</f>
        <v>Qualidade</v>
      </c>
    </row>
    <row r="1114" spans="1:9">
      <c r="A1114" s="2">
        <v>3153479</v>
      </c>
      <c r="B1114" s="2" t="str">
        <f>VLOOKUP(A1114,unidades_equipes_asu!A:B,2,0)</f>
        <v>Us 299 Usf+ Jordão Baixo</v>
      </c>
      <c r="C1114" s="2">
        <v>2400774</v>
      </c>
      <c r="D1114" s="1" t="s">
        <v>98</v>
      </c>
      <c r="E1114" s="1" t="s">
        <v>498</v>
      </c>
      <c r="F1114" s="4" t="s">
        <v>45</v>
      </c>
      <c r="G1114" s="5">
        <f>SUMIFS(asu_monitora!C:C,asu_monitora!E:E,equipes_asu!F1114,asu_monitora!A:A,equipes_asu!C1114)</f>
        <v>0</v>
      </c>
      <c r="H1114" s="5" t="str">
        <f>IF(G1114=0,"",SUMIFS(asu_monitora!B:B,asu_monitora!E:E,equipes_asu!F1114,asu_monitora!A:A,equipes_asu!C1114))</f>
        <v/>
      </c>
      <c r="I1114" s="5" t="str">
        <f>IF(G1114=0,"Sem avaliação",IF(H1114&lt;=40,"Crítica",IF(H1114&lt;=100,"Aperfeiçoamento",IF(H1114&lt;=180,"Qualidade",IF(H1114&lt;=200,"Excelência","Erro")))))</f>
        <v>Sem avaliação</v>
      </c>
    </row>
    <row r="1115" spans="1:9">
      <c r="A1115" s="2">
        <v>3153487</v>
      </c>
      <c r="B1115" s="2" t="str">
        <f>VLOOKUP(A1115,unidades_equipes_asu!A:B,2,0)</f>
        <v>Us 295 Usf Cosme e Damião</v>
      </c>
      <c r="C1115" s="2">
        <v>155144</v>
      </c>
      <c r="D1115" s="1" t="s">
        <v>77</v>
      </c>
      <c r="E1115" s="1" t="s">
        <v>499</v>
      </c>
      <c r="F1115" s="4" t="s">
        <v>45</v>
      </c>
      <c r="G1115" s="5">
        <f>SUMIFS(asu_monitora!C:C,asu_monitora!E:E,equipes_asu!F1115,asu_monitora!A:A,equipes_asu!C1115)</f>
        <v>92</v>
      </c>
      <c r="H1115" s="5">
        <f>IF(G1115=0,"",SUMIFS(asu_monitora!B:B,asu_monitora!E:E,equipes_asu!F1115,asu_monitora!A:A,equipes_asu!C1115))</f>
        <v>66</v>
      </c>
      <c r="I1115" s="5" t="str">
        <f>IF(G1115=0,"Sem avaliação",IF(H1115&lt;=40,"Crítica",IF(H1115&lt;=100,"Aperfeiçoamento",IF(H1115&lt;=180,"Qualidade",IF(H1115&lt;=200,"Excelência","Erro")))))</f>
        <v>Aperfeiçoamento</v>
      </c>
    </row>
    <row r="1116" spans="1:9">
      <c r="A1116" s="2">
        <v>3153487</v>
      </c>
      <c r="B1116" s="2" t="str">
        <f>VLOOKUP(A1116,unidades_equipes_asu!A:B,2,0)</f>
        <v>Us 295 Usf Cosme e Damião</v>
      </c>
      <c r="C1116" s="2">
        <v>1833138</v>
      </c>
      <c r="D1116" s="1" t="s">
        <v>98</v>
      </c>
      <c r="E1116" s="1" t="s">
        <v>500</v>
      </c>
      <c r="F1116" s="4" t="s">
        <v>45</v>
      </c>
      <c r="G1116" s="5">
        <f>SUMIFS(asu_monitora!C:C,asu_monitora!E:E,equipes_asu!F1116,asu_monitora!A:A,equipes_asu!C1116)</f>
        <v>6</v>
      </c>
      <c r="H1116" s="5">
        <f>IF(G1116=0,"",SUMIFS(asu_monitora!B:B,asu_monitora!E:E,equipes_asu!F1116,asu_monitora!A:A,equipes_asu!C1116))</f>
        <v>196</v>
      </c>
      <c r="I1116" s="5" t="str">
        <f>IF(G1116=0,"Sem avaliação",IF(H1116&lt;=40,"Crítica",IF(H1116&lt;=100,"Aperfeiçoamento",IF(H1116&lt;=180,"Qualidade",IF(H1116&lt;=200,"Excelência","Erro")))))</f>
        <v>Excelência</v>
      </c>
    </row>
    <row r="1117" spans="1:9">
      <c r="A1117" s="2">
        <v>3153487</v>
      </c>
      <c r="B1117" s="2" t="str">
        <f>VLOOKUP(A1117,unidades_equipes_asu!A:B,2,0)</f>
        <v>Us 295 Usf Cosme e Damião</v>
      </c>
      <c r="C1117" s="2">
        <v>2402785</v>
      </c>
      <c r="D1117" s="1" t="s">
        <v>77</v>
      </c>
      <c r="E1117" s="1" t="s">
        <v>84</v>
      </c>
      <c r="F1117" s="4" t="s">
        <v>45</v>
      </c>
      <c r="G1117" s="5">
        <f>SUMIFS(asu_monitora!C:C,asu_monitora!E:E,equipes_asu!F1117,asu_monitora!A:A,equipes_asu!C1117)</f>
        <v>0</v>
      </c>
      <c r="H1117" s="5" t="str">
        <f>IF(G1117=0,"",SUMIFS(asu_monitora!B:B,asu_monitora!E:E,equipes_asu!F1117,asu_monitora!A:A,equipes_asu!C1117))</f>
        <v/>
      </c>
      <c r="I1117" s="5" t="str">
        <f>IF(G1117=0,"Sem avaliação",IF(H1117&lt;=40,"Crítica",IF(H1117&lt;=100,"Aperfeiçoamento",IF(H1117&lt;=180,"Qualidade",IF(H1117&lt;=200,"Excelência","Erro")))))</f>
        <v>Sem avaliação</v>
      </c>
    </row>
    <row r="1118" spans="1:9">
      <c r="A1118" s="2">
        <v>3153568</v>
      </c>
      <c r="B1118" s="2" t="str">
        <f>VLOOKUP(A1118,unidades_equipes_asu!A:B,2,0)</f>
        <v>Us 297 Usf+ Prof. João Rodrigues</v>
      </c>
      <c r="C1118" s="2">
        <v>155152</v>
      </c>
      <c r="D1118" s="1" t="s">
        <v>77</v>
      </c>
      <c r="E1118" s="1" t="s">
        <v>501</v>
      </c>
      <c r="F1118" s="4" t="s">
        <v>45</v>
      </c>
      <c r="G1118" s="5">
        <f>SUMIFS(asu_monitora!C:C,asu_monitora!E:E,equipes_asu!F1118,asu_monitora!A:A,equipes_asu!C1118)</f>
        <v>1</v>
      </c>
      <c r="H1118" s="5">
        <f>IF(G1118=0,"",SUMIFS(asu_monitora!B:B,asu_monitora!E:E,equipes_asu!F1118,asu_monitora!A:A,equipes_asu!C1118))</f>
        <v>200</v>
      </c>
      <c r="I1118" s="5" t="str">
        <f>IF(G1118=0,"Sem avaliação",IF(H1118&lt;=40,"Crítica",IF(H1118&lt;=100,"Aperfeiçoamento",IF(H1118&lt;=180,"Qualidade",IF(H1118&lt;=200,"Excelência","Erro")))))</f>
        <v>Excelência</v>
      </c>
    </row>
    <row r="1119" spans="1:9">
      <c r="A1119" s="2">
        <v>3153568</v>
      </c>
      <c r="B1119" s="2" t="str">
        <f>VLOOKUP(A1119,unidades_equipes_asu!A:B,2,0)</f>
        <v>Us 297 Usf+ Prof. João Rodrigues</v>
      </c>
      <c r="C1119" s="2">
        <v>155160</v>
      </c>
      <c r="D1119" s="1" t="s">
        <v>77</v>
      </c>
      <c r="E1119" s="1" t="s">
        <v>502</v>
      </c>
      <c r="F1119" s="4" t="s">
        <v>45</v>
      </c>
      <c r="G1119" s="5">
        <f>SUMIFS(asu_monitora!C:C,asu_monitora!E:E,equipes_asu!F1119,asu_monitora!A:A,equipes_asu!C1119)</f>
        <v>45</v>
      </c>
      <c r="H1119" s="5">
        <f>IF(G1119=0,"",SUMIFS(asu_monitora!B:B,asu_monitora!E:E,equipes_asu!F1119,asu_monitora!A:A,equipes_asu!C1119))</f>
        <v>64</v>
      </c>
      <c r="I1119" s="5" t="str">
        <f>IF(G1119=0,"Sem avaliação",IF(H1119&lt;=40,"Crítica",IF(H1119&lt;=100,"Aperfeiçoamento",IF(H1119&lt;=180,"Qualidade",IF(H1119&lt;=200,"Excelência","Erro")))))</f>
        <v>Aperfeiçoamento</v>
      </c>
    </row>
    <row r="1120" spans="1:9">
      <c r="A1120" s="2">
        <v>3153568</v>
      </c>
      <c r="B1120" s="2" t="str">
        <f>VLOOKUP(A1120,unidades_equipes_asu!A:B,2,0)</f>
        <v>Us 297 Usf+ Prof. João Rodrigues</v>
      </c>
      <c r="C1120" s="2">
        <v>155179</v>
      </c>
      <c r="D1120" s="1" t="s">
        <v>77</v>
      </c>
      <c r="E1120" s="1" t="s">
        <v>503</v>
      </c>
      <c r="F1120" s="4" t="s">
        <v>45</v>
      </c>
      <c r="G1120" s="5">
        <f>SUMIFS(asu_monitora!C:C,asu_monitora!E:E,equipes_asu!F1120,asu_monitora!A:A,equipes_asu!C1120)</f>
        <v>23</v>
      </c>
      <c r="H1120" s="5">
        <f>IF(G1120=0,"",SUMIFS(asu_monitora!B:B,asu_monitora!E:E,equipes_asu!F1120,asu_monitora!A:A,equipes_asu!C1120))</f>
        <v>80</v>
      </c>
      <c r="I1120" s="5" t="str">
        <f>IF(G1120=0,"Sem avaliação",IF(H1120&lt;=40,"Crítica",IF(H1120&lt;=100,"Aperfeiçoamento",IF(H1120&lt;=180,"Qualidade",IF(H1120&lt;=200,"Excelência","Erro")))))</f>
        <v>Aperfeiçoamento</v>
      </c>
    </row>
    <row r="1121" spans="1:9">
      <c r="A1121" s="2">
        <v>3153568</v>
      </c>
      <c r="B1121" s="2" t="str">
        <f>VLOOKUP(A1121,unidades_equipes_asu!A:B,2,0)</f>
        <v>Us 297 Usf+ Prof. João Rodrigues</v>
      </c>
      <c r="C1121" s="2">
        <v>155187</v>
      </c>
      <c r="D1121" s="1" t="s">
        <v>77</v>
      </c>
      <c r="E1121" s="1" t="s">
        <v>504</v>
      </c>
      <c r="F1121" s="4" t="s">
        <v>45</v>
      </c>
      <c r="G1121" s="5">
        <f>SUMIFS(asu_monitora!C:C,asu_monitora!E:E,equipes_asu!F1121,asu_monitora!A:A,equipes_asu!C1121)</f>
        <v>24</v>
      </c>
      <c r="H1121" s="5">
        <f>IF(G1121=0,"",SUMIFS(asu_monitora!B:B,asu_monitora!E:E,equipes_asu!F1121,asu_monitora!A:A,equipes_asu!C1121))</f>
        <v>40</v>
      </c>
      <c r="I1121" s="5" t="str">
        <f>IF(G1121=0,"Sem avaliação",IF(H1121&lt;=40,"Crítica",IF(H1121&lt;=100,"Aperfeiçoamento",IF(H1121&lt;=180,"Qualidade",IF(H1121&lt;=200,"Excelência","Erro")))))</f>
        <v>Crítica</v>
      </c>
    </row>
    <row r="1122" spans="1:9">
      <c r="A1122" s="2">
        <v>3153568</v>
      </c>
      <c r="B1122" s="2" t="str">
        <f>VLOOKUP(A1122,unidades_equipes_asu!A:B,2,0)</f>
        <v>Us 297 Usf+ Prof. João Rodrigues</v>
      </c>
      <c r="C1122" s="2">
        <v>1847325</v>
      </c>
      <c r="D1122" s="1" t="s">
        <v>98</v>
      </c>
      <c r="E1122" s="1" t="s">
        <v>505</v>
      </c>
      <c r="F1122" s="4" t="s">
        <v>45</v>
      </c>
      <c r="G1122" s="5">
        <f>SUMIFS(asu_monitora!C:C,asu_monitora!E:E,equipes_asu!F1122,asu_monitora!A:A,equipes_asu!C1122)</f>
        <v>19</v>
      </c>
      <c r="H1122" s="5">
        <f>IF(G1122=0,"",SUMIFS(asu_monitora!B:B,asu_monitora!E:E,equipes_asu!F1122,asu_monitora!A:A,equipes_asu!C1122))</f>
        <v>142</v>
      </c>
      <c r="I1122" s="5" t="str">
        <f>IF(G1122=0,"Sem avaliação",IF(H1122&lt;=40,"Crítica",IF(H1122&lt;=100,"Aperfeiçoamento",IF(H1122&lt;=180,"Qualidade",IF(H1122&lt;=200,"Excelência","Erro")))))</f>
        <v>Qualidade</v>
      </c>
    </row>
    <row r="1123" spans="1:9">
      <c r="A1123" s="2">
        <v>3153568</v>
      </c>
      <c r="B1123" s="2" t="str">
        <f>VLOOKUP(A1123,unidades_equipes_asu!A:B,2,0)</f>
        <v>Us 297 Usf+ Prof. João Rodrigues</v>
      </c>
      <c r="C1123" s="2">
        <v>1889389</v>
      </c>
      <c r="D1123" s="1" t="s">
        <v>98</v>
      </c>
      <c r="E1123" s="1" t="s">
        <v>506</v>
      </c>
      <c r="F1123" s="4" t="s">
        <v>45</v>
      </c>
      <c r="G1123" s="5">
        <f>SUMIFS(asu_monitora!C:C,asu_monitora!E:E,equipes_asu!F1123,asu_monitora!A:A,equipes_asu!C1123)</f>
        <v>15</v>
      </c>
      <c r="H1123" s="5">
        <f>IF(G1123=0,"",SUMIFS(asu_monitora!B:B,asu_monitora!E:E,equipes_asu!F1123,asu_monitora!A:A,equipes_asu!C1123))</f>
        <v>60</v>
      </c>
      <c r="I1123" s="5" t="str">
        <f>IF(G1123=0,"Sem avaliação",IF(H1123&lt;=40,"Crítica",IF(H1123&lt;=100,"Aperfeiçoamento",IF(H1123&lt;=180,"Qualidade",IF(H1123&lt;=200,"Excelência","Erro")))))</f>
        <v>Aperfeiçoamento</v>
      </c>
    </row>
    <row r="1124" spans="1:9">
      <c r="A1124" s="2">
        <v>3153584</v>
      </c>
      <c r="B1124" s="2" t="str">
        <f>VLOOKUP(A1124,unidades_equipes_asu!A:B,2,0)</f>
        <v>Us 296 Usf Coqueiral / Imbiribeira</v>
      </c>
      <c r="C1124" s="2">
        <v>155195</v>
      </c>
      <c r="D1124" s="1" t="s">
        <v>77</v>
      </c>
      <c r="E1124" s="1" t="s">
        <v>507</v>
      </c>
      <c r="F1124" s="4" t="s">
        <v>45</v>
      </c>
      <c r="G1124" s="5">
        <f>SUMIFS(asu_monitora!C:C,asu_monitora!E:E,equipes_asu!F1124,asu_monitora!A:A,equipes_asu!C1124)</f>
        <v>119</v>
      </c>
      <c r="H1124" s="5">
        <f>IF(G1124=0,"",SUMIFS(asu_monitora!B:B,asu_monitora!E:E,equipes_asu!F1124,asu_monitora!A:A,equipes_asu!C1124))</f>
        <v>118</v>
      </c>
      <c r="I1124" s="5" t="str">
        <f>IF(G1124=0,"Sem avaliação",IF(H1124&lt;=40,"Crítica",IF(H1124&lt;=100,"Aperfeiçoamento",IF(H1124&lt;=180,"Qualidade",IF(H1124&lt;=200,"Excelência","Erro")))))</f>
        <v>Qualidade</v>
      </c>
    </row>
    <row r="1125" spans="1:9">
      <c r="A1125" s="2">
        <v>3153584</v>
      </c>
      <c r="B1125" s="2" t="str">
        <f>VLOOKUP(A1125,unidades_equipes_asu!A:B,2,0)</f>
        <v>Us 296 Usf Coqueiral / Imbiribeira</v>
      </c>
      <c r="C1125" s="2">
        <v>155209</v>
      </c>
      <c r="D1125" s="1" t="s">
        <v>77</v>
      </c>
      <c r="E1125" s="1" t="s">
        <v>508</v>
      </c>
      <c r="F1125" s="4" t="s">
        <v>45</v>
      </c>
      <c r="G1125" s="5">
        <f>SUMIFS(asu_monitora!C:C,asu_monitora!E:E,equipes_asu!F1125,asu_monitora!A:A,equipes_asu!C1125)</f>
        <v>114</v>
      </c>
      <c r="H1125" s="5">
        <f>IF(G1125=0,"",SUMIFS(asu_monitora!B:B,asu_monitora!E:E,equipes_asu!F1125,asu_monitora!A:A,equipes_asu!C1125))</f>
        <v>116</v>
      </c>
      <c r="I1125" s="5" t="str">
        <f>IF(G1125=0,"Sem avaliação",IF(H1125&lt;=40,"Crítica",IF(H1125&lt;=100,"Aperfeiçoamento",IF(H1125&lt;=180,"Qualidade",IF(H1125&lt;=200,"Excelência","Erro")))))</f>
        <v>Qualidade</v>
      </c>
    </row>
    <row r="1126" spans="1:9">
      <c r="A1126" s="2">
        <v>3301974</v>
      </c>
      <c r="B1126" s="2" t="str">
        <f>VLOOKUP(A1126,unidades_equipes_asu!A:B,2,0)</f>
        <v>Us 302 Usf Byron Sarinho</v>
      </c>
      <c r="C1126" s="2">
        <v>155225</v>
      </c>
      <c r="D1126" s="1" t="s">
        <v>77</v>
      </c>
      <c r="E1126" s="1" t="s">
        <v>509</v>
      </c>
      <c r="F1126" s="4" t="s">
        <v>45</v>
      </c>
      <c r="G1126" s="5">
        <f>SUMIFS(asu_monitora!C:C,asu_monitora!E:E,equipes_asu!F1126,asu_monitora!A:A,equipes_asu!C1126)</f>
        <v>94</v>
      </c>
      <c r="H1126" s="5">
        <f>IF(G1126=0,"",SUMIFS(asu_monitora!B:B,asu_monitora!E:E,equipes_asu!F1126,asu_monitora!A:A,equipes_asu!C1126))</f>
        <v>92</v>
      </c>
      <c r="I1126" s="5" t="str">
        <f>IF(G1126=0,"Sem avaliação",IF(H1126&lt;=40,"Crítica",IF(H1126&lt;=100,"Aperfeiçoamento",IF(H1126&lt;=180,"Qualidade",IF(H1126&lt;=200,"Excelência","Erro")))))</f>
        <v>Aperfeiçoamento</v>
      </c>
    </row>
    <row r="1127" spans="1:9">
      <c r="A1127" s="2">
        <v>3301974</v>
      </c>
      <c r="B1127" s="2" t="str">
        <f>VLOOKUP(A1127,unidades_equipes_asu!A:B,2,0)</f>
        <v>Us 302 Usf Byron Sarinho</v>
      </c>
      <c r="C1127" s="2">
        <v>155233</v>
      </c>
      <c r="D1127" s="1" t="s">
        <v>77</v>
      </c>
      <c r="E1127" s="1" t="s">
        <v>510</v>
      </c>
      <c r="F1127" s="4" t="s">
        <v>45</v>
      </c>
      <c r="G1127" s="5">
        <f>SUMIFS(asu_monitora!C:C,asu_monitora!E:E,equipes_asu!F1127,asu_monitora!A:A,equipes_asu!C1127)</f>
        <v>63</v>
      </c>
      <c r="H1127" s="5">
        <f>IF(G1127=0,"",SUMIFS(asu_monitora!B:B,asu_monitora!E:E,equipes_asu!F1127,asu_monitora!A:A,equipes_asu!C1127))</f>
        <v>78</v>
      </c>
      <c r="I1127" s="5" t="str">
        <f>IF(G1127=0,"Sem avaliação",IF(H1127&lt;=40,"Crítica",IF(H1127&lt;=100,"Aperfeiçoamento",IF(H1127&lt;=180,"Qualidade",IF(H1127&lt;=200,"Excelência","Erro")))))</f>
        <v>Aperfeiçoamento</v>
      </c>
    </row>
    <row r="1128" spans="1:9">
      <c r="A1128" s="2">
        <v>3301974</v>
      </c>
      <c r="B1128" s="2" t="str">
        <f>VLOOKUP(A1128,unidades_equipes_asu!A:B,2,0)</f>
        <v>Us 302 Usf Byron Sarinho</v>
      </c>
      <c r="C1128" s="2">
        <v>1465201</v>
      </c>
      <c r="D1128" s="1" t="s">
        <v>77</v>
      </c>
      <c r="E1128" s="1" t="s">
        <v>511</v>
      </c>
      <c r="F1128" s="4" t="s">
        <v>45</v>
      </c>
      <c r="G1128" s="5">
        <f>SUMIFS(asu_monitora!C:C,asu_monitora!E:E,equipes_asu!F1128,asu_monitora!A:A,equipes_asu!C1128)</f>
        <v>34</v>
      </c>
      <c r="H1128" s="5">
        <f>IF(G1128=0,"",SUMIFS(asu_monitora!B:B,asu_monitora!E:E,equipes_asu!F1128,asu_monitora!A:A,equipes_asu!C1128))</f>
        <v>50</v>
      </c>
      <c r="I1128" s="5" t="str">
        <f>IF(G1128=0,"Sem avaliação",IF(H1128&lt;=40,"Crítica",IF(H1128&lt;=100,"Aperfeiçoamento",IF(H1128&lt;=180,"Qualidade",IF(H1128&lt;=200,"Excelência","Erro")))))</f>
        <v>Aperfeiçoamento</v>
      </c>
    </row>
    <row r="1129" spans="1:9">
      <c r="A1129" s="2">
        <v>3301974</v>
      </c>
      <c r="B1129" s="2" t="str">
        <f>VLOOKUP(A1129,unidades_equipes_asu!A:B,2,0)</f>
        <v>Us 302 Usf Byron Sarinho</v>
      </c>
      <c r="C1129" s="2">
        <v>1791583</v>
      </c>
      <c r="D1129" s="1" t="s">
        <v>98</v>
      </c>
      <c r="E1129" s="1" t="s">
        <v>512</v>
      </c>
      <c r="F1129" s="4" t="s">
        <v>45</v>
      </c>
      <c r="G1129" s="5">
        <f>SUMIFS(asu_monitora!C:C,asu_monitora!E:E,equipes_asu!F1129,asu_monitora!A:A,equipes_asu!C1129)</f>
        <v>11</v>
      </c>
      <c r="H1129" s="5">
        <f>IF(G1129=0,"",SUMIFS(asu_monitora!B:B,asu_monitora!E:E,equipes_asu!F1129,asu_monitora!A:A,equipes_asu!C1129))</f>
        <v>160</v>
      </c>
      <c r="I1129" s="5" t="str">
        <f>IF(G1129=0,"Sem avaliação",IF(H1129&lt;=40,"Crítica",IF(H1129&lt;=100,"Aperfeiçoamento",IF(H1129&lt;=180,"Qualidade",IF(H1129&lt;=200,"Excelência","Erro")))))</f>
        <v>Qualidade</v>
      </c>
    </row>
    <row r="1130" spans="1:9">
      <c r="A1130" s="2">
        <v>3301974</v>
      </c>
      <c r="B1130" s="2" t="str">
        <f>VLOOKUP(A1130,unidades_equipes_asu!A:B,2,0)</f>
        <v>Us 302 Usf Byron Sarinho</v>
      </c>
      <c r="C1130" s="2">
        <v>1857460</v>
      </c>
      <c r="D1130" s="1" t="s">
        <v>98</v>
      </c>
      <c r="E1130" s="1" t="s">
        <v>513</v>
      </c>
      <c r="F1130" s="4" t="s">
        <v>45</v>
      </c>
      <c r="G1130" s="5">
        <f>SUMIFS(asu_monitora!C:C,asu_monitora!E:E,equipes_asu!F1130,asu_monitora!A:A,equipes_asu!C1130)</f>
        <v>5</v>
      </c>
      <c r="H1130" s="5">
        <f>IF(G1130=0,"",SUMIFS(asu_monitora!B:B,asu_monitora!E:E,equipes_asu!F1130,asu_monitora!A:A,equipes_asu!C1130))</f>
        <v>154</v>
      </c>
      <c r="I1130" s="5" t="str">
        <f>IF(G1130=0,"Sem avaliação",IF(H1130&lt;=40,"Crítica",IF(H1130&lt;=100,"Aperfeiçoamento",IF(H1130&lt;=180,"Qualidade",IF(H1130&lt;=200,"Excelência","Erro")))))</f>
        <v>Qualidade</v>
      </c>
    </row>
    <row r="1131" spans="1:9">
      <c r="A1131" s="2">
        <v>3302008</v>
      </c>
      <c r="B1131" s="2" t="str">
        <f>VLOOKUP(A1131,unidades_equipes_asu!A:B,2,0)</f>
        <v>Us 305 Usf+ da Macaxeira</v>
      </c>
      <c r="C1131" s="2">
        <v>155241</v>
      </c>
      <c r="D1131" s="1" t="s">
        <v>77</v>
      </c>
      <c r="E1131" s="1" t="s">
        <v>514</v>
      </c>
      <c r="F1131" s="4" t="s">
        <v>45</v>
      </c>
      <c r="G1131" s="5">
        <f>SUMIFS(asu_monitora!C:C,asu_monitora!E:E,equipes_asu!F1131,asu_monitora!A:A,equipes_asu!C1131)</f>
        <v>46</v>
      </c>
      <c r="H1131" s="5">
        <f>IF(G1131=0,"",SUMIFS(asu_monitora!B:B,asu_monitora!E:E,equipes_asu!F1131,asu_monitora!A:A,equipes_asu!C1131))</f>
        <v>44</v>
      </c>
      <c r="I1131" s="5" t="str">
        <f>IF(G1131=0,"Sem avaliação",IF(H1131&lt;=40,"Crítica",IF(H1131&lt;=100,"Aperfeiçoamento",IF(H1131&lt;=180,"Qualidade",IF(H1131&lt;=200,"Excelência","Erro")))))</f>
        <v>Aperfeiçoamento</v>
      </c>
    </row>
    <row r="1132" spans="1:9">
      <c r="A1132" s="2">
        <v>3302008</v>
      </c>
      <c r="B1132" s="2" t="str">
        <f>VLOOKUP(A1132,unidades_equipes_asu!A:B,2,0)</f>
        <v>Us 305 Usf+ da Macaxeira</v>
      </c>
      <c r="C1132" s="2">
        <v>155276</v>
      </c>
      <c r="D1132" s="1" t="s">
        <v>77</v>
      </c>
      <c r="E1132" s="1" t="s">
        <v>515</v>
      </c>
      <c r="F1132" s="4" t="s">
        <v>45</v>
      </c>
      <c r="G1132" s="5">
        <f>SUMIFS(asu_monitora!C:C,asu_monitora!E:E,equipes_asu!F1132,asu_monitora!A:A,equipes_asu!C1132)</f>
        <v>102</v>
      </c>
      <c r="H1132" s="5">
        <f>IF(G1132=0,"",SUMIFS(asu_monitora!B:B,asu_monitora!E:E,equipes_asu!F1132,asu_monitora!A:A,equipes_asu!C1132))</f>
        <v>76</v>
      </c>
      <c r="I1132" s="5" t="str">
        <f>IF(G1132=0,"Sem avaliação",IF(H1132&lt;=40,"Crítica",IF(H1132&lt;=100,"Aperfeiçoamento",IF(H1132&lt;=180,"Qualidade",IF(H1132&lt;=200,"Excelência","Erro")))))</f>
        <v>Aperfeiçoamento</v>
      </c>
    </row>
    <row r="1133" spans="1:9">
      <c r="A1133" s="2">
        <v>3302008</v>
      </c>
      <c r="B1133" s="2" t="str">
        <f>VLOOKUP(A1133,unidades_equipes_asu!A:B,2,0)</f>
        <v>Us 305 Usf+ da Macaxeira</v>
      </c>
      <c r="C1133" s="2">
        <v>155284</v>
      </c>
      <c r="D1133" s="1" t="s">
        <v>77</v>
      </c>
      <c r="E1133" s="1" t="s">
        <v>516</v>
      </c>
      <c r="F1133" s="4" t="s">
        <v>45</v>
      </c>
      <c r="G1133" s="5">
        <f>SUMIFS(asu_monitora!C:C,asu_monitora!E:E,equipes_asu!F1133,asu_monitora!A:A,equipes_asu!C1133)</f>
        <v>113</v>
      </c>
      <c r="H1133" s="5">
        <f>IF(G1133=0,"",SUMIFS(asu_monitora!B:B,asu_monitora!E:E,equipes_asu!F1133,asu_monitora!A:A,equipes_asu!C1133))</f>
        <v>68</v>
      </c>
      <c r="I1133" s="5" t="str">
        <f>IF(G1133=0,"Sem avaliação",IF(H1133&lt;=40,"Crítica",IF(H1133&lt;=100,"Aperfeiçoamento",IF(H1133&lt;=180,"Qualidade",IF(H1133&lt;=200,"Excelência","Erro")))))</f>
        <v>Aperfeiçoamento</v>
      </c>
    </row>
    <row r="1134" spans="1:9">
      <c r="A1134" s="2">
        <v>3302008</v>
      </c>
      <c r="B1134" s="2" t="str">
        <f>VLOOKUP(A1134,unidades_equipes_asu!A:B,2,0)</f>
        <v>Us 305 Usf+ da Macaxeira</v>
      </c>
      <c r="C1134" s="2">
        <v>1737562</v>
      </c>
      <c r="D1134" s="1" t="s">
        <v>98</v>
      </c>
      <c r="E1134" s="1" t="s">
        <v>517</v>
      </c>
      <c r="F1134" s="4" t="s">
        <v>45</v>
      </c>
      <c r="G1134" s="5">
        <f>SUMIFS(asu_monitora!C:C,asu_monitora!E:E,equipes_asu!F1134,asu_monitora!A:A,equipes_asu!C1134)</f>
        <v>35</v>
      </c>
      <c r="H1134" s="5">
        <f>IF(G1134=0,"",SUMIFS(asu_monitora!B:B,asu_monitora!E:E,equipes_asu!F1134,asu_monitora!A:A,equipes_asu!C1134))</f>
        <v>80</v>
      </c>
      <c r="I1134" s="5" t="str">
        <f>IF(G1134=0,"Sem avaliação",IF(H1134&lt;=40,"Crítica",IF(H1134&lt;=100,"Aperfeiçoamento",IF(H1134&lt;=180,"Qualidade",IF(H1134&lt;=200,"Excelência","Erro")))))</f>
        <v>Aperfeiçoamento</v>
      </c>
    </row>
    <row r="1135" spans="1:9">
      <c r="A1135" s="2">
        <v>3302008</v>
      </c>
      <c r="B1135" s="2" t="str">
        <f>VLOOKUP(A1135,unidades_equipes_asu!A:B,2,0)</f>
        <v>Us 305 Usf+ da Macaxeira</v>
      </c>
      <c r="C1135" s="2">
        <v>1737821</v>
      </c>
      <c r="D1135" s="1" t="s">
        <v>98</v>
      </c>
      <c r="E1135" s="1" t="s">
        <v>518</v>
      </c>
      <c r="F1135" s="4" t="s">
        <v>45</v>
      </c>
      <c r="G1135" s="5">
        <f>SUMIFS(asu_monitora!C:C,asu_monitora!E:E,equipes_asu!F1135,asu_monitora!A:A,equipes_asu!C1135)</f>
        <v>25</v>
      </c>
      <c r="H1135" s="5">
        <f>IF(G1135=0,"",SUMIFS(asu_monitora!B:B,asu_monitora!E:E,equipes_asu!F1135,asu_monitora!A:A,equipes_asu!C1135))</f>
        <v>62</v>
      </c>
      <c r="I1135" s="5" t="str">
        <f>IF(G1135=0,"Sem avaliação",IF(H1135&lt;=40,"Crítica",IF(H1135&lt;=100,"Aperfeiçoamento",IF(H1135&lt;=180,"Qualidade",IF(H1135&lt;=200,"Excelência","Erro")))))</f>
        <v>Aperfeiçoamento</v>
      </c>
    </row>
    <row r="1136" spans="1:9">
      <c r="A1136" s="2">
        <v>3302008</v>
      </c>
      <c r="B1136" s="2" t="str">
        <f>VLOOKUP(A1136,unidades_equipes_asu!A:B,2,0)</f>
        <v>Us 305 Usf+ da Macaxeira</v>
      </c>
      <c r="C1136" s="2">
        <v>2400863</v>
      </c>
      <c r="D1136" s="1" t="s">
        <v>77</v>
      </c>
      <c r="E1136" s="1" t="s">
        <v>519</v>
      </c>
      <c r="F1136" s="4" t="s">
        <v>45</v>
      </c>
      <c r="G1136" s="5">
        <f>SUMIFS(asu_monitora!C:C,asu_monitora!E:E,equipes_asu!F1136,asu_monitora!A:A,equipes_asu!C1136)</f>
        <v>0</v>
      </c>
      <c r="H1136" s="5" t="str">
        <f>IF(G1136=0,"",SUMIFS(asu_monitora!B:B,asu_monitora!E:E,equipes_asu!F1136,asu_monitora!A:A,equipes_asu!C1136))</f>
        <v/>
      </c>
      <c r="I1136" s="5" t="str">
        <f>IF(G1136=0,"Sem avaliação",IF(H1136&lt;=40,"Crítica",IF(H1136&lt;=100,"Aperfeiçoamento",IF(H1136&lt;=180,"Qualidade",IF(H1136&lt;=200,"Excelência","Erro")))))</f>
        <v>Sem avaliação</v>
      </c>
    </row>
    <row r="1137" spans="1:9">
      <c r="A1137" s="2">
        <v>3302008</v>
      </c>
      <c r="B1137" s="2" t="str">
        <f>VLOOKUP(A1137,unidades_equipes_asu!A:B,2,0)</f>
        <v>Us 305 Usf+ da Macaxeira</v>
      </c>
      <c r="C1137" s="2">
        <v>2425165</v>
      </c>
      <c r="D1137" s="1" t="s">
        <v>77</v>
      </c>
      <c r="E1137" s="1" t="s">
        <v>520</v>
      </c>
      <c r="F1137" s="4" t="s">
        <v>45</v>
      </c>
      <c r="G1137" s="5">
        <f>SUMIFS(asu_monitora!C:C,asu_monitora!E:E,equipes_asu!F1137,asu_monitora!A:A,equipes_asu!C1137)</f>
        <v>0</v>
      </c>
      <c r="H1137" s="5" t="str">
        <f>IF(G1137=0,"",SUMIFS(asu_monitora!B:B,asu_monitora!E:E,equipes_asu!F1137,asu_monitora!A:A,equipes_asu!C1137))</f>
        <v/>
      </c>
      <c r="I1137" s="5" t="str">
        <f>IF(G1137=0,"Sem avaliação",IF(H1137&lt;=40,"Crítica",IF(H1137&lt;=100,"Aperfeiçoamento",IF(H1137&lt;=180,"Qualidade",IF(H1137&lt;=200,"Excelência","Erro")))))</f>
        <v>Sem avaliação</v>
      </c>
    </row>
    <row r="1138" spans="1:9">
      <c r="A1138" s="2">
        <v>3302032</v>
      </c>
      <c r="B1138" s="2" t="str">
        <f>VLOOKUP(A1138,unidades_equipes_asu!A:B,2,0)</f>
        <v>Us 309 Usf+ Ponto de Parada</v>
      </c>
      <c r="C1138" s="2">
        <v>155292</v>
      </c>
      <c r="D1138" s="1" t="s">
        <v>77</v>
      </c>
      <c r="E1138" s="1" t="s">
        <v>521</v>
      </c>
      <c r="F1138" s="4" t="s">
        <v>45</v>
      </c>
      <c r="G1138" s="5">
        <f>SUMIFS(asu_monitora!C:C,asu_monitora!E:E,equipes_asu!F1138,asu_monitora!A:A,equipes_asu!C1138)</f>
        <v>108</v>
      </c>
      <c r="H1138" s="5">
        <f>IF(G1138=0,"",SUMIFS(asu_monitora!B:B,asu_monitora!E:E,equipes_asu!F1138,asu_monitora!A:A,equipes_asu!C1138))</f>
        <v>116</v>
      </c>
      <c r="I1138" s="5" t="str">
        <f>IF(G1138=0,"Sem avaliação",IF(H1138&lt;=40,"Crítica",IF(H1138&lt;=100,"Aperfeiçoamento",IF(H1138&lt;=180,"Qualidade",IF(H1138&lt;=200,"Excelência","Erro")))))</f>
        <v>Qualidade</v>
      </c>
    </row>
    <row r="1139" spans="1:9">
      <c r="A1139" s="2">
        <v>3302032</v>
      </c>
      <c r="B1139" s="2" t="str">
        <f>VLOOKUP(A1139,unidades_equipes_asu!A:B,2,0)</f>
        <v>Us 309 Usf+ Ponto de Parada</v>
      </c>
      <c r="C1139" s="2">
        <v>155306</v>
      </c>
      <c r="D1139" s="1" t="s">
        <v>77</v>
      </c>
      <c r="E1139" s="1" t="s">
        <v>522</v>
      </c>
      <c r="F1139" s="4" t="s">
        <v>45</v>
      </c>
      <c r="G1139" s="5">
        <f>SUMIFS(asu_monitora!C:C,asu_monitora!E:E,equipes_asu!F1139,asu_monitora!A:A,equipes_asu!C1139)</f>
        <v>109</v>
      </c>
      <c r="H1139" s="5">
        <f>IF(G1139=0,"",SUMIFS(asu_monitora!B:B,asu_monitora!E:E,equipes_asu!F1139,asu_monitora!A:A,equipes_asu!C1139))</f>
        <v>110</v>
      </c>
      <c r="I1139" s="5" t="str">
        <f>IF(G1139=0,"Sem avaliação",IF(H1139&lt;=40,"Crítica",IF(H1139&lt;=100,"Aperfeiçoamento",IF(H1139&lt;=180,"Qualidade",IF(H1139&lt;=200,"Excelência","Erro")))))</f>
        <v>Qualidade</v>
      </c>
    </row>
    <row r="1140" spans="1:9">
      <c r="A1140" s="2">
        <v>3302032</v>
      </c>
      <c r="B1140" s="2" t="str">
        <f>VLOOKUP(A1140,unidades_equipes_asu!A:B,2,0)</f>
        <v>Us 309 Usf+ Ponto de Parada</v>
      </c>
      <c r="C1140" s="2">
        <v>1794531</v>
      </c>
      <c r="D1140" s="1" t="s">
        <v>98</v>
      </c>
      <c r="E1140" s="1" t="s">
        <v>523</v>
      </c>
      <c r="F1140" s="4" t="s">
        <v>45</v>
      </c>
      <c r="G1140" s="5">
        <f>SUMIFS(asu_monitora!C:C,asu_monitora!E:E,equipes_asu!F1140,asu_monitora!A:A,equipes_asu!C1140)</f>
        <v>11</v>
      </c>
      <c r="H1140" s="5">
        <f>IF(G1140=0,"",SUMIFS(asu_monitora!B:B,asu_monitora!E:E,equipes_asu!F1140,asu_monitora!A:A,equipes_asu!C1140))</f>
        <v>88</v>
      </c>
      <c r="I1140" s="5" t="str">
        <f>IF(G1140=0,"Sem avaliação",IF(H1140&lt;=40,"Crítica",IF(H1140&lt;=100,"Aperfeiçoamento",IF(H1140&lt;=180,"Qualidade",IF(H1140&lt;=200,"Excelência","Erro")))))</f>
        <v>Aperfeiçoamento</v>
      </c>
    </row>
    <row r="1141" spans="1:9">
      <c r="A1141" s="2">
        <v>3302032</v>
      </c>
      <c r="B1141" s="2" t="str">
        <f>VLOOKUP(A1141,unidades_equipes_asu!A:B,2,0)</f>
        <v>Us 309 Usf+ Ponto de Parada</v>
      </c>
      <c r="C1141" s="2">
        <v>2400472</v>
      </c>
      <c r="D1141" s="1" t="s">
        <v>77</v>
      </c>
      <c r="E1141" s="1" t="s">
        <v>524</v>
      </c>
      <c r="F1141" s="4" t="s">
        <v>45</v>
      </c>
      <c r="G1141" s="5">
        <f>SUMIFS(asu_monitora!C:C,asu_monitora!E:E,equipes_asu!F1141,asu_monitora!A:A,equipes_asu!C1141)</f>
        <v>0</v>
      </c>
      <c r="H1141" s="5" t="str">
        <f>IF(G1141=0,"",SUMIFS(asu_monitora!B:B,asu_monitora!E:E,equipes_asu!F1141,asu_monitora!A:A,equipes_asu!C1141))</f>
        <v/>
      </c>
      <c r="I1141" s="5" t="str">
        <f>IF(G1141=0,"Sem avaliação",IF(H1141&lt;=40,"Crítica",IF(H1141&lt;=100,"Aperfeiçoamento",IF(H1141&lt;=180,"Qualidade",IF(H1141&lt;=200,"Excelência","Erro")))))</f>
        <v>Sem avaliação</v>
      </c>
    </row>
    <row r="1142" spans="1:9">
      <c r="A1142" s="2">
        <v>3302032</v>
      </c>
      <c r="B1142" s="2" t="str">
        <f>VLOOKUP(A1142,unidades_equipes_asu!A:B,2,0)</f>
        <v>Us 309 Usf+ Ponto de Parada</v>
      </c>
      <c r="C1142" s="2">
        <v>2400480</v>
      </c>
      <c r="D1142" s="1" t="s">
        <v>77</v>
      </c>
      <c r="E1142" s="1" t="s">
        <v>525</v>
      </c>
      <c r="F1142" s="4" t="s">
        <v>45</v>
      </c>
      <c r="G1142" s="5">
        <f>SUMIFS(asu_monitora!C:C,asu_monitora!E:E,equipes_asu!F1142,asu_monitora!A:A,equipes_asu!C1142)</f>
        <v>0</v>
      </c>
      <c r="H1142" s="5" t="str">
        <f>IF(G1142=0,"",SUMIFS(asu_monitora!B:B,asu_monitora!E:E,equipes_asu!F1142,asu_monitora!A:A,equipes_asu!C1142))</f>
        <v/>
      </c>
      <c r="I1142" s="5" t="str">
        <f>IF(G1142=0,"Sem avaliação",IF(H1142&lt;=40,"Crítica",IF(H1142&lt;=100,"Aperfeiçoamento",IF(H1142&lt;=180,"Qualidade",IF(H1142&lt;=200,"Excelência","Erro")))))</f>
        <v>Sem avaliação</v>
      </c>
    </row>
    <row r="1143" spans="1:9">
      <c r="A1143" s="2">
        <v>3371328</v>
      </c>
      <c r="B1143" s="2" t="str">
        <f>VLOOKUP(A1143,unidades_equipes_asu!A:B,2,0)</f>
        <v>Us 323 Usf+ Mustardinha</v>
      </c>
      <c r="C1143" s="2">
        <v>155314</v>
      </c>
      <c r="D1143" s="1" t="s">
        <v>77</v>
      </c>
      <c r="E1143" s="1" t="s">
        <v>526</v>
      </c>
      <c r="F1143" s="4" t="s">
        <v>45</v>
      </c>
      <c r="G1143" s="5">
        <f>SUMIFS(asu_monitora!C:C,asu_monitora!E:E,equipes_asu!F1143,asu_monitora!A:A,equipes_asu!C1143)</f>
        <v>152</v>
      </c>
      <c r="H1143" s="5">
        <f>IF(G1143=0,"",SUMIFS(asu_monitora!B:B,asu_monitora!E:E,equipes_asu!F1143,asu_monitora!A:A,equipes_asu!C1143))</f>
        <v>78</v>
      </c>
      <c r="I1143" s="5" t="str">
        <f>IF(G1143=0,"Sem avaliação",IF(H1143&lt;=40,"Crítica",IF(H1143&lt;=100,"Aperfeiçoamento",IF(H1143&lt;=180,"Qualidade",IF(H1143&lt;=200,"Excelência","Erro")))))</f>
        <v>Aperfeiçoamento</v>
      </c>
    </row>
    <row r="1144" spans="1:9">
      <c r="A1144" s="2">
        <v>3371328</v>
      </c>
      <c r="B1144" s="2" t="str">
        <f>VLOOKUP(A1144,unidades_equipes_asu!A:B,2,0)</f>
        <v>Us 323 Usf+ Mustardinha</v>
      </c>
      <c r="C1144" s="2">
        <v>155322</v>
      </c>
      <c r="D1144" s="1" t="s">
        <v>77</v>
      </c>
      <c r="E1144" s="1" t="s">
        <v>527</v>
      </c>
      <c r="F1144" s="4" t="s">
        <v>45</v>
      </c>
      <c r="G1144" s="5">
        <f>SUMIFS(asu_monitora!C:C,asu_monitora!E:E,equipes_asu!F1144,asu_monitora!A:A,equipes_asu!C1144)</f>
        <v>102</v>
      </c>
      <c r="H1144" s="5">
        <f>IF(G1144=0,"",SUMIFS(asu_monitora!B:B,asu_monitora!E:E,equipes_asu!F1144,asu_monitora!A:A,equipes_asu!C1144))</f>
        <v>96</v>
      </c>
      <c r="I1144" s="5" t="str">
        <f>IF(G1144=0,"Sem avaliação",IF(H1144&lt;=40,"Crítica",IF(H1144&lt;=100,"Aperfeiçoamento",IF(H1144&lt;=180,"Qualidade",IF(H1144&lt;=200,"Excelência","Erro")))))</f>
        <v>Aperfeiçoamento</v>
      </c>
    </row>
    <row r="1145" spans="1:9">
      <c r="A1145" s="2">
        <v>3371328</v>
      </c>
      <c r="B1145" s="2" t="str">
        <f>VLOOKUP(A1145,unidades_equipes_asu!A:B,2,0)</f>
        <v>Us 323 Usf+ Mustardinha</v>
      </c>
      <c r="C1145" s="2">
        <v>2399792</v>
      </c>
      <c r="D1145" s="1" t="s">
        <v>77</v>
      </c>
      <c r="E1145" s="1" t="s">
        <v>528</v>
      </c>
      <c r="F1145" s="4" t="s">
        <v>45</v>
      </c>
      <c r="G1145" s="5">
        <f>SUMIFS(asu_monitora!C:C,asu_monitora!E:E,equipes_asu!F1145,asu_monitora!A:A,equipes_asu!C1145)</f>
        <v>0</v>
      </c>
      <c r="H1145" s="5" t="str">
        <f>IF(G1145=0,"",SUMIFS(asu_monitora!B:B,asu_monitora!E:E,equipes_asu!F1145,asu_monitora!A:A,equipes_asu!C1145))</f>
        <v/>
      </c>
      <c r="I1145" s="5" t="str">
        <f>IF(G1145=0,"Sem avaliação",IF(H1145&lt;=40,"Crítica",IF(H1145&lt;=100,"Aperfeiçoamento",IF(H1145&lt;=180,"Qualidade",IF(H1145&lt;=200,"Excelência","Erro")))))</f>
        <v>Sem avaliação</v>
      </c>
    </row>
    <row r="1146" spans="1:9">
      <c r="A1146" s="2">
        <v>3371328</v>
      </c>
      <c r="B1146" s="2" t="str">
        <f>VLOOKUP(A1146,unidades_equipes_asu!A:B,2,0)</f>
        <v>Us 323 Usf+ Mustardinha</v>
      </c>
      <c r="C1146" s="2">
        <v>2399806</v>
      </c>
      <c r="D1146" s="1" t="s">
        <v>77</v>
      </c>
      <c r="E1146" s="1" t="s">
        <v>529</v>
      </c>
      <c r="F1146" s="4" t="s">
        <v>45</v>
      </c>
      <c r="G1146" s="5">
        <f>SUMIFS(asu_monitora!C:C,asu_monitora!E:E,equipes_asu!F1146,asu_monitora!A:A,equipes_asu!C1146)</f>
        <v>0</v>
      </c>
      <c r="H1146" s="5" t="str">
        <f>IF(G1146=0,"",SUMIFS(asu_monitora!B:B,asu_monitora!E:E,equipes_asu!F1146,asu_monitora!A:A,equipes_asu!C1146))</f>
        <v/>
      </c>
      <c r="I1146" s="5" t="str">
        <f>IF(G1146=0,"Sem avaliação",IF(H1146&lt;=40,"Crítica",IF(H1146&lt;=100,"Aperfeiçoamento",IF(H1146&lt;=180,"Qualidade",IF(H1146&lt;=200,"Excelência","Erro")))))</f>
        <v>Sem avaliação</v>
      </c>
    </row>
    <row r="1147" spans="1:9">
      <c r="A1147" s="2">
        <v>3371336</v>
      </c>
      <c r="B1147" s="2" t="str">
        <f>VLOOKUP(A1147,unidades_equipes_asu!A:B,2,0)</f>
        <v>Us 324 Usf Alto José Bonifacio / Alcides Codeceira</v>
      </c>
      <c r="C1147" s="2">
        <v>155349</v>
      </c>
      <c r="D1147" s="1" t="s">
        <v>77</v>
      </c>
      <c r="E1147" s="1" t="s">
        <v>530</v>
      </c>
      <c r="F1147" s="4" t="s">
        <v>45</v>
      </c>
      <c r="G1147" s="5">
        <f>SUMIFS(asu_monitora!C:C,asu_monitora!E:E,equipes_asu!F1147,asu_monitora!A:A,equipes_asu!C1147)</f>
        <v>43</v>
      </c>
      <c r="H1147" s="5">
        <f>IF(G1147=0,"",SUMIFS(asu_monitora!B:B,asu_monitora!E:E,equipes_asu!F1147,asu_monitora!A:A,equipes_asu!C1147))</f>
        <v>56</v>
      </c>
      <c r="I1147" s="5" t="str">
        <f>IF(G1147=0,"Sem avaliação",IF(H1147&lt;=40,"Crítica",IF(H1147&lt;=100,"Aperfeiçoamento",IF(H1147&lt;=180,"Qualidade",IF(H1147&lt;=200,"Excelência","Erro")))))</f>
        <v>Aperfeiçoamento</v>
      </c>
    </row>
    <row r="1148" spans="1:9">
      <c r="A1148" s="2">
        <v>3371336</v>
      </c>
      <c r="B1148" s="2" t="str">
        <f>VLOOKUP(A1148,unidades_equipes_asu!A:B,2,0)</f>
        <v>Us 324 Usf Alto José Bonifacio / Alcides Codeceira</v>
      </c>
      <c r="C1148" s="2">
        <v>155357</v>
      </c>
      <c r="D1148" s="1" t="s">
        <v>77</v>
      </c>
      <c r="E1148" s="1" t="s">
        <v>531</v>
      </c>
      <c r="F1148" s="4" t="s">
        <v>45</v>
      </c>
      <c r="G1148" s="5">
        <f>SUMIFS(asu_monitora!C:C,asu_monitora!E:E,equipes_asu!F1148,asu_monitora!A:A,equipes_asu!C1148)</f>
        <v>74</v>
      </c>
      <c r="H1148" s="5">
        <f>IF(G1148=0,"",SUMIFS(asu_monitora!B:B,asu_monitora!E:E,equipes_asu!F1148,asu_monitora!A:A,equipes_asu!C1148))</f>
        <v>74</v>
      </c>
      <c r="I1148" s="5" t="str">
        <f>IF(G1148=0,"Sem avaliação",IF(H1148&lt;=40,"Crítica",IF(H1148&lt;=100,"Aperfeiçoamento",IF(H1148&lt;=180,"Qualidade",IF(H1148&lt;=200,"Excelência","Erro")))))</f>
        <v>Aperfeiçoamento</v>
      </c>
    </row>
    <row r="1149" spans="1:9">
      <c r="A1149" s="2">
        <v>3371336</v>
      </c>
      <c r="B1149" s="2" t="str">
        <f>VLOOKUP(A1149,unidades_equipes_asu!A:B,2,0)</f>
        <v>Us 324 Usf Alto José Bonifacio / Alcides Codeceira</v>
      </c>
      <c r="C1149" s="2">
        <v>155365</v>
      </c>
      <c r="D1149" s="1" t="s">
        <v>77</v>
      </c>
      <c r="E1149" s="1" t="s">
        <v>532</v>
      </c>
      <c r="F1149" s="4" t="s">
        <v>45</v>
      </c>
      <c r="G1149" s="5">
        <f>SUMIFS(asu_monitora!C:C,asu_monitora!E:E,equipes_asu!F1149,asu_monitora!A:A,equipes_asu!C1149)</f>
        <v>56</v>
      </c>
      <c r="H1149" s="5">
        <f>IF(G1149=0,"",SUMIFS(asu_monitora!B:B,asu_monitora!E:E,equipes_asu!F1149,asu_monitora!A:A,equipes_asu!C1149))</f>
        <v>52</v>
      </c>
      <c r="I1149" s="5" t="str">
        <f>IF(G1149=0,"Sem avaliação",IF(H1149&lt;=40,"Crítica",IF(H1149&lt;=100,"Aperfeiçoamento",IF(H1149&lt;=180,"Qualidade",IF(H1149&lt;=200,"Excelência","Erro")))))</f>
        <v>Aperfeiçoamento</v>
      </c>
    </row>
    <row r="1150" spans="1:9">
      <c r="A1150" s="2">
        <v>3371336</v>
      </c>
      <c r="B1150" s="2" t="str">
        <f>VLOOKUP(A1150,unidades_equipes_asu!A:B,2,0)</f>
        <v>Us 324 Usf Alto José Bonifacio / Alcides Codeceira</v>
      </c>
      <c r="C1150" s="2">
        <v>1755501</v>
      </c>
      <c r="D1150" s="1" t="s">
        <v>98</v>
      </c>
      <c r="E1150" s="1" t="s">
        <v>533</v>
      </c>
      <c r="F1150" s="4" t="s">
        <v>45</v>
      </c>
      <c r="G1150" s="5">
        <f>SUMIFS(asu_monitora!C:C,asu_monitora!E:E,equipes_asu!F1150,asu_monitora!A:A,equipes_asu!C1150)</f>
        <v>6</v>
      </c>
      <c r="H1150" s="5">
        <f>IF(G1150=0,"",SUMIFS(asu_monitora!B:B,asu_monitora!E:E,equipes_asu!F1150,asu_monitora!A:A,equipes_asu!C1150))</f>
        <v>126</v>
      </c>
      <c r="I1150" s="5" t="str">
        <f>IF(G1150=0,"Sem avaliação",IF(H1150&lt;=40,"Crítica",IF(H1150&lt;=100,"Aperfeiçoamento",IF(H1150&lt;=180,"Qualidade",IF(H1150&lt;=200,"Excelência","Erro")))))</f>
        <v>Qualidade</v>
      </c>
    </row>
    <row r="1151" spans="1:9">
      <c r="A1151" s="2">
        <v>3371336</v>
      </c>
      <c r="B1151" s="2" t="str">
        <f>VLOOKUP(A1151,unidades_equipes_asu!A:B,2,0)</f>
        <v>Us 324 Usf Alto José Bonifacio / Alcides Codeceira</v>
      </c>
      <c r="C1151" s="2">
        <v>1773631</v>
      </c>
      <c r="D1151" s="1" t="s">
        <v>98</v>
      </c>
      <c r="E1151" s="1" t="s">
        <v>534</v>
      </c>
      <c r="F1151" s="4" t="s">
        <v>45</v>
      </c>
      <c r="G1151" s="5">
        <f>SUMIFS(asu_monitora!C:C,asu_monitora!E:E,equipes_asu!F1151,asu_monitora!A:A,equipes_asu!C1151)</f>
        <v>20</v>
      </c>
      <c r="H1151" s="5">
        <f>IF(G1151=0,"",SUMIFS(asu_monitora!B:B,asu_monitora!E:E,equipes_asu!F1151,asu_monitora!A:A,equipes_asu!C1151))</f>
        <v>124</v>
      </c>
      <c r="I1151" s="5" t="str">
        <f>IF(G1151=0,"Sem avaliação",IF(H1151&lt;=40,"Crítica",IF(H1151&lt;=100,"Aperfeiçoamento",IF(H1151&lt;=180,"Qualidade",IF(H1151&lt;=200,"Excelência","Erro")))))</f>
        <v>Qualidade</v>
      </c>
    </row>
    <row r="1152" spans="1:9">
      <c r="A1152" s="2">
        <v>3380300</v>
      </c>
      <c r="B1152" s="2" t="str">
        <f>VLOOKUP(A1152,unidades_equipes_asu!A:B,2,0)</f>
        <v>Us 317 Usf Alto Bela Vista</v>
      </c>
      <c r="C1152" s="2">
        <v>155373</v>
      </c>
      <c r="D1152" s="1" t="s">
        <v>77</v>
      </c>
      <c r="E1152" s="1" t="s">
        <v>535</v>
      </c>
      <c r="F1152" s="4" t="s">
        <v>45</v>
      </c>
      <c r="G1152" s="5">
        <f>SUMIFS(asu_monitora!C:C,asu_monitora!E:E,equipes_asu!F1152,asu_monitora!A:A,equipes_asu!C1152)</f>
        <v>38</v>
      </c>
      <c r="H1152" s="5">
        <f>IF(G1152=0,"",SUMIFS(asu_monitora!B:B,asu_monitora!E:E,equipes_asu!F1152,asu_monitora!A:A,equipes_asu!C1152))</f>
        <v>64</v>
      </c>
      <c r="I1152" s="5" t="str">
        <f>IF(G1152=0,"Sem avaliação",IF(H1152&lt;=40,"Crítica",IF(H1152&lt;=100,"Aperfeiçoamento",IF(H1152&lt;=180,"Qualidade",IF(H1152&lt;=200,"Excelência","Erro")))))</f>
        <v>Aperfeiçoamento</v>
      </c>
    </row>
    <row r="1153" spans="1:9">
      <c r="A1153" s="2">
        <v>3380300</v>
      </c>
      <c r="B1153" s="2" t="str">
        <f>VLOOKUP(A1153,unidades_equipes_asu!A:B,2,0)</f>
        <v>Us 317 Usf Alto Bela Vista</v>
      </c>
      <c r="C1153" s="2">
        <v>2113597</v>
      </c>
      <c r="D1153" s="1" t="s">
        <v>98</v>
      </c>
      <c r="E1153" s="1" t="s">
        <v>536</v>
      </c>
      <c r="F1153" s="4" t="s">
        <v>45</v>
      </c>
      <c r="G1153" s="5">
        <f>SUMIFS(asu_monitora!C:C,asu_monitora!E:E,equipes_asu!F1153,asu_monitora!A:A,equipes_asu!C1153)</f>
        <v>6</v>
      </c>
      <c r="H1153" s="5">
        <f>IF(G1153=0,"",SUMIFS(asu_monitora!B:B,asu_monitora!E:E,equipes_asu!F1153,asu_monitora!A:A,equipes_asu!C1153))</f>
        <v>52</v>
      </c>
      <c r="I1153" s="5" t="str">
        <f>IF(G1153=0,"Sem avaliação",IF(H1153&lt;=40,"Crítica",IF(H1153&lt;=100,"Aperfeiçoamento",IF(H1153&lt;=180,"Qualidade",IF(H1153&lt;=200,"Excelência","Erro")))))</f>
        <v>Aperfeiçoamento</v>
      </c>
    </row>
    <row r="1154" spans="1:9">
      <c r="A1154" s="2">
        <v>3445275</v>
      </c>
      <c r="B1154" s="2" t="str">
        <f>VLOOKUP(A1154,unidades_equipes_asu!A:B,2,0)</f>
        <v>Us 327 Usf Clube dos Delegados / Visc. de Garret</v>
      </c>
      <c r="C1154" s="2">
        <v>155438</v>
      </c>
      <c r="D1154" s="1" t="s">
        <v>77</v>
      </c>
      <c r="E1154" s="1" t="s">
        <v>537</v>
      </c>
      <c r="F1154" s="4" t="s">
        <v>45</v>
      </c>
      <c r="G1154" s="5">
        <f>SUMIFS(asu_monitora!C:C,asu_monitora!E:E,equipes_asu!F1154,asu_monitora!A:A,equipes_asu!C1154)</f>
        <v>120</v>
      </c>
      <c r="H1154" s="5">
        <f>IF(G1154=0,"",SUMIFS(asu_monitora!B:B,asu_monitora!E:E,equipes_asu!F1154,asu_monitora!A:A,equipes_asu!C1154))</f>
        <v>92</v>
      </c>
      <c r="I1154" s="5" t="str">
        <f>IF(G1154=0,"Sem avaliação",IF(H1154&lt;=40,"Crítica",IF(H1154&lt;=100,"Aperfeiçoamento",IF(H1154&lt;=180,"Qualidade",IF(H1154&lt;=200,"Excelência","Erro")))))</f>
        <v>Aperfeiçoamento</v>
      </c>
    </row>
    <row r="1155" spans="1:9">
      <c r="A1155" s="2">
        <v>3445275</v>
      </c>
      <c r="B1155" s="2" t="str">
        <f>VLOOKUP(A1155,unidades_equipes_asu!A:B,2,0)</f>
        <v>Us 327 Usf Clube dos Delegados / Visc. de Garret</v>
      </c>
      <c r="C1155" s="2">
        <v>155446</v>
      </c>
      <c r="D1155" s="1" t="s">
        <v>77</v>
      </c>
      <c r="E1155" s="1" t="s">
        <v>538</v>
      </c>
      <c r="F1155" s="4" t="s">
        <v>45</v>
      </c>
      <c r="G1155" s="5">
        <f>SUMIFS(asu_monitora!C:C,asu_monitora!E:E,equipes_asu!F1155,asu_monitora!A:A,equipes_asu!C1155)</f>
        <v>90</v>
      </c>
      <c r="H1155" s="5">
        <f>IF(G1155=0,"",SUMIFS(asu_monitora!B:B,asu_monitora!E:E,equipes_asu!F1155,asu_monitora!A:A,equipes_asu!C1155))</f>
        <v>94</v>
      </c>
      <c r="I1155" s="5" t="str">
        <f>IF(G1155=0,"Sem avaliação",IF(H1155&lt;=40,"Crítica",IF(H1155&lt;=100,"Aperfeiçoamento",IF(H1155&lt;=180,"Qualidade",IF(H1155&lt;=200,"Excelência","Erro")))))</f>
        <v>Aperfeiçoamento</v>
      </c>
    </row>
    <row r="1156" spans="1:9">
      <c r="A1156" s="2">
        <v>3445275</v>
      </c>
      <c r="B1156" s="2" t="str">
        <f>VLOOKUP(A1156,unidades_equipes_asu!A:B,2,0)</f>
        <v>Us 327 Usf Clube dos Delegados / Visc. de Garret</v>
      </c>
      <c r="C1156" s="2">
        <v>1801252</v>
      </c>
      <c r="D1156" s="1" t="s">
        <v>98</v>
      </c>
      <c r="E1156" s="1" t="s">
        <v>539</v>
      </c>
      <c r="F1156" s="4" t="s">
        <v>45</v>
      </c>
      <c r="G1156" s="5">
        <f>SUMIFS(asu_monitora!C:C,asu_monitora!E:E,equipes_asu!F1156,asu_monitora!A:A,equipes_asu!C1156)</f>
        <v>13</v>
      </c>
      <c r="H1156" s="5">
        <f>IF(G1156=0,"",SUMIFS(asu_monitora!B:B,asu_monitora!E:E,equipes_asu!F1156,asu_monitora!A:A,equipes_asu!C1156))</f>
        <v>106</v>
      </c>
      <c r="I1156" s="5" t="str">
        <f>IF(G1156=0,"Sem avaliação",IF(H1156&lt;=40,"Crítica",IF(H1156&lt;=100,"Aperfeiçoamento",IF(H1156&lt;=180,"Qualidade",IF(H1156&lt;=200,"Excelência","Erro")))))</f>
        <v>Qualidade</v>
      </c>
    </row>
    <row r="1157" spans="1:9">
      <c r="A1157" s="2">
        <v>3445275</v>
      </c>
      <c r="B1157" s="2" t="str">
        <f>VLOOKUP(A1157,unidades_equipes_asu!A:B,2,0)</f>
        <v>Us 327 Usf Clube dos Delegados / Visc. de Garret</v>
      </c>
      <c r="C1157" s="2">
        <v>2417286</v>
      </c>
      <c r="D1157" s="1" t="s">
        <v>77</v>
      </c>
      <c r="E1157" s="1" t="s">
        <v>540</v>
      </c>
      <c r="F1157" s="4" t="s">
        <v>45</v>
      </c>
      <c r="G1157" s="5">
        <f>SUMIFS(asu_monitora!C:C,asu_monitora!E:E,equipes_asu!F1157,asu_monitora!A:A,equipes_asu!C1157)</f>
        <v>0</v>
      </c>
      <c r="H1157" s="5" t="str">
        <f>IF(G1157=0,"",SUMIFS(asu_monitora!B:B,asu_monitora!E:E,equipes_asu!F1157,asu_monitora!A:A,equipes_asu!C1157))</f>
        <v/>
      </c>
      <c r="I1157" s="5" t="str">
        <f>IF(G1157=0,"Sem avaliação",IF(H1157&lt;=40,"Crítica",IF(H1157&lt;=100,"Aperfeiçoamento",IF(H1157&lt;=180,"Qualidade",IF(H1157&lt;=200,"Excelência","Erro")))))</f>
        <v>Sem avaliação</v>
      </c>
    </row>
    <row r="1158" spans="1:9">
      <c r="A1158" s="2">
        <v>3470253</v>
      </c>
      <c r="B1158" s="2" t="str">
        <f>VLOOKUP(A1158,unidades_equipes_asu!A:B,2,0)</f>
        <v>Us 312 Usf+ Vila do Sesi</v>
      </c>
      <c r="C1158" s="2">
        <v>155454</v>
      </c>
      <c r="D1158" s="1" t="s">
        <v>77</v>
      </c>
      <c r="E1158" s="1" t="s">
        <v>541</v>
      </c>
      <c r="F1158" s="4" t="s">
        <v>45</v>
      </c>
      <c r="G1158" s="5">
        <f>SUMIFS(asu_monitora!C:C,asu_monitora!E:E,equipes_asu!F1158,asu_monitora!A:A,equipes_asu!C1158)</f>
        <v>93</v>
      </c>
      <c r="H1158" s="5">
        <f>IF(G1158=0,"",SUMIFS(asu_monitora!B:B,asu_monitora!E:E,equipes_asu!F1158,asu_monitora!A:A,equipes_asu!C1158))</f>
        <v>76</v>
      </c>
      <c r="I1158" s="5" t="str">
        <f>IF(G1158=0,"Sem avaliação",IF(H1158&lt;=40,"Crítica",IF(H1158&lt;=100,"Aperfeiçoamento",IF(H1158&lt;=180,"Qualidade",IF(H1158&lt;=200,"Excelência","Erro")))))</f>
        <v>Aperfeiçoamento</v>
      </c>
    </row>
    <row r="1159" spans="1:9">
      <c r="A1159" s="2">
        <v>3470253</v>
      </c>
      <c r="B1159" s="2" t="str">
        <f>VLOOKUP(A1159,unidades_equipes_asu!A:B,2,0)</f>
        <v>Us 312 Usf+ Vila do Sesi</v>
      </c>
      <c r="C1159" s="2">
        <v>155462</v>
      </c>
      <c r="D1159" s="1" t="s">
        <v>77</v>
      </c>
      <c r="E1159" s="1" t="s">
        <v>542</v>
      </c>
      <c r="F1159" s="4" t="s">
        <v>45</v>
      </c>
      <c r="G1159" s="5">
        <f>SUMIFS(asu_monitora!C:C,asu_monitora!E:E,equipes_asu!F1159,asu_monitora!A:A,equipes_asu!C1159)</f>
        <v>75</v>
      </c>
      <c r="H1159" s="5">
        <f>IF(G1159=0,"",SUMIFS(asu_monitora!B:B,asu_monitora!E:E,equipes_asu!F1159,asu_monitora!A:A,equipes_asu!C1159))</f>
        <v>48</v>
      </c>
      <c r="I1159" s="5" t="str">
        <f>IF(G1159=0,"Sem avaliação",IF(H1159&lt;=40,"Crítica",IF(H1159&lt;=100,"Aperfeiçoamento",IF(H1159&lt;=180,"Qualidade",IF(H1159&lt;=200,"Excelência","Erro")))))</f>
        <v>Aperfeiçoamento</v>
      </c>
    </row>
    <row r="1160" spans="1:9">
      <c r="A1160" s="2">
        <v>3470253</v>
      </c>
      <c r="B1160" s="2" t="str">
        <f>VLOOKUP(A1160,unidades_equipes_asu!A:B,2,0)</f>
        <v>Us 312 Usf+ Vila do Sesi</v>
      </c>
      <c r="C1160" s="2">
        <v>155470</v>
      </c>
      <c r="D1160" s="1" t="s">
        <v>77</v>
      </c>
      <c r="E1160" s="1" t="s">
        <v>543</v>
      </c>
      <c r="F1160" s="4" t="s">
        <v>45</v>
      </c>
      <c r="G1160" s="5">
        <f>SUMIFS(asu_monitora!C:C,asu_monitora!E:E,equipes_asu!F1160,asu_monitora!A:A,equipes_asu!C1160)</f>
        <v>86</v>
      </c>
      <c r="H1160" s="5">
        <f>IF(G1160=0,"",SUMIFS(asu_monitora!B:B,asu_monitora!E:E,equipes_asu!F1160,asu_monitora!A:A,equipes_asu!C1160))</f>
        <v>50</v>
      </c>
      <c r="I1160" s="5" t="str">
        <f>IF(G1160=0,"Sem avaliação",IF(H1160&lt;=40,"Crítica",IF(H1160&lt;=100,"Aperfeiçoamento",IF(H1160&lt;=180,"Qualidade",IF(H1160&lt;=200,"Excelência","Erro")))))</f>
        <v>Aperfeiçoamento</v>
      </c>
    </row>
    <row r="1161" spans="1:9">
      <c r="A1161" s="2">
        <v>3470253</v>
      </c>
      <c r="B1161" s="2" t="str">
        <f>VLOOKUP(A1161,unidades_equipes_asu!A:B,2,0)</f>
        <v>Us 312 Usf+ Vila do Sesi</v>
      </c>
      <c r="C1161" s="2">
        <v>1847805</v>
      </c>
      <c r="D1161" s="1" t="s">
        <v>98</v>
      </c>
      <c r="E1161" s="1" t="s">
        <v>544</v>
      </c>
      <c r="F1161" s="4" t="s">
        <v>45</v>
      </c>
      <c r="G1161" s="5">
        <f>SUMIFS(asu_monitora!C:C,asu_monitora!E:E,equipes_asu!F1161,asu_monitora!A:A,equipes_asu!C1161)</f>
        <v>15</v>
      </c>
      <c r="H1161" s="5">
        <f>IF(G1161=0,"",SUMIFS(asu_monitora!B:B,asu_monitora!E:E,equipes_asu!F1161,asu_monitora!A:A,equipes_asu!C1161))</f>
        <v>84</v>
      </c>
      <c r="I1161" s="5" t="str">
        <f>IF(G1161=0,"Sem avaliação",IF(H1161&lt;=40,"Crítica",IF(H1161&lt;=100,"Aperfeiçoamento",IF(H1161&lt;=180,"Qualidade",IF(H1161&lt;=200,"Excelência","Erro")))))</f>
        <v>Aperfeiçoamento</v>
      </c>
    </row>
    <row r="1162" spans="1:9">
      <c r="A1162" s="2">
        <v>3470253</v>
      </c>
      <c r="B1162" s="2" t="str">
        <f>VLOOKUP(A1162,unidades_equipes_asu!A:B,2,0)</f>
        <v>Us 312 Usf+ Vila do Sesi</v>
      </c>
      <c r="C1162" s="2">
        <v>1847988</v>
      </c>
      <c r="D1162" s="1" t="s">
        <v>98</v>
      </c>
      <c r="E1162" s="1" t="s">
        <v>545</v>
      </c>
      <c r="F1162" s="4" t="s">
        <v>45</v>
      </c>
      <c r="G1162" s="5">
        <f>SUMIFS(asu_monitora!C:C,asu_monitora!E:E,equipes_asu!F1162,asu_monitora!A:A,equipes_asu!C1162)</f>
        <v>0</v>
      </c>
      <c r="H1162" s="5" t="str">
        <f>IF(G1162=0,"",SUMIFS(asu_monitora!B:B,asu_monitora!E:E,equipes_asu!F1162,asu_monitora!A:A,equipes_asu!C1162))</f>
        <v/>
      </c>
      <c r="I1162" s="5" t="str">
        <f>IF(G1162=0,"Sem avaliação",IF(H1162&lt;=40,"Crítica",IF(H1162&lt;=100,"Aperfeiçoamento",IF(H1162&lt;=180,"Qualidade",IF(H1162&lt;=200,"Excelência","Erro")))))</f>
        <v>Sem avaliação</v>
      </c>
    </row>
    <row r="1163" spans="1:9">
      <c r="A1163" s="2">
        <v>3470253</v>
      </c>
      <c r="B1163" s="2" t="str">
        <f>VLOOKUP(A1163,unidades_equipes_asu!A:B,2,0)</f>
        <v>Us 312 Usf+ Vila do Sesi</v>
      </c>
      <c r="C1163" s="2">
        <v>2399318</v>
      </c>
      <c r="D1163" s="1" t="s">
        <v>77</v>
      </c>
      <c r="E1163" s="1" t="s">
        <v>546</v>
      </c>
      <c r="F1163" s="4" t="s">
        <v>45</v>
      </c>
      <c r="G1163" s="5">
        <f>SUMIFS(asu_monitora!C:C,asu_monitora!E:E,equipes_asu!F1163,asu_monitora!A:A,equipes_asu!C1163)</f>
        <v>0</v>
      </c>
      <c r="H1163" s="5" t="str">
        <f>IF(G1163=0,"",SUMIFS(asu_monitora!B:B,asu_monitora!E:E,equipes_asu!F1163,asu_monitora!A:A,equipes_asu!C1163))</f>
        <v/>
      </c>
      <c r="I1163" s="5" t="str">
        <f>IF(G1163=0,"Sem avaliação",IF(H1163&lt;=40,"Crítica",IF(H1163&lt;=100,"Aperfeiçoamento",IF(H1163&lt;=180,"Qualidade",IF(H1163&lt;=200,"Excelência","Erro")))))</f>
        <v>Sem avaliação</v>
      </c>
    </row>
    <row r="1164" spans="1:9">
      <c r="A1164" s="2">
        <v>3470253</v>
      </c>
      <c r="B1164" s="2" t="str">
        <f>VLOOKUP(A1164,unidades_equipes_asu!A:B,2,0)</f>
        <v>Us 312 Usf+ Vila do Sesi</v>
      </c>
      <c r="C1164" s="2">
        <v>2400766</v>
      </c>
      <c r="D1164" s="1" t="s">
        <v>98</v>
      </c>
      <c r="E1164" s="1" t="s">
        <v>547</v>
      </c>
      <c r="F1164" s="4" t="s">
        <v>45</v>
      </c>
      <c r="G1164" s="5">
        <f>SUMIFS(asu_monitora!C:C,asu_monitora!E:E,equipes_asu!F1164,asu_monitora!A:A,equipes_asu!C1164)</f>
        <v>0</v>
      </c>
      <c r="H1164" s="5" t="str">
        <f>IF(G1164=0,"",SUMIFS(asu_monitora!B:B,asu_monitora!E:E,equipes_asu!F1164,asu_monitora!A:A,equipes_asu!C1164))</f>
        <v/>
      </c>
      <c r="I1164" s="5" t="str">
        <f>IF(G1164=0,"Sem avaliação",IF(H1164&lt;=40,"Crítica",IF(H1164&lt;=100,"Aperfeiçoamento",IF(H1164&lt;=180,"Qualidade",IF(H1164&lt;=200,"Excelência","Erro")))))</f>
        <v>Sem avaliação</v>
      </c>
    </row>
    <row r="1165" spans="1:9">
      <c r="A1165" s="2">
        <v>3470253</v>
      </c>
      <c r="B1165" s="2" t="str">
        <f>VLOOKUP(A1165,unidades_equipes_asu!A:B,2,0)</f>
        <v>Us 312 Usf+ Vila do Sesi</v>
      </c>
      <c r="C1165" s="2">
        <v>2405784</v>
      </c>
      <c r="D1165" s="1" t="s">
        <v>98</v>
      </c>
      <c r="E1165" s="1" t="s">
        <v>548</v>
      </c>
      <c r="F1165" s="4" t="s">
        <v>45</v>
      </c>
      <c r="G1165" s="5">
        <f>SUMIFS(asu_monitora!C:C,asu_monitora!E:E,equipes_asu!F1165,asu_monitora!A:A,equipes_asu!C1165)</f>
        <v>0</v>
      </c>
      <c r="H1165" s="5" t="str">
        <f>IF(G1165=0,"",SUMIFS(asu_monitora!B:B,asu_monitora!E:E,equipes_asu!F1165,asu_monitora!A:A,equipes_asu!C1165))</f>
        <v/>
      </c>
      <c r="I1165" s="5" t="str">
        <f>IF(G1165=0,"Sem avaliação",IF(H1165&lt;=40,"Crítica",IF(H1165&lt;=100,"Aperfeiçoamento",IF(H1165&lt;=180,"Qualidade",IF(H1165&lt;=200,"Excelência","Erro")))))</f>
        <v>Sem avaliação</v>
      </c>
    </row>
    <row r="1166" spans="1:9">
      <c r="A1166" s="2">
        <v>3470261</v>
      </c>
      <c r="B1166" s="2" t="str">
        <f>VLOOKUP(A1166,unidades_equipes_asu!A:B,2,0)</f>
        <v>Us 326 Usf Jader da Andrade</v>
      </c>
      <c r="C1166" s="2">
        <v>155489</v>
      </c>
      <c r="D1166" s="1" t="s">
        <v>77</v>
      </c>
      <c r="E1166" s="1" t="s">
        <v>549</v>
      </c>
      <c r="F1166" s="4" t="s">
        <v>45</v>
      </c>
      <c r="G1166" s="5">
        <f>SUMIFS(asu_monitora!C:C,asu_monitora!E:E,equipes_asu!F1166,asu_monitora!A:A,equipes_asu!C1166)</f>
        <v>107</v>
      </c>
      <c r="H1166" s="5">
        <f>IF(G1166=0,"",SUMIFS(asu_monitora!B:B,asu_monitora!E:E,equipes_asu!F1166,asu_monitora!A:A,equipes_asu!C1166))</f>
        <v>98</v>
      </c>
      <c r="I1166" s="5" t="str">
        <f>IF(G1166=0,"Sem avaliação",IF(H1166&lt;=40,"Crítica",IF(H1166&lt;=100,"Aperfeiçoamento",IF(H1166&lt;=180,"Qualidade",IF(H1166&lt;=200,"Excelência","Erro")))))</f>
        <v>Aperfeiçoamento</v>
      </c>
    </row>
    <row r="1167" spans="1:9">
      <c r="A1167" s="2">
        <v>3470261</v>
      </c>
      <c r="B1167" s="2" t="str">
        <f>VLOOKUP(A1167,unidades_equipes_asu!A:B,2,0)</f>
        <v>Us 326 Usf Jader da Andrade</v>
      </c>
      <c r="C1167" s="2">
        <v>155497</v>
      </c>
      <c r="D1167" s="1" t="s">
        <v>77</v>
      </c>
      <c r="E1167" s="1" t="s">
        <v>550</v>
      </c>
      <c r="F1167" s="4" t="s">
        <v>45</v>
      </c>
      <c r="G1167" s="5">
        <f>SUMIFS(asu_monitora!C:C,asu_monitora!E:E,equipes_asu!F1167,asu_monitora!A:A,equipes_asu!C1167)</f>
        <v>56</v>
      </c>
      <c r="H1167" s="5">
        <f>IF(G1167=0,"",SUMIFS(asu_monitora!B:B,asu_monitora!E:E,equipes_asu!F1167,asu_monitora!A:A,equipes_asu!C1167))</f>
        <v>66</v>
      </c>
      <c r="I1167" s="5" t="str">
        <f>IF(G1167=0,"Sem avaliação",IF(H1167&lt;=40,"Crítica",IF(H1167&lt;=100,"Aperfeiçoamento",IF(H1167&lt;=180,"Qualidade",IF(H1167&lt;=200,"Excelência","Erro")))))</f>
        <v>Aperfeiçoamento</v>
      </c>
    </row>
    <row r="1168" spans="1:9">
      <c r="A1168" s="2">
        <v>3470261</v>
      </c>
      <c r="B1168" s="2" t="str">
        <f>VLOOKUP(A1168,unidades_equipes_asu!A:B,2,0)</f>
        <v>Us 326 Usf Jader da Andrade</v>
      </c>
      <c r="C1168" s="2">
        <v>1773747</v>
      </c>
      <c r="D1168" s="1" t="s">
        <v>98</v>
      </c>
      <c r="E1168" s="1" t="s">
        <v>551</v>
      </c>
      <c r="F1168" s="4" t="s">
        <v>45</v>
      </c>
      <c r="G1168" s="5">
        <f>SUMIFS(asu_monitora!C:C,asu_monitora!E:E,equipes_asu!F1168,asu_monitora!A:A,equipes_asu!C1168)</f>
        <v>26</v>
      </c>
      <c r="H1168" s="5">
        <f>IF(G1168=0,"",SUMIFS(asu_monitora!B:B,asu_monitora!E:E,equipes_asu!F1168,asu_monitora!A:A,equipes_asu!C1168))</f>
        <v>86</v>
      </c>
      <c r="I1168" s="5" t="str">
        <f>IF(G1168=0,"Sem avaliação",IF(H1168&lt;=40,"Crítica",IF(H1168&lt;=100,"Aperfeiçoamento",IF(H1168&lt;=180,"Qualidade",IF(H1168&lt;=200,"Excelência","Erro")))))</f>
        <v>Aperfeiçoamento</v>
      </c>
    </row>
    <row r="1169" spans="1:9">
      <c r="A1169" s="2">
        <v>3562581</v>
      </c>
      <c r="B1169" s="2" t="str">
        <f>VLOOKUP(A1169,unidades_equipes_asu!A:B,2,0)</f>
        <v>Us 316 Usf+ Bernardo Van Leer</v>
      </c>
      <c r="C1169" s="2">
        <v>155500</v>
      </c>
      <c r="D1169" s="1" t="s">
        <v>77</v>
      </c>
      <c r="E1169" s="1" t="s">
        <v>552</v>
      </c>
      <c r="F1169" s="4" t="s">
        <v>45</v>
      </c>
      <c r="G1169" s="5">
        <f>SUMIFS(asu_monitora!C:C,asu_monitora!E:E,equipes_asu!F1169,asu_monitora!A:A,equipes_asu!C1169)</f>
        <v>65</v>
      </c>
      <c r="H1169" s="5">
        <f>IF(G1169=0,"",SUMIFS(asu_monitora!B:B,asu_monitora!E:E,equipes_asu!F1169,asu_monitora!A:A,equipes_asu!C1169))</f>
        <v>68</v>
      </c>
      <c r="I1169" s="5" t="str">
        <f>IF(G1169=0,"Sem avaliação",IF(H1169&lt;=40,"Crítica",IF(H1169&lt;=100,"Aperfeiçoamento",IF(H1169&lt;=180,"Qualidade",IF(H1169&lt;=200,"Excelência","Erro")))))</f>
        <v>Aperfeiçoamento</v>
      </c>
    </row>
    <row r="1170" spans="1:9">
      <c r="A1170" s="2">
        <v>3562581</v>
      </c>
      <c r="B1170" s="2" t="str">
        <f>VLOOKUP(A1170,unidades_equipes_asu!A:B,2,0)</f>
        <v>Us 316 Usf+ Bernardo Van Leer</v>
      </c>
      <c r="C1170" s="2">
        <v>155519</v>
      </c>
      <c r="D1170" s="1" t="s">
        <v>77</v>
      </c>
      <c r="E1170" s="1" t="s">
        <v>553</v>
      </c>
      <c r="F1170" s="4" t="s">
        <v>45</v>
      </c>
      <c r="G1170" s="5">
        <f>SUMIFS(asu_monitora!C:C,asu_monitora!E:E,equipes_asu!F1170,asu_monitora!A:A,equipes_asu!C1170)</f>
        <v>141</v>
      </c>
      <c r="H1170" s="5">
        <f>IF(G1170=0,"",SUMIFS(asu_monitora!B:B,asu_monitora!E:E,equipes_asu!F1170,asu_monitora!A:A,equipes_asu!C1170))</f>
        <v>96</v>
      </c>
      <c r="I1170" s="5" t="str">
        <f>IF(G1170=0,"Sem avaliação",IF(H1170&lt;=40,"Crítica",IF(H1170&lt;=100,"Aperfeiçoamento",IF(H1170&lt;=180,"Qualidade",IF(H1170&lt;=200,"Excelência","Erro")))))</f>
        <v>Aperfeiçoamento</v>
      </c>
    </row>
    <row r="1171" spans="1:9">
      <c r="A1171" s="2">
        <v>3562581</v>
      </c>
      <c r="B1171" s="2" t="str">
        <f>VLOOKUP(A1171,unidades_equipes_asu!A:B,2,0)</f>
        <v>Us 316 Usf+ Bernardo Van Leer</v>
      </c>
      <c r="C1171" s="2">
        <v>155527</v>
      </c>
      <c r="D1171" s="1" t="s">
        <v>77</v>
      </c>
      <c r="E1171" s="1" t="s">
        <v>554</v>
      </c>
      <c r="F1171" s="4" t="s">
        <v>45</v>
      </c>
      <c r="G1171" s="5">
        <f>SUMIFS(asu_monitora!C:C,asu_monitora!E:E,equipes_asu!F1171,asu_monitora!A:A,equipes_asu!C1171)</f>
        <v>69</v>
      </c>
      <c r="H1171" s="5">
        <f>IF(G1171=0,"",SUMIFS(asu_monitora!B:B,asu_monitora!E:E,equipes_asu!F1171,asu_monitora!A:A,equipes_asu!C1171))</f>
        <v>100</v>
      </c>
      <c r="I1171" s="5" t="str">
        <f>IF(G1171=0,"Sem avaliação",IF(H1171&lt;=40,"Crítica",IF(H1171&lt;=100,"Aperfeiçoamento",IF(H1171&lt;=180,"Qualidade",IF(H1171&lt;=200,"Excelência","Erro")))))</f>
        <v>Aperfeiçoamento</v>
      </c>
    </row>
    <row r="1172" spans="1:9">
      <c r="A1172" s="2">
        <v>3562581</v>
      </c>
      <c r="B1172" s="2" t="str">
        <f>VLOOKUP(A1172,unidades_equipes_asu!A:B,2,0)</f>
        <v>Us 316 Usf+ Bernardo Van Leer</v>
      </c>
      <c r="C1172" s="2">
        <v>155543</v>
      </c>
      <c r="D1172" s="1" t="s">
        <v>77</v>
      </c>
      <c r="E1172" s="1" t="s">
        <v>555</v>
      </c>
      <c r="F1172" s="4" t="s">
        <v>45</v>
      </c>
      <c r="G1172" s="5">
        <f>SUMIFS(asu_monitora!C:C,asu_monitora!E:E,equipes_asu!F1172,asu_monitora!A:A,equipes_asu!C1172)</f>
        <v>93</v>
      </c>
      <c r="H1172" s="5">
        <f>IF(G1172=0,"",SUMIFS(asu_monitora!B:B,asu_monitora!E:E,equipes_asu!F1172,asu_monitora!A:A,equipes_asu!C1172))</f>
        <v>112</v>
      </c>
      <c r="I1172" s="5" t="str">
        <f>IF(G1172=0,"Sem avaliação",IF(H1172&lt;=40,"Crítica",IF(H1172&lt;=100,"Aperfeiçoamento",IF(H1172&lt;=180,"Qualidade",IF(H1172&lt;=200,"Excelência","Erro")))))</f>
        <v>Qualidade</v>
      </c>
    </row>
    <row r="1173" spans="1:9">
      <c r="A1173" s="2">
        <v>3562581</v>
      </c>
      <c r="B1173" s="2" t="str">
        <f>VLOOKUP(A1173,unidades_equipes_asu!A:B,2,0)</f>
        <v>Us 316 Usf+ Bernardo Van Leer</v>
      </c>
      <c r="C1173" s="2">
        <v>1856065</v>
      </c>
      <c r="D1173" s="1" t="s">
        <v>98</v>
      </c>
      <c r="E1173" s="1" t="s">
        <v>556</v>
      </c>
      <c r="F1173" s="4" t="s">
        <v>45</v>
      </c>
      <c r="G1173" s="5">
        <f>SUMIFS(asu_monitora!C:C,asu_monitora!E:E,equipes_asu!F1173,asu_monitora!A:A,equipes_asu!C1173)</f>
        <v>12</v>
      </c>
      <c r="H1173" s="5">
        <f>IF(G1173=0,"",SUMIFS(asu_monitora!B:B,asu_monitora!E:E,equipes_asu!F1173,asu_monitora!A:A,equipes_asu!C1173))</f>
        <v>150</v>
      </c>
      <c r="I1173" s="5" t="str">
        <f>IF(G1173=0,"Sem avaliação",IF(H1173&lt;=40,"Crítica",IF(H1173&lt;=100,"Aperfeiçoamento",IF(H1173&lt;=180,"Qualidade",IF(H1173&lt;=200,"Excelência","Erro")))))</f>
        <v>Qualidade</v>
      </c>
    </row>
    <row r="1174" spans="1:9">
      <c r="A1174" s="2">
        <v>3562581</v>
      </c>
      <c r="B1174" s="2" t="str">
        <f>VLOOKUP(A1174,unidades_equipes_asu!A:B,2,0)</f>
        <v>Us 316 Usf+ Bernardo Van Leer</v>
      </c>
      <c r="C1174" s="2">
        <v>1856375</v>
      </c>
      <c r="D1174" s="1" t="s">
        <v>98</v>
      </c>
      <c r="E1174" s="1" t="s">
        <v>557</v>
      </c>
      <c r="F1174" s="4" t="s">
        <v>45</v>
      </c>
      <c r="G1174" s="5">
        <f>SUMIFS(asu_monitora!C:C,asu_monitora!E:E,equipes_asu!F1174,asu_monitora!A:A,equipes_asu!C1174)</f>
        <v>16</v>
      </c>
      <c r="H1174" s="5">
        <f>IF(G1174=0,"",SUMIFS(asu_monitora!B:B,asu_monitora!E:E,equipes_asu!F1174,asu_monitora!A:A,equipes_asu!C1174))</f>
        <v>92</v>
      </c>
      <c r="I1174" s="5" t="str">
        <f>IF(G1174=0,"Sem avaliação",IF(H1174&lt;=40,"Crítica",IF(H1174&lt;=100,"Aperfeiçoamento",IF(H1174&lt;=180,"Qualidade",IF(H1174&lt;=200,"Excelência","Erro")))))</f>
        <v>Aperfeiçoamento</v>
      </c>
    </row>
    <row r="1175" spans="1:9">
      <c r="A1175" s="2">
        <v>3562638</v>
      </c>
      <c r="B1175" s="2" t="str">
        <f>VLOOKUP(A1175,unidades_equipes_asu!A:B,2,0)</f>
        <v>Us 315 Usf+ Ur 03</v>
      </c>
      <c r="C1175" s="2">
        <v>155578</v>
      </c>
      <c r="D1175" s="1" t="s">
        <v>77</v>
      </c>
      <c r="E1175" s="1" t="s">
        <v>558</v>
      </c>
      <c r="F1175" s="4" t="s">
        <v>45</v>
      </c>
      <c r="G1175" s="5">
        <f>SUMIFS(asu_monitora!C:C,asu_monitora!E:E,equipes_asu!F1175,asu_monitora!A:A,equipes_asu!C1175)</f>
        <v>87</v>
      </c>
      <c r="H1175" s="5">
        <f>IF(G1175=0,"",SUMIFS(asu_monitora!B:B,asu_monitora!E:E,equipes_asu!F1175,asu_monitora!A:A,equipes_asu!C1175))</f>
        <v>70</v>
      </c>
      <c r="I1175" s="5" t="str">
        <f>IF(G1175=0,"Sem avaliação",IF(H1175&lt;=40,"Crítica",IF(H1175&lt;=100,"Aperfeiçoamento",IF(H1175&lt;=180,"Qualidade",IF(H1175&lt;=200,"Excelência","Erro")))))</f>
        <v>Aperfeiçoamento</v>
      </c>
    </row>
    <row r="1176" spans="1:9">
      <c r="A1176" s="2">
        <v>3562638</v>
      </c>
      <c r="B1176" s="2" t="str">
        <f>VLOOKUP(A1176,unidades_equipes_asu!A:B,2,0)</f>
        <v>Us 315 Usf+ Ur 03</v>
      </c>
      <c r="C1176" s="2">
        <v>155586</v>
      </c>
      <c r="D1176" s="1" t="s">
        <v>77</v>
      </c>
      <c r="E1176" s="1" t="s">
        <v>559</v>
      </c>
      <c r="F1176" s="4" t="s">
        <v>45</v>
      </c>
      <c r="G1176" s="5">
        <f>SUMIFS(asu_monitora!C:C,asu_monitora!E:E,equipes_asu!F1176,asu_monitora!A:A,equipes_asu!C1176)</f>
        <v>162</v>
      </c>
      <c r="H1176" s="5">
        <f>IF(G1176=0,"",SUMIFS(asu_monitora!B:B,asu_monitora!E:E,equipes_asu!F1176,asu_monitora!A:A,equipes_asu!C1176))</f>
        <v>142</v>
      </c>
      <c r="I1176" s="5" t="str">
        <f>IF(G1176=0,"Sem avaliação",IF(H1176&lt;=40,"Crítica",IF(H1176&lt;=100,"Aperfeiçoamento",IF(H1176&lt;=180,"Qualidade",IF(H1176&lt;=200,"Excelência","Erro")))))</f>
        <v>Qualidade</v>
      </c>
    </row>
    <row r="1177" spans="1:9">
      <c r="A1177" s="2">
        <v>3562638</v>
      </c>
      <c r="B1177" s="2" t="str">
        <f>VLOOKUP(A1177,unidades_equipes_asu!A:B,2,0)</f>
        <v>Us 315 Usf+ Ur 03</v>
      </c>
      <c r="C1177" s="2">
        <v>1856294</v>
      </c>
      <c r="D1177" s="1" t="s">
        <v>98</v>
      </c>
      <c r="E1177" s="1" t="s">
        <v>560</v>
      </c>
      <c r="F1177" s="4" t="s">
        <v>45</v>
      </c>
      <c r="G1177" s="5">
        <f>SUMIFS(asu_monitora!C:C,asu_monitora!E:E,equipes_asu!F1177,asu_monitora!A:A,equipes_asu!C1177)</f>
        <v>9</v>
      </c>
      <c r="H1177" s="5">
        <f>IF(G1177=0,"",SUMIFS(asu_monitora!B:B,asu_monitora!E:E,equipes_asu!F1177,asu_monitora!A:A,equipes_asu!C1177))</f>
        <v>198</v>
      </c>
      <c r="I1177" s="5" t="str">
        <f>IF(G1177=0,"Sem avaliação",IF(H1177&lt;=40,"Crítica",IF(H1177&lt;=100,"Aperfeiçoamento",IF(H1177&lt;=180,"Qualidade",IF(H1177&lt;=200,"Excelência","Erro")))))</f>
        <v>Excelência</v>
      </c>
    </row>
    <row r="1178" spans="1:9">
      <c r="A1178" s="2">
        <v>3562638</v>
      </c>
      <c r="B1178" s="2" t="str">
        <f>VLOOKUP(A1178,unidades_equipes_asu!A:B,2,0)</f>
        <v>Us 315 Usf+ Ur 03</v>
      </c>
      <c r="C1178" s="2">
        <v>2400758</v>
      </c>
      <c r="D1178" s="1" t="s">
        <v>98</v>
      </c>
      <c r="E1178" s="1" t="s">
        <v>561</v>
      </c>
      <c r="F1178" s="4" t="s">
        <v>45</v>
      </c>
      <c r="G1178" s="5">
        <f>SUMIFS(asu_monitora!C:C,asu_monitora!E:E,equipes_asu!F1178,asu_monitora!A:A,equipes_asu!C1178)</f>
        <v>0</v>
      </c>
      <c r="H1178" s="5" t="str">
        <f>IF(G1178=0,"",SUMIFS(asu_monitora!B:B,asu_monitora!E:E,equipes_asu!F1178,asu_monitora!A:A,equipes_asu!C1178))</f>
        <v/>
      </c>
      <c r="I1178" s="5" t="str">
        <f>IF(G1178=0,"Sem avaliação",IF(H1178&lt;=40,"Crítica",IF(H1178&lt;=100,"Aperfeiçoamento",IF(H1178&lt;=180,"Qualidade",IF(H1178&lt;=200,"Excelência","Erro")))))</f>
        <v>Sem avaliação</v>
      </c>
    </row>
    <row r="1179" spans="1:9">
      <c r="A1179" s="2">
        <v>3567826</v>
      </c>
      <c r="B1179" s="2" t="str">
        <f>VLOOKUP(A1179,unidades_equipes_asu!A:B,2,0)</f>
        <v>Us 328 Usf Alto do Maracanã</v>
      </c>
      <c r="C1179" s="2">
        <v>155594</v>
      </c>
      <c r="D1179" s="1" t="s">
        <v>77</v>
      </c>
      <c r="E1179" s="1" t="s">
        <v>562</v>
      </c>
      <c r="F1179" s="4" t="s">
        <v>45</v>
      </c>
      <c r="G1179" s="5">
        <f>SUMIFS(asu_monitora!C:C,asu_monitora!E:E,equipes_asu!F1179,asu_monitora!A:A,equipes_asu!C1179)</f>
        <v>68</v>
      </c>
      <c r="H1179" s="5">
        <f>IF(G1179=0,"",SUMIFS(asu_monitora!B:B,asu_monitora!E:E,equipes_asu!F1179,asu_monitora!A:A,equipes_asu!C1179))</f>
        <v>102</v>
      </c>
      <c r="I1179" s="5" t="str">
        <f>IF(G1179=0,"Sem avaliação",IF(H1179&lt;=40,"Crítica",IF(H1179&lt;=100,"Aperfeiçoamento",IF(H1179&lt;=180,"Qualidade",IF(H1179&lt;=200,"Excelência","Erro")))))</f>
        <v>Qualidade</v>
      </c>
    </row>
    <row r="1180" spans="1:9">
      <c r="A1180" s="2">
        <v>3567826</v>
      </c>
      <c r="B1180" s="2" t="str">
        <f>VLOOKUP(A1180,unidades_equipes_asu!A:B,2,0)</f>
        <v>Us 328 Usf Alto do Maracanã</v>
      </c>
      <c r="C1180" s="2">
        <v>155608</v>
      </c>
      <c r="D1180" s="1" t="s">
        <v>77</v>
      </c>
      <c r="E1180" s="1" t="s">
        <v>563</v>
      </c>
      <c r="F1180" s="4" t="s">
        <v>45</v>
      </c>
      <c r="G1180" s="5">
        <f>SUMIFS(asu_monitora!C:C,asu_monitora!E:E,equipes_asu!F1180,asu_monitora!A:A,equipes_asu!C1180)</f>
        <v>91</v>
      </c>
      <c r="H1180" s="5">
        <f>IF(G1180=0,"",SUMIFS(asu_monitora!B:B,asu_monitora!E:E,equipes_asu!F1180,asu_monitora!A:A,equipes_asu!C1180))</f>
        <v>124</v>
      </c>
      <c r="I1180" s="5" t="str">
        <f>IF(G1180=0,"Sem avaliação",IF(H1180&lt;=40,"Crítica",IF(H1180&lt;=100,"Aperfeiçoamento",IF(H1180&lt;=180,"Qualidade",IF(H1180&lt;=200,"Excelência","Erro")))))</f>
        <v>Qualidade</v>
      </c>
    </row>
    <row r="1181" spans="1:9">
      <c r="A1181" s="2">
        <v>3567826</v>
      </c>
      <c r="B1181" s="2" t="str">
        <f>VLOOKUP(A1181,unidades_equipes_asu!A:B,2,0)</f>
        <v>Us 328 Usf Alto do Maracanã</v>
      </c>
      <c r="C1181" s="2">
        <v>1793993</v>
      </c>
      <c r="D1181" s="1" t="s">
        <v>98</v>
      </c>
      <c r="E1181" s="1" t="s">
        <v>564</v>
      </c>
      <c r="F1181" s="4" t="s">
        <v>45</v>
      </c>
      <c r="G1181" s="5">
        <f>SUMIFS(asu_monitora!C:C,asu_monitora!E:E,equipes_asu!F1181,asu_monitora!A:A,equipes_asu!C1181)</f>
        <v>13</v>
      </c>
      <c r="H1181" s="5">
        <f>IF(G1181=0,"",SUMIFS(asu_monitora!B:B,asu_monitora!E:E,equipes_asu!F1181,asu_monitora!A:A,equipes_asu!C1181))</f>
        <v>116</v>
      </c>
      <c r="I1181" s="5" t="str">
        <f>IF(G1181=0,"Sem avaliação",IF(H1181&lt;=40,"Crítica",IF(H1181&lt;=100,"Aperfeiçoamento",IF(H1181&lt;=180,"Qualidade",IF(H1181&lt;=200,"Excelência","Erro")))))</f>
        <v>Qualidade</v>
      </c>
    </row>
    <row r="1182" spans="1:9">
      <c r="A1182" s="2">
        <v>3569322</v>
      </c>
      <c r="B1182" s="2" t="str">
        <f>VLOOKUP(A1182,unidades_equipes_asu!A:B,2,0)</f>
        <v>Us 313 Usf Três Carneiros Baixo - Zumbi do Pacheco - Severino Dias</v>
      </c>
      <c r="C1182" s="2">
        <v>155616</v>
      </c>
      <c r="D1182" s="1" t="s">
        <v>77</v>
      </c>
      <c r="E1182" s="1" t="s">
        <v>565</v>
      </c>
      <c r="F1182" s="4" t="s">
        <v>45</v>
      </c>
      <c r="G1182" s="5">
        <f>SUMIFS(asu_monitora!C:C,asu_monitora!E:E,equipes_asu!F1182,asu_monitora!A:A,equipes_asu!C1182)</f>
        <v>77</v>
      </c>
      <c r="H1182" s="5">
        <f>IF(G1182=0,"",SUMIFS(asu_monitora!B:B,asu_monitora!E:E,equipes_asu!F1182,asu_monitora!A:A,equipes_asu!C1182))</f>
        <v>102</v>
      </c>
      <c r="I1182" s="5" t="str">
        <f>IF(G1182=0,"Sem avaliação",IF(H1182&lt;=40,"Crítica",IF(H1182&lt;=100,"Aperfeiçoamento",IF(H1182&lt;=180,"Qualidade",IF(H1182&lt;=200,"Excelência","Erro")))))</f>
        <v>Qualidade</v>
      </c>
    </row>
    <row r="1183" spans="1:9">
      <c r="A1183" s="2">
        <v>3569322</v>
      </c>
      <c r="B1183" s="2" t="str">
        <f>VLOOKUP(A1183,unidades_equipes_asu!A:B,2,0)</f>
        <v>Us 313 Usf Três Carneiros Baixo - Zumbi do Pacheco - Severino Dias</v>
      </c>
      <c r="C1183" s="2">
        <v>155624</v>
      </c>
      <c r="D1183" s="1" t="s">
        <v>77</v>
      </c>
      <c r="E1183" s="1" t="s">
        <v>566</v>
      </c>
      <c r="F1183" s="4" t="s">
        <v>45</v>
      </c>
      <c r="G1183" s="5">
        <f>SUMIFS(asu_monitora!C:C,asu_monitora!E:E,equipes_asu!F1183,asu_monitora!A:A,equipes_asu!C1183)</f>
        <v>49</v>
      </c>
      <c r="H1183" s="5">
        <f>IF(G1183=0,"",SUMIFS(asu_monitora!B:B,asu_monitora!E:E,equipes_asu!F1183,asu_monitora!A:A,equipes_asu!C1183))</f>
        <v>80</v>
      </c>
      <c r="I1183" s="5" t="str">
        <f>IF(G1183=0,"Sem avaliação",IF(H1183&lt;=40,"Crítica",IF(H1183&lt;=100,"Aperfeiçoamento",IF(H1183&lt;=180,"Qualidade",IF(H1183&lt;=200,"Excelência","Erro")))))</f>
        <v>Aperfeiçoamento</v>
      </c>
    </row>
    <row r="1184" spans="1:9">
      <c r="A1184" s="2">
        <v>3569322</v>
      </c>
      <c r="B1184" s="2" t="str">
        <f>VLOOKUP(A1184,unidades_equipes_asu!A:B,2,0)</f>
        <v>Us 313 Usf Três Carneiros Baixo - Zumbi do Pacheco - Severino Dias</v>
      </c>
      <c r="C1184" s="2">
        <v>155632</v>
      </c>
      <c r="D1184" s="1" t="s">
        <v>77</v>
      </c>
      <c r="E1184" s="1" t="s">
        <v>567</v>
      </c>
      <c r="F1184" s="4" t="s">
        <v>45</v>
      </c>
      <c r="G1184" s="5">
        <f>SUMIFS(asu_monitora!C:C,asu_monitora!E:E,equipes_asu!F1184,asu_monitora!A:A,equipes_asu!C1184)</f>
        <v>44</v>
      </c>
      <c r="H1184" s="5">
        <f>IF(G1184=0,"",SUMIFS(asu_monitora!B:B,asu_monitora!E:E,equipes_asu!F1184,asu_monitora!A:A,equipes_asu!C1184))</f>
        <v>60</v>
      </c>
      <c r="I1184" s="5" t="str">
        <f>IF(G1184=0,"Sem avaliação",IF(H1184&lt;=40,"Crítica",IF(H1184&lt;=100,"Aperfeiçoamento",IF(H1184&lt;=180,"Qualidade",IF(H1184&lt;=200,"Excelência","Erro")))))</f>
        <v>Aperfeiçoamento</v>
      </c>
    </row>
    <row r="1185" spans="1:9">
      <c r="A1185" s="2">
        <v>3569322</v>
      </c>
      <c r="B1185" s="2" t="str">
        <f>VLOOKUP(A1185,unidades_equipes_asu!A:B,2,0)</f>
        <v>Us 313 Usf Três Carneiros Baixo - Zumbi do Pacheco - Severino Dias</v>
      </c>
      <c r="C1185" s="2">
        <v>1847651</v>
      </c>
      <c r="D1185" s="1" t="s">
        <v>98</v>
      </c>
      <c r="E1185" s="1" t="s">
        <v>568</v>
      </c>
      <c r="F1185" s="4" t="s">
        <v>45</v>
      </c>
      <c r="G1185" s="5">
        <f>SUMIFS(asu_monitora!C:C,asu_monitora!E:E,equipes_asu!F1185,asu_monitora!A:A,equipes_asu!C1185)</f>
        <v>0</v>
      </c>
      <c r="H1185" s="5" t="str">
        <f>IF(G1185=0,"",SUMIFS(asu_monitora!B:B,asu_monitora!E:E,equipes_asu!F1185,asu_monitora!A:A,equipes_asu!C1185))</f>
        <v/>
      </c>
      <c r="I1185" s="5" t="str">
        <f>IF(G1185=0,"Sem avaliação",IF(H1185&lt;=40,"Crítica",IF(H1185&lt;=100,"Aperfeiçoamento",IF(H1185&lt;=180,"Qualidade",IF(H1185&lt;=200,"Excelência","Erro")))))</f>
        <v>Sem avaliação</v>
      </c>
    </row>
    <row r="1186" spans="1:9">
      <c r="A1186" s="2">
        <v>3569349</v>
      </c>
      <c r="B1186" s="2" t="str">
        <f>VLOOKUP(A1186,unidades_equipes_asu!A:B,2,0)</f>
        <v>Us 311 Usf Água Viva</v>
      </c>
      <c r="C1186" s="2">
        <v>155640</v>
      </c>
      <c r="D1186" s="1" t="s">
        <v>77</v>
      </c>
      <c r="E1186" s="1" t="s">
        <v>569</v>
      </c>
      <c r="F1186" s="4" t="s">
        <v>45</v>
      </c>
      <c r="G1186" s="5">
        <f>SUMIFS(asu_monitora!C:C,asu_monitora!E:E,equipes_asu!F1186,asu_monitora!A:A,equipes_asu!C1186)</f>
        <v>111</v>
      </c>
      <c r="H1186" s="5">
        <f>IF(G1186=0,"",SUMIFS(asu_monitora!B:B,asu_monitora!E:E,equipes_asu!F1186,asu_monitora!A:A,equipes_asu!C1186))</f>
        <v>56</v>
      </c>
      <c r="I1186" s="5" t="str">
        <f>IF(G1186=0,"Sem avaliação",IF(H1186&lt;=40,"Crítica",IF(H1186&lt;=100,"Aperfeiçoamento",IF(H1186&lt;=180,"Qualidade",IF(H1186&lt;=200,"Excelência","Erro")))))</f>
        <v>Aperfeiçoamento</v>
      </c>
    </row>
    <row r="1187" spans="1:9">
      <c r="A1187" s="2">
        <v>3639827</v>
      </c>
      <c r="B1187" s="2" t="str">
        <f>VLOOKUP(A1187,unidades_equipes_asu!A:B,2,0)</f>
        <v>Us 154 Usf+ Rio Pajeú</v>
      </c>
      <c r="C1187" s="2">
        <v>155659</v>
      </c>
      <c r="D1187" s="1" t="s">
        <v>77</v>
      </c>
      <c r="E1187" s="1" t="s">
        <v>570</v>
      </c>
      <c r="F1187" s="4" t="s">
        <v>45</v>
      </c>
      <c r="G1187" s="5">
        <f>SUMIFS(asu_monitora!C:C,asu_monitora!E:E,equipes_asu!F1187,asu_monitora!A:A,equipes_asu!C1187)</f>
        <v>109</v>
      </c>
      <c r="H1187" s="5">
        <f>IF(G1187=0,"",SUMIFS(asu_monitora!B:B,asu_monitora!E:E,equipes_asu!F1187,asu_monitora!A:A,equipes_asu!C1187))</f>
        <v>92</v>
      </c>
      <c r="I1187" s="5" t="str">
        <f>IF(G1187=0,"Sem avaliação",IF(H1187&lt;=40,"Crítica",IF(H1187&lt;=100,"Aperfeiçoamento",IF(H1187&lt;=180,"Qualidade",IF(H1187&lt;=200,"Excelência","Erro")))))</f>
        <v>Aperfeiçoamento</v>
      </c>
    </row>
    <row r="1188" spans="1:9">
      <c r="A1188" s="2">
        <v>3639827</v>
      </c>
      <c r="B1188" s="2" t="str">
        <f>VLOOKUP(A1188,unidades_equipes_asu!A:B,2,0)</f>
        <v>Us 154 Usf+ Rio Pajeú</v>
      </c>
      <c r="C1188" s="2">
        <v>155667</v>
      </c>
      <c r="D1188" s="1" t="s">
        <v>77</v>
      </c>
      <c r="E1188" s="1" t="s">
        <v>571</v>
      </c>
      <c r="F1188" s="4" t="s">
        <v>45</v>
      </c>
      <c r="G1188" s="5">
        <f>SUMIFS(asu_monitora!C:C,asu_monitora!E:E,equipes_asu!F1188,asu_monitora!A:A,equipes_asu!C1188)</f>
        <v>130</v>
      </c>
      <c r="H1188" s="5">
        <f>IF(G1188=0,"",SUMIFS(asu_monitora!B:B,asu_monitora!E:E,equipes_asu!F1188,asu_monitora!A:A,equipes_asu!C1188))</f>
        <v>84</v>
      </c>
      <c r="I1188" s="5" t="str">
        <f>IF(G1188=0,"Sem avaliação",IF(H1188&lt;=40,"Crítica",IF(H1188&lt;=100,"Aperfeiçoamento",IF(H1188&lt;=180,"Qualidade",IF(H1188&lt;=200,"Excelência","Erro")))))</f>
        <v>Aperfeiçoamento</v>
      </c>
    </row>
    <row r="1189" spans="1:9">
      <c r="A1189" s="2">
        <v>3639827</v>
      </c>
      <c r="B1189" s="2" t="str">
        <f>VLOOKUP(A1189,unidades_equipes_asu!A:B,2,0)</f>
        <v>Us 154 Usf+ Rio Pajeú</v>
      </c>
      <c r="C1189" s="2">
        <v>155675</v>
      </c>
      <c r="D1189" s="1" t="s">
        <v>77</v>
      </c>
      <c r="E1189" s="1" t="s">
        <v>572</v>
      </c>
      <c r="F1189" s="4" t="s">
        <v>45</v>
      </c>
      <c r="G1189" s="5">
        <f>SUMIFS(asu_monitora!C:C,asu_monitora!E:E,equipes_asu!F1189,asu_monitora!A:A,equipes_asu!C1189)</f>
        <v>78</v>
      </c>
      <c r="H1189" s="5">
        <f>IF(G1189=0,"",SUMIFS(asu_monitora!B:B,asu_monitora!E:E,equipes_asu!F1189,asu_monitora!A:A,equipes_asu!C1189))</f>
        <v>70</v>
      </c>
      <c r="I1189" s="5" t="str">
        <f>IF(G1189=0,"Sem avaliação",IF(H1189&lt;=40,"Crítica",IF(H1189&lt;=100,"Aperfeiçoamento",IF(H1189&lt;=180,"Qualidade",IF(H1189&lt;=200,"Excelência","Erro")))))</f>
        <v>Aperfeiçoamento</v>
      </c>
    </row>
    <row r="1190" spans="1:9">
      <c r="A1190" s="2">
        <v>3639827</v>
      </c>
      <c r="B1190" s="2" t="str">
        <f>VLOOKUP(A1190,unidades_equipes_asu!A:B,2,0)</f>
        <v>Us 154 Usf+ Rio Pajeú</v>
      </c>
      <c r="C1190" s="2">
        <v>1856154</v>
      </c>
      <c r="D1190" s="1" t="s">
        <v>98</v>
      </c>
      <c r="E1190" s="1" t="s">
        <v>573</v>
      </c>
      <c r="F1190" s="4" t="s">
        <v>45</v>
      </c>
      <c r="G1190" s="5">
        <f>SUMIFS(asu_monitora!C:C,asu_monitora!E:E,equipes_asu!F1190,asu_monitora!A:A,equipes_asu!C1190)</f>
        <v>12</v>
      </c>
      <c r="H1190" s="5">
        <f>IF(G1190=0,"",SUMIFS(asu_monitora!B:B,asu_monitora!E:E,equipes_asu!F1190,asu_monitora!A:A,equipes_asu!C1190))</f>
        <v>192</v>
      </c>
      <c r="I1190" s="5" t="str">
        <f>IF(G1190=0,"Sem avaliação",IF(H1190&lt;=40,"Crítica",IF(H1190&lt;=100,"Aperfeiçoamento",IF(H1190&lt;=180,"Qualidade",IF(H1190&lt;=200,"Excelência","Erro")))))</f>
        <v>Excelência</v>
      </c>
    </row>
    <row r="1191" spans="1:9">
      <c r="A1191" s="2">
        <v>3639827</v>
      </c>
      <c r="B1191" s="2" t="str">
        <f>VLOOKUP(A1191,unidades_equipes_asu!A:B,2,0)</f>
        <v>Us 154 Usf+ Rio Pajeú</v>
      </c>
      <c r="C1191" s="2">
        <v>1856227</v>
      </c>
      <c r="D1191" s="1" t="s">
        <v>98</v>
      </c>
      <c r="E1191" s="1" t="s">
        <v>574</v>
      </c>
      <c r="F1191" s="4" t="s">
        <v>45</v>
      </c>
      <c r="G1191" s="5">
        <f>SUMIFS(asu_monitora!C:C,asu_monitora!E:E,equipes_asu!F1191,asu_monitora!A:A,equipes_asu!C1191)</f>
        <v>0</v>
      </c>
      <c r="H1191" s="5" t="str">
        <f>IF(G1191=0,"",SUMIFS(asu_monitora!B:B,asu_monitora!E:E,equipes_asu!F1191,asu_monitora!A:A,equipes_asu!C1191))</f>
        <v/>
      </c>
      <c r="I1191" s="5" t="str">
        <f>IF(G1191=0,"Sem avaliação",IF(H1191&lt;=40,"Crítica",IF(H1191&lt;=100,"Aperfeiçoamento",IF(H1191&lt;=180,"Qualidade",IF(H1191&lt;=200,"Excelência","Erro")))))</f>
        <v>Sem avaliação</v>
      </c>
    </row>
    <row r="1192" spans="1:9">
      <c r="A1192" s="2">
        <v>3639827</v>
      </c>
      <c r="B1192" s="2" t="str">
        <f>VLOOKUP(A1192,unidades_equipes_asu!A:B,2,0)</f>
        <v>Us 154 Usf+ Rio Pajeú</v>
      </c>
      <c r="C1192" s="2">
        <v>2272180</v>
      </c>
      <c r="D1192" s="1" t="s">
        <v>98</v>
      </c>
      <c r="E1192" s="1" t="s">
        <v>575</v>
      </c>
      <c r="F1192" s="4" t="s">
        <v>45</v>
      </c>
      <c r="G1192" s="5">
        <f>SUMIFS(asu_monitora!C:C,asu_monitora!E:E,equipes_asu!F1192,asu_monitora!A:A,equipes_asu!C1192)</f>
        <v>11</v>
      </c>
      <c r="H1192" s="5">
        <f>IF(G1192=0,"",SUMIFS(asu_monitora!B:B,asu_monitora!E:E,equipes_asu!F1192,asu_monitora!A:A,equipes_asu!C1192))</f>
        <v>104</v>
      </c>
      <c r="I1192" s="5" t="str">
        <f>IF(G1192=0,"Sem avaliação",IF(H1192&lt;=40,"Crítica",IF(H1192&lt;=100,"Aperfeiçoamento",IF(H1192&lt;=180,"Qualidade",IF(H1192&lt;=200,"Excelência","Erro")))))</f>
        <v>Qualidade</v>
      </c>
    </row>
    <row r="1193" spans="1:9">
      <c r="A1193" s="2">
        <v>3639827</v>
      </c>
      <c r="B1193" s="2" t="str">
        <f>VLOOKUP(A1193,unidades_equipes_asu!A:B,2,0)</f>
        <v>Us 154 Usf+ Rio Pajeú</v>
      </c>
      <c r="C1193" s="2">
        <v>2399652</v>
      </c>
      <c r="D1193" s="1" t="s">
        <v>77</v>
      </c>
      <c r="E1193" s="1" t="s">
        <v>576</v>
      </c>
      <c r="F1193" s="4" t="s">
        <v>45</v>
      </c>
      <c r="G1193" s="5">
        <f>SUMIFS(asu_monitora!C:C,asu_monitora!E:E,equipes_asu!F1193,asu_monitora!A:A,equipes_asu!C1193)</f>
        <v>0</v>
      </c>
      <c r="H1193" s="5" t="str">
        <f>IF(G1193=0,"",SUMIFS(asu_monitora!B:B,asu_monitora!E:E,equipes_asu!F1193,asu_monitora!A:A,equipes_asu!C1193))</f>
        <v/>
      </c>
      <c r="I1193" s="5" t="str">
        <f>IF(G1193=0,"Sem avaliação",IF(H1193&lt;=40,"Crítica",IF(H1193&lt;=100,"Aperfeiçoamento",IF(H1193&lt;=180,"Qualidade",IF(H1193&lt;=200,"Excelência","Erro")))))</f>
        <v>Sem avaliação</v>
      </c>
    </row>
    <row r="1194" spans="1:9">
      <c r="A1194" s="2">
        <v>3639827</v>
      </c>
      <c r="B1194" s="2" t="str">
        <f>VLOOKUP(A1194,unidades_equipes_asu!A:B,2,0)</f>
        <v>Us 154 Usf+ Rio Pajeú</v>
      </c>
      <c r="C1194" s="2">
        <v>2400723</v>
      </c>
      <c r="D1194" s="1" t="s">
        <v>98</v>
      </c>
      <c r="E1194" s="1" t="s">
        <v>577</v>
      </c>
      <c r="F1194" s="4" t="s">
        <v>45</v>
      </c>
      <c r="G1194" s="5">
        <f>SUMIFS(asu_monitora!C:C,asu_monitora!E:E,equipes_asu!F1194,asu_monitora!A:A,equipes_asu!C1194)</f>
        <v>0</v>
      </c>
      <c r="H1194" s="5" t="str">
        <f>IF(G1194=0,"",SUMIFS(asu_monitora!B:B,asu_monitora!E:E,equipes_asu!F1194,asu_monitora!A:A,equipes_asu!C1194))</f>
        <v/>
      </c>
      <c r="I1194" s="5" t="str">
        <f>IF(G1194=0,"Sem avaliação",IF(H1194&lt;=40,"Crítica",IF(H1194&lt;=100,"Aperfeiçoamento",IF(H1194&lt;=180,"Qualidade",IF(H1194&lt;=200,"Excelência","Erro")))))</f>
        <v>Sem avaliação</v>
      </c>
    </row>
    <row r="1195" spans="1:9">
      <c r="A1195" s="2">
        <v>3703223</v>
      </c>
      <c r="B1195" s="2" t="str">
        <f>VLOOKUP(A1195,unidades_equipes_asu!A:B,2,0)</f>
        <v>Us 331 Usf Professor Amaury de Medeiros</v>
      </c>
      <c r="C1195" s="2">
        <v>155683</v>
      </c>
      <c r="D1195" s="1" t="s">
        <v>77</v>
      </c>
      <c r="E1195" s="1" t="s">
        <v>578</v>
      </c>
      <c r="F1195" s="4" t="s">
        <v>45</v>
      </c>
      <c r="G1195" s="5">
        <f>SUMIFS(asu_monitora!C:C,asu_monitora!E:E,equipes_asu!F1195,asu_monitora!A:A,equipes_asu!C1195)</f>
        <v>85</v>
      </c>
      <c r="H1195" s="5">
        <f>IF(G1195=0,"",SUMIFS(asu_monitora!B:B,asu_monitora!E:E,equipes_asu!F1195,asu_monitora!A:A,equipes_asu!C1195))</f>
        <v>94</v>
      </c>
      <c r="I1195" s="5" t="str">
        <f>IF(G1195=0,"Sem avaliação",IF(H1195&lt;=40,"Crítica",IF(H1195&lt;=100,"Aperfeiçoamento",IF(H1195&lt;=180,"Qualidade",IF(H1195&lt;=200,"Excelência","Erro")))))</f>
        <v>Aperfeiçoamento</v>
      </c>
    </row>
    <row r="1196" spans="1:9">
      <c r="A1196" s="2">
        <v>3703223</v>
      </c>
      <c r="B1196" s="2" t="str">
        <f>VLOOKUP(A1196,unidades_equipes_asu!A:B,2,0)</f>
        <v>Us 331 Usf Professor Amaury de Medeiros</v>
      </c>
      <c r="C1196" s="2">
        <v>155691</v>
      </c>
      <c r="D1196" s="1" t="s">
        <v>77</v>
      </c>
      <c r="E1196" s="1" t="s">
        <v>579</v>
      </c>
      <c r="F1196" s="4" t="s">
        <v>45</v>
      </c>
      <c r="G1196" s="5">
        <f>SUMIFS(asu_monitora!C:C,asu_monitora!E:E,equipes_asu!F1196,asu_monitora!A:A,equipes_asu!C1196)</f>
        <v>96</v>
      </c>
      <c r="H1196" s="5">
        <f>IF(G1196=0,"",SUMIFS(asu_monitora!B:B,asu_monitora!E:E,equipes_asu!F1196,asu_monitora!A:A,equipes_asu!C1196))</f>
        <v>96</v>
      </c>
      <c r="I1196" s="5" t="str">
        <f>IF(G1196=0,"Sem avaliação",IF(H1196&lt;=40,"Crítica",IF(H1196&lt;=100,"Aperfeiçoamento",IF(H1196&lt;=180,"Qualidade",IF(H1196&lt;=200,"Excelência","Erro")))))</f>
        <v>Aperfeiçoamento</v>
      </c>
    </row>
    <row r="1197" spans="1:9">
      <c r="A1197" s="2">
        <v>3703223</v>
      </c>
      <c r="B1197" s="2" t="str">
        <f>VLOOKUP(A1197,unidades_equipes_asu!A:B,2,0)</f>
        <v>Us 331 Usf Professor Amaury de Medeiros</v>
      </c>
      <c r="C1197" s="2">
        <v>155705</v>
      </c>
      <c r="D1197" s="1" t="s">
        <v>77</v>
      </c>
      <c r="E1197" s="1" t="s">
        <v>580</v>
      </c>
      <c r="F1197" s="4" t="s">
        <v>45</v>
      </c>
      <c r="G1197" s="5">
        <f>SUMIFS(asu_monitora!C:C,asu_monitora!E:E,equipes_asu!F1197,asu_monitora!A:A,equipes_asu!C1197)</f>
        <v>74</v>
      </c>
      <c r="H1197" s="5">
        <f>IF(G1197=0,"",SUMIFS(asu_monitora!B:B,asu_monitora!E:E,equipes_asu!F1197,asu_monitora!A:A,equipes_asu!C1197))</f>
        <v>68</v>
      </c>
      <c r="I1197" s="5" t="str">
        <f>IF(G1197=0,"Sem avaliação",IF(H1197&lt;=40,"Crítica",IF(H1197&lt;=100,"Aperfeiçoamento",IF(H1197&lt;=180,"Qualidade",IF(H1197&lt;=200,"Excelência","Erro")))))</f>
        <v>Aperfeiçoamento</v>
      </c>
    </row>
    <row r="1198" spans="1:9">
      <c r="A1198" s="2">
        <v>3703223</v>
      </c>
      <c r="B1198" s="2" t="str">
        <f>VLOOKUP(A1198,unidades_equipes_asu!A:B,2,0)</f>
        <v>Us 331 Usf Professor Amaury de Medeiros</v>
      </c>
      <c r="C1198" s="2">
        <v>1888757</v>
      </c>
      <c r="D1198" s="1" t="s">
        <v>98</v>
      </c>
      <c r="E1198" s="1" t="s">
        <v>581</v>
      </c>
      <c r="F1198" s="4" t="s">
        <v>45</v>
      </c>
      <c r="G1198" s="5">
        <f>SUMIFS(asu_monitora!C:C,asu_monitora!E:E,equipes_asu!F1198,asu_monitora!A:A,equipes_asu!C1198)</f>
        <v>10</v>
      </c>
      <c r="H1198" s="5">
        <f>IF(G1198=0,"",SUMIFS(asu_monitora!B:B,asu_monitora!E:E,equipes_asu!F1198,asu_monitora!A:A,equipes_asu!C1198))</f>
        <v>110</v>
      </c>
      <c r="I1198" s="5" t="str">
        <f>IF(G1198=0,"Sem avaliação",IF(H1198&lt;=40,"Crítica",IF(H1198&lt;=100,"Aperfeiçoamento",IF(H1198&lt;=180,"Qualidade",IF(H1198&lt;=200,"Excelência","Erro")))))</f>
        <v>Qualidade</v>
      </c>
    </row>
    <row r="1199" spans="1:9">
      <c r="A1199" s="2">
        <v>3703223</v>
      </c>
      <c r="B1199" s="2" t="str">
        <f>VLOOKUP(A1199,unidades_equipes_asu!A:B,2,0)</f>
        <v>Us 331 Usf Professor Amaury de Medeiros</v>
      </c>
      <c r="C1199" s="2">
        <v>2291665</v>
      </c>
      <c r="D1199" s="1" t="s">
        <v>98</v>
      </c>
      <c r="E1199" s="1" t="s">
        <v>582</v>
      </c>
      <c r="F1199" s="4" t="s">
        <v>45</v>
      </c>
      <c r="G1199" s="5">
        <f>SUMIFS(asu_monitora!C:C,asu_monitora!E:E,equipes_asu!F1199,asu_monitora!A:A,equipes_asu!C1199)</f>
        <v>12</v>
      </c>
      <c r="H1199" s="5">
        <f>IF(G1199=0,"",SUMIFS(asu_monitora!B:B,asu_monitora!E:E,equipes_asu!F1199,asu_monitora!A:A,equipes_asu!C1199))</f>
        <v>118</v>
      </c>
      <c r="I1199" s="5" t="str">
        <f>IF(G1199=0,"Sem avaliação",IF(H1199&lt;=40,"Crítica",IF(H1199&lt;=100,"Aperfeiçoamento",IF(H1199&lt;=180,"Qualidade",IF(H1199&lt;=200,"Excelência","Erro")))))</f>
        <v>Qualidade</v>
      </c>
    </row>
    <row r="1200" spans="1:9">
      <c r="A1200" s="2">
        <v>3703223</v>
      </c>
      <c r="B1200" s="2" t="str">
        <f>VLOOKUP(A1200,unidades_equipes_asu!A:B,2,0)</f>
        <v>Us 331 Usf Professor Amaury de Medeiros</v>
      </c>
      <c r="C1200" s="2">
        <v>2402564</v>
      </c>
      <c r="D1200" s="1" t="s">
        <v>77</v>
      </c>
      <c r="E1200" s="1" t="s">
        <v>86</v>
      </c>
      <c r="F1200" s="4" t="s">
        <v>45</v>
      </c>
      <c r="G1200" s="5">
        <f>SUMIFS(asu_monitora!C:C,asu_monitora!E:E,equipes_asu!F1200,asu_monitora!A:A,equipes_asu!C1200)</f>
        <v>0</v>
      </c>
      <c r="H1200" s="5" t="str">
        <f>IF(G1200=0,"",SUMIFS(asu_monitora!B:B,asu_monitora!E:E,equipes_asu!F1200,asu_monitora!A:A,equipes_asu!C1200))</f>
        <v/>
      </c>
      <c r="I1200" s="5" t="str">
        <f>IF(G1200=0,"Sem avaliação",IF(H1200&lt;=40,"Crítica",IF(H1200&lt;=100,"Aperfeiçoamento",IF(H1200&lt;=180,"Qualidade",IF(H1200&lt;=200,"Excelência","Erro")))))</f>
        <v>Sem avaliação</v>
      </c>
    </row>
    <row r="1201" spans="1:9">
      <c r="A1201" s="2">
        <v>3862836</v>
      </c>
      <c r="B1201" s="2" t="str">
        <f>VLOOKUP(A1201,unidades_equipes_asu!A:B,2,0)</f>
        <v>Us 334 Usf+ Cabanga</v>
      </c>
      <c r="C1201" s="2">
        <v>155713</v>
      </c>
      <c r="D1201" s="1" t="s">
        <v>77</v>
      </c>
      <c r="E1201" s="1" t="s">
        <v>583</v>
      </c>
      <c r="F1201" s="4" t="s">
        <v>45</v>
      </c>
      <c r="G1201" s="5">
        <f>SUMIFS(asu_monitora!C:C,asu_monitora!E:E,equipes_asu!F1201,asu_monitora!A:A,equipes_asu!C1201)</f>
        <v>52</v>
      </c>
      <c r="H1201" s="5">
        <f>IF(G1201=0,"",SUMIFS(asu_monitora!B:B,asu_monitora!E:E,equipes_asu!F1201,asu_monitora!A:A,equipes_asu!C1201))</f>
        <v>76</v>
      </c>
      <c r="I1201" s="5" t="str">
        <f>IF(G1201=0,"Sem avaliação",IF(H1201&lt;=40,"Crítica",IF(H1201&lt;=100,"Aperfeiçoamento",IF(H1201&lt;=180,"Qualidade",IF(H1201&lt;=200,"Excelência","Erro")))))</f>
        <v>Aperfeiçoamento</v>
      </c>
    </row>
    <row r="1202" spans="1:9">
      <c r="A1202" s="2">
        <v>3862836</v>
      </c>
      <c r="B1202" s="2" t="str">
        <f>VLOOKUP(A1202,unidades_equipes_asu!A:B,2,0)</f>
        <v>Us 334 Usf+ Cabanga</v>
      </c>
      <c r="C1202" s="2">
        <v>2284022</v>
      </c>
      <c r="D1202" s="1" t="s">
        <v>98</v>
      </c>
      <c r="E1202" s="1" t="s">
        <v>584</v>
      </c>
      <c r="F1202" s="4" t="s">
        <v>45</v>
      </c>
      <c r="G1202" s="5">
        <f>SUMIFS(asu_monitora!C:C,asu_monitora!E:E,equipes_asu!F1202,asu_monitora!A:A,equipes_asu!C1202)</f>
        <v>7</v>
      </c>
      <c r="H1202" s="5">
        <f>IF(G1202=0,"",SUMIFS(asu_monitora!B:B,asu_monitora!E:E,equipes_asu!F1202,asu_monitora!A:A,equipes_asu!C1202))</f>
        <v>74</v>
      </c>
      <c r="I1202" s="5" t="str">
        <f>IF(G1202=0,"Sem avaliação",IF(H1202&lt;=40,"Crítica",IF(H1202&lt;=100,"Aperfeiçoamento",IF(H1202&lt;=180,"Qualidade",IF(H1202&lt;=200,"Excelência","Erro")))))</f>
        <v>Aperfeiçoamento</v>
      </c>
    </row>
    <row r="1203" spans="1:9">
      <c r="A1203" s="2">
        <v>3862836</v>
      </c>
      <c r="B1203" s="2" t="str">
        <f>VLOOKUP(A1203,unidades_equipes_asu!A:B,2,0)</f>
        <v>Us 334 Usf+ Cabanga</v>
      </c>
      <c r="C1203" s="2">
        <v>2401274</v>
      </c>
      <c r="D1203" s="1" t="s">
        <v>77</v>
      </c>
      <c r="E1203" s="1" t="s">
        <v>585</v>
      </c>
      <c r="F1203" s="4" t="s">
        <v>45</v>
      </c>
      <c r="G1203" s="5">
        <f>SUMIFS(asu_monitora!C:C,asu_monitora!E:E,equipes_asu!F1203,asu_monitora!A:A,equipes_asu!C1203)</f>
        <v>0</v>
      </c>
      <c r="H1203" s="5" t="str">
        <f>IF(G1203=0,"",SUMIFS(asu_monitora!B:B,asu_monitora!E:E,equipes_asu!F1203,asu_monitora!A:A,equipes_asu!C1203))</f>
        <v/>
      </c>
      <c r="I1203" s="5" t="str">
        <f>IF(G1203=0,"Sem avaliação",IF(H1203&lt;=40,"Crítica",IF(H1203&lt;=100,"Aperfeiçoamento",IF(H1203&lt;=180,"Qualidade",IF(H1203&lt;=200,"Excelência","Erro")))))</f>
        <v>Sem avaliação</v>
      </c>
    </row>
    <row r="1204" spans="1:9">
      <c r="A1204" s="2">
        <v>4426150</v>
      </c>
      <c r="B1204" s="2" t="str">
        <f>VLOOKUP(A1204,unidades_equipes_asu!A:B,2,0)</f>
        <v>Us 307 Usf+ Encanta Moca</v>
      </c>
      <c r="C1204" s="2">
        <v>2427788</v>
      </c>
      <c r="D1204" s="1" t="s">
        <v>77</v>
      </c>
      <c r="E1204" s="1" t="s">
        <v>586</v>
      </c>
      <c r="F1204" s="4" t="s">
        <v>45</v>
      </c>
      <c r="G1204" s="5">
        <f>SUMIFS(asu_monitora!C:C,asu_monitora!E:E,equipes_asu!F1204,asu_monitora!A:A,equipes_asu!C1204)</f>
        <v>0</v>
      </c>
      <c r="H1204" s="5" t="str">
        <f>IF(G1204=0,"",SUMIFS(asu_monitora!B:B,asu_monitora!E:E,equipes_asu!F1204,asu_monitora!A:A,equipes_asu!C1204))</f>
        <v/>
      </c>
      <c r="I1204" s="5" t="str">
        <f>IF(G1204=0,"Sem avaliação",IF(H1204&lt;=40,"Crítica",IF(H1204&lt;=100,"Aperfeiçoamento",IF(H1204&lt;=180,"Qualidade",IF(H1204&lt;=200,"Excelência","Erro")))))</f>
        <v>Sem avaliação</v>
      </c>
    </row>
    <row r="1205" spans="1:9">
      <c r="A1205" s="2">
        <v>4426150</v>
      </c>
      <c r="B1205" s="2" t="str">
        <f>VLOOKUP(A1205,unidades_equipes_asu!A:B,2,0)</f>
        <v>Us 307 Usf+ Encanta Moca</v>
      </c>
      <c r="C1205" s="2">
        <v>2427818</v>
      </c>
      <c r="D1205" s="1" t="s">
        <v>77</v>
      </c>
      <c r="E1205" s="1" t="s">
        <v>587</v>
      </c>
      <c r="F1205" s="4" t="s">
        <v>45</v>
      </c>
      <c r="G1205" s="5">
        <f>SUMIFS(asu_monitora!C:C,asu_monitora!E:E,equipes_asu!F1205,asu_monitora!A:A,equipes_asu!C1205)</f>
        <v>0</v>
      </c>
      <c r="H1205" s="5" t="str">
        <f>IF(G1205=0,"",SUMIFS(asu_monitora!B:B,asu_monitora!E:E,equipes_asu!F1205,asu_monitora!A:A,equipes_asu!C1205))</f>
        <v/>
      </c>
      <c r="I1205" s="5" t="str">
        <f>IF(G1205=0,"Sem avaliação",IF(H1205&lt;=40,"Crítica",IF(H1205&lt;=100,"Aperfeiçoamento",IF(H1205&lt;=180,"Qualidade",IF(H1205&lt;=200,"Excelência","Erro")))))</f>
        <v>Sem avaliação</v>
      </c>
    </row>
    <row r="1206" spans="1:9">
      <c r="A1206" s="2">
        <v>4426150</v>
      </c>
      <c r="B1206" s="2" t="str">
        <f>VLOOKUP(A1206,unidades_equipes_asu!A:B,2,0)</f>
        <v>Us 307 Usf+ Encanta Moca</v>
      </c>
      <c r="C1206" s="2">
        <v>2427826</v>
      </c>
      <c r="D1206" s="1" t="s">
        <v>77</v>
      </c>
      <c r="E1206" s="1" t="s">
        <v>588</v>
      </c>
      <c r="F1206" s="4" t="s">
        <v>45</v>
      </c>
      <c r="G1206" s="5">
        <f>SUMIFS(asu_monitora!C:C,asu_monitora!E:E,equipes_asu!F1206,asu_monitora!A:A,equipes_asu!C1206)</f>
        <v>0</v>
      </c>
      <c r="H1206" s="5" t="str">
        <f>IF(G1206=0,"",SUMIFS(asu_monitora!B:B,asu_monitora!E:E,equipes_asu!F1206,asu_monitora!A:A,equipes_asu!C1206))</f>
        <v/>
      </c>
      <c r="I1206" s="5" t="str">
        <f>IF(G1206=0,"Sem avaliação",IF(H1206&lt;=40,"Crítica",IF(H1206&lt;=100,"Aperfeiçoamento",IF(H1206&lt;=180,"Qualidade",IF(H1206&lt;=200,"Excelência","Erro")))))</f>
        <v>Sem avaliação</v>
      </c>
    </row>
    <row r="1207" spans="1:9">
      <c r="A1207" s="2">
        <v>4426150</v>
      </c>
      <c r="B1207" s="2" t="str">
        <f>VLOOKUP(A1207,unidades_equipes_asu!A:B,2,0)</f>
        <v>Us 307 Usf+ Encanta Moca</v>
      </c>
      <c r="C1207" s="2">
        <v>2427834</v>
      </c>
      <c r="D1207" s="1" t="s">
        <v>77</v>
      </c>
      <c r="E1207" s="1" t="s">
        <v>589</v>
      </c>
      <c r="F1207" s="4" t="s">
        <v>45</v>
      </c>
      <c r="G1207" s="5">
        <f>SUMIFS(asu_monitora!C:C,asu_monitora!E:E,equipes_asu!F1207,asu_monitora!A:A,equipes_asu!C1207)</f>
        <v>0</v>
      </c>
      <c r="H1207" s="5" t="str">
        <f>IF(G1207=0,"",SUMIFS(asu_monitora!B:B,asu_monitora!E:E,equipes_asu!F1207,asu_monitora!A:A,equipes_asu!C1207))</f>
        <v/>
      </c>
      <c r="I1207" s="5" t="str">
        <f>IF(G1207=0,"Sem avaliação",IF(H1207&lt;=40,"Crítica",IF(H1207&lt;=100,"Aperfeiçoamento",IF(H1207&lt;=180,"Qualidade",IF(H1207&lt;=200,"Excelência","Erro")))))</f>
        <v>Sem avaliação</v>
      </c>
    </row>
    <row r="1208" spans="1:9">
      <c r="A1208" s="2">
        <v>4426150</v>
      </c>
      <c r="B1208" s="2" t="str">
        <f>VLOOKUP(A1208,unidades_equipes_asu!A:B,2,0)</f>
        <v>Us 307 Usf+ Encanta Moca</v>
      </c>
      <c r="C1208" s="2">
        <v>2427850</v>
      </c>
      <c r="D1208" s="1" t="s">
        <v>77</v>
      </c>
      <c r="E1208" s="1" t="s">
        <v>590</v>
      </c>
      <c r="F1208" s="4" t="s">
        <v>45</v>
      </c>
      <c r="G1208" s="5">
        <f>SUMIFS(asu_monitora!C:C,asu_monitora!E:E,equipes_asu!F1208,asu_monitora!A:A,equipes_asu!C1208)</f>
        <v>0</v>
      </c>
      <c r="H1208" s="5" t="str">
        <f>IF(G1208=0,"",SUMIFS(asu_monitora!B:B,asu_monitora!E:E,equipes_asu!F1208,asu_monitora!A:A,equipes_asu!C1208))</f>
        <v/>
      </c>
      <c r="I1208" s="5" t="str">
        <f>IF(G1208=0,"Sem avaliação",IF(H1208&lt;=40,"Crítica",IF(H1208&lt;=100,"Aperfeiçoamento",IF(H1208&lt;=180,"Qualidade",IF(H1208&lt;=200,"Excelência","Erro")))))</f>
        <v>Sem avaliação</v>
      </c>
    </row>
    <row r="1209" spans="1:9">
      <c r="A1209" s="2">
        <v>4426150</v>
      </c>
      <c r="B1209" s="2" t="str">
        <f>VLOOKUP(A1209,unidades_equipes_asu!A:B,2,0)</f>
        <v>Us 307 Usf+ Encanta Moca</v>
      </c>
      <c r="C1209" s="2">
        <v>2427869</v>
      </c>
      <c r="D1209" s="1" t="s">
        <v>77</v>
      </c>
      <c r="E1209" s="1" t="s">
        <v>591</v>
      </c>
      <c r="F1209" s="4" t="s">
        <v>45</v>
      </c>
      <c r="G1209" s="5">
        <f>SUMIFS(asu_monitora!C:C,asu_monitora!E:E,equipes_asu!F1209,asu_monitora!A:A,equipes_asu!C1209)</f>
        <v>0</v>
      </c>
      <c r="H1209" s="5" t="str">
        <f>IF(G1209=0,"",SUMIFS(asu_monitora!B:B,asu_monitora!E:E,equipes_asu!F1209,asu_monitora!A:A,equipes_asu!C1209))</f>
        <v/>
      </c>
      <c r="I1209" s="5" t="str">
        <f>IF(G1209=0,"Sem avaliação",IF(H1209&lt;=40,"Crítica",IF(H1209&lt;=100,"Aperfeiçoamento",IF(H1209&lt;=180,"Qualidade",IF(H1209&lt;=200,"Excelência","Erro")))))</f>
        <v>Sem avaliação</v>
      </c>
    </row>
    <row r="1210" spans="1:9">
      <c r="A1210" s="2">
        <v>4426150</v>
      </c>
      <c r="B1210" s="2" t="str">
        <f>VLOOKUP(A1210,unidades_equipes_asu!A:B,2,0)</f>
        <v>Us 307 Usf+ Encanta Moca</v>
      </c>
      <c r="C1210" s="2">
        <v>2430312</v>
      </c>
      <c r="D1210" s="1" t="s">
        <v>98</v>
      </c>
      <c r="E1210" s="1" t="s">
        <v>592</v>
      </c>
      <c r="F1210" s="4" t="s">
        <v>45</v>
      </c>
      <c r="G1210" s="5">
        <f>SUMIFS(asu_monitora!C:C,asu_monitora!E:E,equipes_asu!F1210,asu_monitora!A:A,equipes_asu!C1210)</f>
        <v>0</v>
      </c>
      <c r="H1210" s="5" t="str">
        <f>IF(G1210=0,"",SUMIFS(asu_monitora!B:B,asu_monitora!E:E,equipes_asu!F1210,asu_monitora!A:A,equipes_asu!C1210))</f>
        <v/>
      </c>
      <c r="I1210" s="5" t="str">
        <f>IF(G1210=0,"Sem avaliação",IF(H1210&lt;=40,"Crítica",IF(H1210&lt;=100,"Aperfeiçoamento",IF(H1210&lt;=180,"Qualidade",IF(H1210&lt;=200,"Excelência","Erro")))))</f>
        <v>Sem avaliação</v>
      </c>
    </row>
    <row r="1211" spans="1:9">
      <c r="A1211" s="2">
        <v>4426150</v>
      </c>
      <c r="B1211" s="2" t="str">
        <f>VLOOKUP(A1211,unidades_equipes_asu!A:B,2,0)</f>
        <v>Us 307 Usf+ Encanta Moca</v>
      </c>
      <c r="C1211" s="2">
        <v>2430320</v>
      </c>
      <c r="D1211" s="1" t="s">
        <v>98</v>
      </c>
      <c r="E1211" s="1" t="s">
        <v>593</v>
      </c>
      <c r="F1211" s="4" t="s">
        <v>45</v>
      </c>
      <c r="G1211" s="5">
        <f>SUMIFS(asu_monitora!C:C,asu_monitora!E:E,equipes_asu!F1211,asu_monitora!A:A,equipes_asu!C1211)</f>
        <v>0</v>
      </c>
      <c r="H1211" s="5" t="str">
        <f>IF(G1211=0,"",SUMIFS(asu_monitora!B:B,asu_monitora!E:E,equipes_asu!F1211,asu_monitora!A:A,equipes_asu!C1211))</f>
        <v/>
      </c>
      <c r="I1211" s="5" t="str">
        <f>IF(G1211=0,"Sem avaliação",IF(H1211&lt;=40,"Crítica",IF(H1211&lt;=100,"Aperfeiçoamento",IF(H1211&lt;=180,"Qualidade",IF(H1211&lt;=200,"Excelência","Erro")))))</f>
        <v>Sem avaliação</v>
      </c>
    </row>
    <row r="1212" spans="1:9">
      <c r="A1212" s="2">
        <v>4426150</v>
      </c>
      <c r="B1212" s="2" t="str">
        <f>VLOOKUP(A1212,unidades_equipes_asu!A:B,2,0)</f>
        <v>Us 307 Usf+ Encanta Moca</v>
      </c>
      <c r="C1212" s="2">
        <v>2430339</v>
      </c>
      <c r="D1212" s="1" t="s">
        <v>98</v>
      </c>
      <c r="E1212" s="1" t="s">
        <v>594</v>
      </c>
      <c r="F1212" s="4" t="s">
        <v>45</v>
      </c>
      <c r="G1212" s="5">
        <f>SUMIFS(asu_monitora!C:C,asu_monitora!E:E,equipes_asu!F1212,asu_monitora!A:A,equipes_asu!C1212)</f>
        <v>0</v>
      </c>
      <c r="H1212" s="5" t="str">
        <f>IF(G1212=0,"",SUMIFS(asu_monitora!B:B,asu_monitora!E:E,equipes_asu!F1212,asu_monitora!A:A,equipes_asu!C1212))</f>
        <v/>
      </c>
      <c r="I1212" s="5" t="str">
        <f>IF(G1212=0,"Sem avaliação",IF(H1212&lt;=40,"Crítica",IF(H1212&lt;=100,"Aperfeiçoamento",IF(H1212&lt;=180,"Qualidade",IF(H1212&lt;=200,"Excelência","Erro")))))</f>
        <v>Sem avaliação</v>
      </c>
    </row>
    <row r="1213" spans="1:9">
      <c r="A1213" s="2">
        <v>4426150</v>
      </c>
      <c r="B1213" s="2" t="str">
        <f>VLOOKUP(A1213,unidades_equipes_asu!A:B,2,0)</f>
        <v>Us 307 Usf+ Encanta Moca</v>
      </c>
      <c r="C1213" s="2">
        <v>2430347</v>
      </c>
      <c r="D1213" s="1" t="s">
        <v>98</v>
      </c>
      <c r="E1213" s="1" t="s">
        <v>595</v>
      </c>
      <c r="F1213" s="4" t="s">
        <v>45</v>
      </c>
      <c r="G1213" s="5">
        <f>SUMIFS(asu_monitora!C:C,asu_monitora!E:E,equipes_asu!F1213,asu_monitora!A:A,equipes_asu!C1213)</f>
        <v>0</v>
      </c>
      <c r="H1213" s="5" t="str">
        <f>IF(G1213=0,"",SUMIFS(asu_monitora!B:B,asu_monitora!E:E,equipes_asu!F1213,asu_monitora!A:A,equipes_asu!C1213))</f>
        <v/>
      </c>
      <c r="I1213" s="5" t="str">
        <f>IF(G1213=0,"Sem avaliação",IF(H1213&lt;=40,"Crítica",IF(H1213&lt;=100,"Aperfeiçoamento",IF(H1213&lt;=180,"Qualidade",IF(H1213&lt;=200,"Excelência","Erro")))))</f>
        <v>Sem avaliação</v>
      </c>
    </row>
    <row r="1214" spans="1:9">
      <c r="A1214" s="2">
        <v>5139155</v>
      </c>
      <c r="B1214" s="2" t="str">
        <f>VLOOKUP(A1214,unidades_equipes_asu!A:B,2,0)</f>
        <v>Us 336 Usf+ União das Vilas</v>
      </c>
      <c r="C1214" s="2">
        <v>155721</v>
      </c>
      <c r="D1214" s="1" t="s">
        <v>77</v>
      </c>
      <c r="E1214" s="1" t="s">
        <v>596</v>
      </c>
      <c r="F1214" s="4" t="s">
        <v>45</v>
      </c>
      <c r="G1214" s="5">
        <f>SUMIFS(asu_monitora!C:C,asu_monitora!E:E,equipes_asu!F1214,asu_monitora!A:A,equipes_asu!C1214)</f>
        <v>41</v>
      </c>
      <c r="H1214" s="5">
        <f>IF(G1214=0,"",SUMIFS(asu_monitora!B:B,asu_monitora!E:E,equipes_asu!F1214,asu_monitora!A:A,equipes_asu!C1214))</f>
        <v>78</v>
      </c>
      <c r="I1214" s="5" t="str">
        <f>IF(G1214=0,"Sem avaliação",IF(H1214&lt;=40,"Crítica",IF(H1214&lt;=100,"Aperfeiçoamento",IF(H1214&lt;=180,"Qualidade",IF(H1214&lt;=200,"Excelência","Erro")))))</f>
        <v>Aperfeiçoamento</v>
      </c>
    </row>
    <row r="1215" spans="1:9">
      <c r="A1215" s="2">
        <v>5139155</v>
      </c>
      <c r="B1215" s="2" t="str">
        <f>VLOOKUP(A1215,unidades_equipes_asu!A:B,2,0)</f>
        <v>Us 336 Usf+ União das Vilas</v>
      </c>
      <c r="C1215" s="2">
        <v>1756028</v>
      </c>
      <c r="D1215" s="1" t="s">
        <v>98</v>
      </c>
      <c r="E1215" s="1" t="s">
        <v>597</v>
      </c>
      <c r="F1215" s="4" t="s">
        <v>45</v>
      </c>
      <c r="G1215" s="5">
        <f>SUMIFS(asu_monitora!C:C,asu_monitora!E:E,equipes_asu!F1215,asu_monitora!A:A,equipes_asu!C1215)</f>
        <v>4</v>
      </c>
      <c r="H1215" s="5">
        <f>IF(G1215=0,"",SUMIFS(asu_monitora!B:B,asu_monitora!E:E,equipes_asu!F1215,asu_monitora!A:A,equipes_asu!C1215))</f>
        <v>100</v>
      </c>
      <c r="I1215" s="5" t="str">
        <f>IF(G1215=0,"Sem avaliação",IF(H1215&lt;=40,"Crítica",IF(H1215&lt;=100,"Aperfeiçoamento",IF(H1215&lt;=180,"Qualidade",IF(H1215&lt;=200,"Excelência","Erro")))))</f>
        <v>Aperfeiçoamento</v>
      </c>
    </row>
    <row r="1216" spans="1:9">
      <c r="A1216" s="2">
        <v>5139155</v>
      </c>
      <c r="B1216" s="2" t="str">
        <f>VLOOKUP(A1216,unidades_equipes_asu!A:B,2,0)</f>
        <v>Us 336 Usf+ União das Vilas</v>
      </c>
      <c r="C1216" s="2">
        <v>2414066</v>
      </c>
      <c r="D1216" s="1" t="s">
        <v>77</v>
      </c>
      <c r="E1216" s="1" t="s">
        <v>598</v>
      </c>
      <c r="F1216" s="4" t="s">
        <v>45</v>
      </c>
      <c r="G1216" s="5">
        <f>SUMIFS(asu_monitora!C:C,asu_monitora!E:E,equipes_asu!F1216,asu_monitora!A:A,equipes_asu!C1216)</f>
        <v>0</v>
      </c>
      <c r="H1216" s="5" t="str">
        <f>IF(G1216=0,"",SUMIFS(asu_monitora!B:B,asu_monitora!E:E,equipes_asu!F1216,asu_monitora!A:A,equipes_asu!C1216))</f>
        <v/>
      </c>
      <c r="I1216" s="5" t="str">
        <f>IF(G1216=0,"Sem avaliação",IF(H1216&lt;=40,"Crítica",IF(H1216&lt;=100,"Aperfeiçoamento",IF(H1216&lt;=180,"Qualidade",IF(H1216&lt;=200,"Excelência","Erro")))))</f>
        <v>Sem avaliação</v>
      </c>
    </row>
    <row r="1217" spans="1:9">
      <c r="A1217" s="2">
        <v>5139155</v>
      </c>
      <c r="B1217" s="2" t="str">
        <f>VLOOKUP(A1217,unidades_equipes_asu!A:B,2,0)</f>
        <v>Us 336 Usf+ União das Vilas</v>
      </c>
      <c r="C1217" s="2">
        <v>2414074</v>
      </c>
      <c r="D1217" s="1" t="s">
        <v>77</v>
      </c>
      <c r="E1217" s="1" t="s">
        <v>599</v>
      </c>
      <c r="F1217" s="4" t="s">
        <v>45</v>
      </c>
      <c r="G1217" s="5">
        <f>SUMIFS(asu_monitora!C:C,asu_monitora!E:E,equipes_asu!F1217,asu_monitora!A:A,equipes_asu!C1217)</f>
        <v>0</v>
      </c>
      <c r="H1217" s="5" t="str">
        <f>IF(G1217=0,"",SUMIFS(asu_monitora!B:B,asu_monitora!E:E,equipes_asu!F1217,asu_monitora!A:A,equipes_asu!C1217))</f>
        <v/>
      </c>
      <c r="I1217" s="5" t="str">
        <f>IF(G1217=0,"Sem avaliação",IF(H1217&lt;=40,"Crítica",IF(H1217&lt;=100,"Aperfeiçoamento",IF(H1217&lt;=180,"Qualidade",IF(H1217&lt;=200,"Excelência","Erro")))))</f>
        <v>Sem avaliação</v>
      </c>
    </row>
    <row r="1218" spans="1:9">
      <c r="A1218" s="2">
        <v>5139155</v>
      </c>
      <c r="B1218" s="2" t="str">
        <f>VLOOKUP(A1218,unidades_equipes_asu!A:B,2,0)</f>
        <v>Us 336 Usf+ União das Vilas</v>
      </c>
      <c r="C1218" s="2">
        <v>2421011</v>
      </c>
      <c r="D1218" s="1" t="s">
        <v>77</v>
      </c>
      <c r="E1218" s="1" t="s">
        <v>600</v>
      </c>
      <c r="F1218" s="4" t="s">
        <v>45</v>
      </c>
      <c r="G1218" s="5">
        <f>SUMIFS(asu_monitora!C:C,asu_monitora!E:E,equipes_asu!F1218,asu_monitora!A:A,equipes_asu!C1218)</f>
        <v>0</v>
      </c>
      <c r="H1218" s="5" t="str">
        <f>IF(G1218=0,"",SUMIFS(asu_monitora!B:B,asu_monitora!E:E,equipes_asu!F1218,asu_monitora!A:A,equipes_asu!C1218))</f>
        <v/>
      </c>
      <c r="I1218" s="5" t="str">
        <f>IF(G1218=0,"Sem avaliação",IF(H1218&lt;=40,"Crítica",IF(H1218&lt;=100,"Aperfeiçoamento",IF(H1218&lt;=180,"Qualidade",IF(H1218&lt;=200,"Excelência","Erro")))))</f>
        <v>Sem avaliação</v>
      </c>
    </row>
    <row r="1219" spans="1:9">
      <c r="A1219" s="2">
        <v>5320380</v>
      </c>
      <c r="B1219" s="2" t="str">
        <f>VLOOKUP(A1219,unidades_equipes_asu!A:B,2,0)</f>
        <v>Us 337 Usf Sítio Wanderley</v>
      </c>
      <c r="C1219" s="2">
        <v>155764</v>
      </c>
      <c r="D1219" s="1" t="s">
        <v>77</v>
      </c>
      <c r="E1219" s="1" t="s">
        <v>601</v>
      </c>
      <c r="F1219" s="4" t="s">
        <v>45</v>
      </c>
      <c r="G1219" s="5">
        <f>SUMIFS(asu_monitora!C:C,asu_monitora!E:E,equipes_asu!F1219,asu_monitora!A:A,equipes_asu!C1219)</f>
        <v>43</v>
      </c>
      <c r="H1219" s="5">
        <f>IF(G1219=0,"",SUMIFS(asu_monitora!B:B,asu_monitora!E:E,equipes_asu!F1219,asu_monitora!A:A,equipes_asu!C1219))</f>
        <v>70</v>
      </c>
      <c r="I1219" s="5" t="str">
        <f>IF(G1219=0,"Sem avaliação",IF(H1219&lt;=40,"Crítica",IF(H1219&lt;=100,"Aperfeiçoamento",IF(H1219&lt;=180,"Qualidade",IF(H1219&lt;=200,"Excelência","Erro")))))</f>
        <v>Aperfeiçoamento</v>
      </c>
    </row>
    <row r="1220" spans="1:9">
      <c r="A1220" s="2">
        <v>5320380</v>
      </c>
      <c r="B1220" s="2" t="str">
        <f>VLOOKUP(A1220,unidades_equipes_asu!A:B,2,0)</f>
        <v>Us 337 Usf Sítio Wanderley</v>
      </c>
      <c r="C1220" s="2">
        <v>155772</v>
      </c>
      <c r="D1220" s="1" t="s">
        <v>77</v>
      </c>
      <c r="E1220" s="1" t="s">
        <v>602</v>
      </c>
      <c r="F1220" s="4" t="s">
        <v>45</v>
      </c>
      <c r="G1220" s="5">
        <f>SUMIFS(asu_monitora!C:C,asu_monitora!E:E,equipes_asu!F1220,asu_monitora!A:A,equipes_asu!C1220)</f>
        <v>95</v>
      </c>
      <c r="H1220" s="5">
        <f>IF(G1220=0,"",SUMIFS(asu_monitora!B:B,asu_monitora!E:E,equipes_asu!F1220,asu_monitora!A:A,equipes_asu!C1220))</f>
        <v>84</v>
      </c>
      <c r="I1220" s="5" t="str">
        <f>IF(G1220=0,"Sem avaliação",IF(H1220&lt;=40,"Crítica",IF(H1220&lt;=100,"Aperfeiçoamento",IF(H1220&lt;=180,"Qualidade",IF(H1220&lt;=200,"Excelência","Erro")))))</f>
        <v>Aperfeiçoamento</v>
      </c>
    </row>
    <row r="1221" spans="1:9">
      <c r="A1221" s="2">
        <v>5320380</v>
      </c>
      <c r="B1221" s="2" t="str">
        <f>VLOOKUP(A1221,unidades_equipes_asu!A:B,2,0)</f>
        <v>Us 337 Usf Sítio Wanderley</v>
      </c>
      <c r="C1221" s="2">
        <v>155780</v>
      </c>
      <c r="D1221" s="1" t="s">
        <v>77</v>
      </c>
      <c r="E1221" s="1" t="s">
        <v>603</v>
      </c>
      <c r="F1221" s="4" t="s">
        <v>45</v>
      </c>
      <c r="G1221" s="5">
        <f>SUMIFS(asu_monitora!C:C,asu_monitora!E:E,equipes_asu!F1221,asu_monitora!A:A,equipes_asu!C1221)</f>
        <v>65</v>
      </c>
      <c r="H1221" s="5">
        <f>IF(G1221=0,"",SUMIFS(asu_monitora!B:B,asu_monitora!E:E,equipes_asu!F1221,asu_monitora!A:A,equipes_asu!C1221))</f>
        <v>68</v>
      </c>
      <c r="I1221" s="5" t="str">
        <f>IF(G1221=0,"Sem avaliação",IF(H1221&lt;=40,"Crítica",IF(H1221&lt;=100,"Aperfeiçoamento",IF(H1221&lt;=180,"Qualidade",IF(H1221&lt;=200,"Excelência","Erro")))))</f>
        <v>Aperfeiçoamento</v>
      </c>
    </row>
    <row r="1222" spans="1:9">
      <c r="A1222" s="2">
        <v>5320380</v>
      </c>
      <c r="B1222" s="2" t="str">
        <f>VLOOKUP(A1222,unidades_equipes_asu!A:B,2,0)</f>
        <v>Us 337 Usf Sítio Wanderley</v>
      </c>
      <c r="C1222" s="2">
        <v>1833219</v>
      </c>
      <c r="D1222" s="1" t="s">
        <v>98</v>
      </c>
      <c r="E1222" s="1" t="s">
        <v>604</v>
      </c>
      <c r="F1222" s="4" t="s">
        <v>45</v>
      </c>
      <c r="G1222" s="5">
        <f>SUMIFS(asu_monitora!C:C,asu_monitora!E:E,equipes_asu!F1222,asu_monitora!A:A,equipes_asu!C1222)</f>
        <v>11</v>
      </c>
      <c r="H1222" s="5">
        <f>IF(G1222=0,"",SUMIFS(asu_monitora!B:B,asu_monitora!E:E,equipes_asu!F1222,asu_monitora!A:A,equipes_asu!C1222))</f>
        <v>140</v>
      </c>
      <c r="I1222" s="5" t="str">
        <f>IF(G1222=0,"Sem avaliação",IF(H1222&lt;=40,"Crítica",IF(H1222&lt;=100,"Aperfeiçoamento",IF(H1222&lt;=180,"Qualidade",IF(H1222&lt;=200,"Excelência","Erro")))))</f>
        <v>Qualidade</v>
      </c>
    </row>
    <row r="1223" spans="1:9">
      <c r="A1223" s="2">
        <v>5320380</v>
      </c>
      <c r="B1223" s="2" t="str">
        <f>VLOOKUP(A1223,unidades_equipes_asu!A:B,2,0)</f>
        <v>Us 337 Usf Sítio Wanderley</v>
      </c>
      <c r="C1223" s="2">
        <v>1888838</v>
      </c>
      <c r="D1223" s="1" t="s">
        <v>98</v>
      </c>
      <c r="E1223" s="1" t="s">
        <v>605</v>
      </c>
      <c r="F1223" s="4" t="s">
        <v>45</v>
      </c>
      <c r="G1223" s="5">
        <f>SUMIFS(asu_monitora!C:C,asu_monitora!E:E,equipes_asu!F1223,asu_monitora!A:A,equipes_asu!C1223)</f>
        <v>18</v>
      </c>
      <c r="H1223" s="5">
        <f>IF(G1223=0,"",SUMIFS(asu_monitora!B:B,asu_monitora!E:E,equipes_asu!F1223,asu_monitora!A:A,equipes_asu!C1223))</f>
        <v>80</v>
      </c>
      <c r="I1223" s="5" t="str">
        <f>IF(G1223=0,"Sem avaliação",IF(H1223&lt;=40,"Crítica",IF(H1223&lt;=100,"Aperfeiçoamento",IF(H1223&lt;=180,"Qualidade",IF(H1223&lt;=200,"Excelência","Erro")))))</f>
        <v>Aperfeiçoamento</v>
      </c>
    </row>
    <row r="1224" spans="1:9">
      <c r="A1224" s="2">
        <v>5320380</v>
      </c>
      <c r="B1224" s="2" t="str">
        <f>VLOOKUP(A1224,unidades_equipes_asu!A:B,2,0)</f>
        <v>Us 337 Usf Sítio Wanderley</v>
      </c>
      <c r="C1224" s="2">
        <v>2402513</v>
      </c>
      <c r="D1224" s="1" t="s">
        <v>77</v>
      </c>
      <c r="E1224" s="1" t="s">
        <v>86</v>
      </c>
      <c r="F1224" s="4" t="s">
        <v>45</v>
      </c>
      <c r="G1224" s="5">
        <f>SUMIFS(asu_monitora!C:C,asu_monitora!E:E,equipes_asu!F1224,asu_monitora!A:A,equipes_asu!C1224)</f>
        <v>0</v>
      </c>
      <c r="H1224" s="5" t="str">
        <f>IF(G1224=0,"",SUMIFS(asu_monitora!B:B,asu_monitora!E:E,equipes_asu!F1224,asu_monitora!A:A,equipes_asu!C1224))</f>
        <v/>
      </c>
      <c r="I1224" s="5" t="str">
        <f>IF(G1224=0,"Sem avaliação",IF(H1224&lt;=40,"Crítica",IF(H1224&lt;=100,"Aperfeiçoamento",IF(H1224&lt;=180,"Qualidade",IF(H1224&lt;=200,"Excelência","Erro")))))</f>
        <v>Sem avaliação</v>
      </c>
    </row>
    <row r="1225" spans="1:9">
      <c r="A1225" s="2">
        <v>5342074</v>
      </c>
      <c r="B1225" s="2" t="str">
        <f>VLOOKUP(A1225,unidades_equipes_asu!A:B,2,0)</f>
        <v>Us 338 Usf+ Jardim São Paulo</v>
      </c>
      <c r="C1225" s="2">
        <v>155802</v>
      </c>
      <c r="D1225" s="1" t="s">
        <v>77</v>
      </c>
      <c r="E1225" s="1" t="s">
        <v>606</v>
      </c>
      <c r="F1225" s="4" t="s">
        <v>45</v>
      </c>
      <c r="G1225" s="5">
        <f>SUMIFS(asu_monitora!C:C,asu_monitora!E:E,equipes_asu!F1225,asu_monitora!A:A,equipes_asu!C1225)</f>
        <v>186</v>
      </c>
      <c r="H1225" s="5">
        <f>IF(G1225=0,"",SUMIFS(asu_monitora!B:B,asu_monitora!E:E,equipes_asu!F1225,asu_monitora!A:A,equipes_asu!C1225))</f>
        <v>78</v>
      </c>
      <c r="I1225" s="5" t="str">
        <f>IF(G1225=0,"Sem avaliação",IF(H1225&lt;=40,"Crítica",IF(H1225&lt;=100,"Aperfeiçoamento",IF(H1225&lt;=180,"Qualidade",IF(H1225&lt;=200,"Excelência","Erro")))))</f>
        <v>Aperfeiçoamento</v>
      </c>
    </row>
    <row r="1226" spans="1:9">
      <c r="A1226" s="2">
        <v>5342074</v>
      </c>
      <c r="B1226" s="2" t="str">
        <f>VLOOKUP(A1226,unidades_equipes_asu!A:B,2,0)</f>
        <v>Us 338 Usf+ Jardim São Paulo</v>
      </c>
      <c r="C1226" s="2">
        <v>155810</v>
      </c>
      <c r="D1226" s="1" t="s">
        <v>77</v>
      </c>
      <c r="E1226" s="1" t="s">
        <v>607</v>
      </c>
      <c r="F1226" s="4" t="s">
        <v>45</v>
      </c>
      <c r="G1226" s="5">
        <f>SUMIFS(asu_monitora!C:C,asu_monitora!E:E,equipes_asu!F1226,asu_monitora!A:A,equipes_asu!C1226)</f>
        <v>123</v>
      </c>
      <c r="H1226" s="5">
        <f>IF(G1226=0,"",SUMIFS(asu_monitora!B:B,asu_monitora!E:E,equipes_asu!F1226,asu_monitora!A:A,equipes_asu!C1226))</f>
        <v>90</v>
      </c>
      <c r="I1226" s="5" t="str">
        <f>IF(G1226=0,"Sem avaliação",IF(H1226&lt;=40,"Crítica",IF(H1226&lt;=100,"Aperfeiçoamento",IF(H1226&lt;=180,"Qualidade",IF(H1226&lt;=200,"Excelência","Erro")))))</f>
        <v>Aperfeiçoamento</v>
      </c>
    </row>
    <row r="1227" spans="1:9">
      <c r="A1227" s="2">
        <v>5342074</v>
      </c>
      <c r="B1227" s="2" t="str">
        <f>VLOOKUP(A1227,unidades_equipes_asu!A:B,2,0)</f>
        <v>Us 338 Usf+ Jardim São Paulo</v>
      </c>
      <c r="C1227" s="2">
        <v>1676865</v>
      </c>
      <c r="D1227" s="1" t="s">
        <v>77</v>
      </c>
      <c r="E1227" s="1" t="s">
        <v>608</v>
      </c>
      <c r="F1227" s="4" t="s">
        <v>45</v>
      </c>
      <c r="G1227" s="5">
        <f>SUMIFS(asu_monitora!C:C,asu_monitora!E:E,equipes_asu!F1227,asu_monitora!A:A,equipes_asu!C1227)</f>
        <v>136</v>
      </c>
      <c r="H1227" s="5">
        <f>IF(G1227=0,"",SUMIFS(asu_monitora!B:B,asu_monitora!E:E,equipes_asu!F1227,asu_monitora!A:A,equipes_asu!C1227))</f>
        <v>124</v>
      </c>
      <c r="I1227" s="5" t="str">
        <f>IF(G1227=0,"Sem avaliação",IF(H1227&lt;=40,"Crítica",IF(H1227&lt;=100,"Aperfeiçoamento",IF(H1227&lt;=180,"Qualidade",IF(H1227&lt;=200,"Excelência","Erro")))))</f>
        <v>Qualidade</v>
      </c>
    </row>
    <row r="1228" spans="1:9">
      <c r="A1228" s="2">
        <v>5342074</v>
      </c>
      <c r="B1228" s="2" t="str">
        <f>VLOOKUP(A1228,unidades_equipes_asu!A:B,2,0)</f>
        <v>Us 338 Usf+ Jardim São Paulo</v>
      </c>
      <c r="C1228" s="2">
        <v>1833537</v>
      </c>
      <c r="D1228" s="1" t="s">
        <v>98</v>
      </c>
      <c r="E1228" s="1" t="s">
        <v>609</v>
      </c>
      <c r="F1228" s="4" t="s">
        <v>45</v>
      </c>
      <c r="G1228" s="5">
        <f>SUMIFS(asu_monitora!C:C,asu_monitora!E:E,equipes_asu!F1228,asu_monitora!A:A,equipes_asu!C1228)</f>
        <v>15</v>
      </c>
      <c r="H1228" s="5">
        <f>IF(G1228=0,"",SUMIFS(asu_monitora!B:B,asu_monitora!E:E,equipes_asu!F1228,asu_monitora!A:A,equipes_asu!C1228))</f>
        <v>200</v>
      </c>
      <c r="I1228" s="5" t="str">
        <f>IF(G1228=0,"Sem avaliação",IF(H1228&lt;=40,"Crítica",IF(H1228&lt;=100,"Aperfeiçoamento",IF(H1228&lt;=180,"Qualidade",IF(H1228&lt;=200,"Excelência","Erro")))))</f>
        <v>Excelência</v>
      </c>
    </row>
    <row r="1229" spans="1:9">
      <c r="A1229" s="2">
        <v>5342074</v>
      </c>
      <c r="B1229" s="2" t="str">
        <f>VLOOKUP(A1229,unidades_equipes_asu!A:B,2,0)</f>
        <v>Us 338 Usf+ Jardim São Paulo</v>
      </c>
      <c r="C1229" s="2">
        <v>1889141</v>
      </c>
      <c r="D1229" s="1" t="s">
        <v>98</v>
      </c>
      <c r="E1229" s="1" t="s">
        <v>610</v>
      </c>
      <c r="F1229" s="4" t="s">
        <v>45</v>
      </c>
      <c r="G1229" s="5">
        <f>SUMIFS(asu_monitora!C:C,asu_monitora!E:E,equipes_asu!F1229,asu_monitora!A:A,equipes_asu!C1229)</f>
        <v>12</v>
      </c>
      <c r="H1229" s="5">
        <f>IF(G1229=0,"",SUMIFS(asu_monitora!B:B,asu_monitora!E:E,equipes_asu!F1229,asu_monitora!A:A,equipes_asu!C1229))</f>
        <v>144</v>
      </c>
      <c r="I1229" s="5" t="str">
        <f>IF(G1229=0,"Sem avaliação",IF(H1229&lt;=40,"Crítica",IF(H1229&lt;=100,"Aperfeiçoamento",IF(H1229&lt;=180,"Qualidade",IF(H1229&lt;=200,"Excelência","Erro")))))</f>
        <v>Qualidade</v>
      </c>
    </row>
    <row r="1230" spans="1:9">
      <c r="A1230" s="2">
        <v>5342074</v>
      </c>
      <c r="B1230" s="2" t="str">
        <f>VLOOKUP(A1230,unidades_equipes_asu!A:B,2,0)</f>
        <v>Us 338 Usf+ Jardim São Paulo</v>
      </c>
      <c r="C1230" s="2">
        <v>2113651</v>
      </c>
      <c r="D1230" s="1" t="s">
        <v>98</v>
      </c>
      <c r="E1230" s="1" t="s">
        <v>611</v>
      </c>
      <c r="F1230" s="4" t="s">
        <v>45</v>
      </c>
      <c r="G1230" s="5">
        <f>SUMIFS(asu_monitora!C:C,asu_monitora!E:E,equipes_asu!F1230,asu_monitora!A:A,equipes_asu!C1230)</f>
        <v>1</v>
      </c>
      <c r="H1230" s="5">
        <f>IF(G1230=0,"",SUMIFS(asu_monitora!B:B,asu_monitora!E:E,equipes_asu!F1230,asu_monitora!A:A,equipes_asu!C1230))</f>
        <v>0</v>
      </c>
      <c r="I1230" s="5" t="str">
        <f>IF(G1230=0,"Sem avaliação",IF(H1230&lt;=40,"Crítica",IF(H1230&lt;=100,"Aperfeiçoamento",IF(H1230&lt;=180,"Qualidade",IF(H1230&lt;=200,"Excelência","Erro")))))</f>
        <v>Crítica</v>
      </c>
    </row>
    <row r="1231" spans="1:9">
      <c r="A1231" s="2">
        <v>5342074</v>
      </c>
      <c r="B1231" s="2" t="str">
        <f>VLOOKUP(A1231,unidades_equipes_asu!A:B,2,0)</f>
        <v>Us 338 Usf+ Jardim São Paulo</v>
      </c>
      <c r="C1231" s="2">
        <v>2399709</v>
      </c>
      <c r="D1231" s="1" t="s">
        <v>77</v>
      </c>
      <c r="E1231" s="1" t="s">
        <v>612</v>
      </c>
      <c r="F1231" s="4" t="s">
        <v>45</v>
      </c>
      <c r="G1231" s="5">
        <f>SUMIFS(asu_monitora!C:C,asu_monitora!E:E,equipes_asu!F1231,asu_monitora!A:A,equipes_asu!C1231)</f>
        <v>0</v>
      </c>
      <c r="H1231" s="5" t="str">
        <f>IF(G1231=0,"",SUMIFS(asu_monitora!B:B,asu_monitora!E:E,equipes_asu!F1231,asu_monitora!A:A,equipes_asu!C1231))</f>
        <v/>
      </c>
      <c r="I1231" s="5" t="str">
        <f>IF(G1231=0,"Sem avaliação",IF(H1231&lt;=40,"Crítica",IF(H1231&lt;=100,"Aperfeiçoamento",IF(H1231&lt;=180,"Qualidade",IF(H1231&lt;=200,"Excelência","Erro")))))</f>
        <v>Sem avaliação</v>
      </c>
    </row>
    <row r="1232" spans="1:9">
      <c r="A1232" s="2">
        <v>5342074</v>
      </c>
      <c r="B1232" s="2" t="str">
        <f>VLOOKUP(A1232,unidades_equipes_asu!A:B,2,0)</f>
        <v>Us 338 Usf+ Jardim São Paulo</v>
      </c>
      <c r="C1232" s="2">
        <v>2399717</v>
      </c>
      <c r="D1232" s="1" t="s">
        <v>77</v>
      </c>
      <c r="E1232" s="1" t="s">
        <v>613</v>
      </c>
      <c r="F1232" s="4" t="s">
        <v>45</v>
      </c>
      <c r="G1232" s="5">
        <f>SUMIFS(asu_monitora!C:C,asu_monitora!E:E,equipes_asu!F1232,asu_monitora!A:A,equipes_asu!C1232)</f>
        <v>0</v>
      </c>
      <c r="H1232" s="5" t="str">
        <f>IF(G1232=0,"",SUMIFS(asu_monitora!B:B,asu_monitora!E:E,equipes_asu!F1232,asu_monitora!A:A,equipes_asu!C1232))</f>
        <v/>
      </c>
      <c r="I1232" s="5" t="str">
        <f>IF(G1232=0,"Sem avaliação",IF(H1232&lt;=40,"Crítica",IF(H1232&lt;=100,"Aperfeiçoamento",IF(H1232&lt;=180,"Qualidade",IF(H1232&lt;=200,"Excelência","Erro")))))</f>
        <v>Sem avaliação</v>
      </c>
    </row>
    <row r="1233" spans="1:9">
      <c r="A1233" s="2">
        <v>5342074</v>
      </c>
      <c r="B1233" s="2" t="str">
        <f>VLOOKUP(A1233,unidades_equipes_asu!A:B,2,0)</f>
        <v>Us 338 Usf+ Jardim São Paulo</v>
      </c>
      <c r="C1233" s="2">
        <v>2399725</v>
      </c>
      <c r="D1233" s="1" t="s">
        <v>77</v>
      </c>
      <c r="E1233" s="1" t="s">
        <v>614</v>
      </c>
      <c r="F1233" s="4" t="s">
        <v>45</v>
      </c>
      <c r="G1233" s="5">
        <f>SUMIFS(asu_monitora!C:C,asu_monitora!E:E,equipes_asu!F1233,asu_monitora!A:A,equipes_asu!C1233)</f>
        <v>0</v>
      </c>
      <c r="H1233" s="5" t="str">
        <f>IF(G1233=0,"",SUMIFS(asu_monitora!B:B,asu_monitora!E:E,equipes_asu!F1233,asu_monitora!A:A,equipes_asu!C1233))</f>
        <v/>
      </c>
      <c r="I1233" s="5" t="str">
        <f>IF(G1233=0,"Sem avaliação",IF(H1233&lt;=40,"Crítica",IF(H1233&lt;=100,"Aperfeiçoamento",IF(H1233&lt;=180,"Qualidade",IF(H1233&lt;=200,"Excelência","Erro")))))</f>
        <v>Sem avaliação</v>
      </c>
    </row>
    <row r="1234" spans="1:9">
      <c r="A1234" s="2">
        <v>5342074</v>
      </c>
      <c r="B1234" s="2" t="str">
        <f>VLOOKUP(A1234,unidades_equipes_asu!A:B,2,0)</f>
        <v>Us 338 Usf+ Jardim São Paulo</v>
      </c>
      <c r="C1234" s="2">
        <v>2399733</v>
      </c>
      <c r="D1234" s="1" t="s">
        <v>98</v>
      </c>
      <c r="E1234" s="1" t="s">
        <v>615</v>
      </c>
      <c r="F1234" s="4" t="s">
        <v>45</v>
      </c>
      <c r="G1234" s="5">
        <f>SUMIFS(asu_monitora!C:C,asu_monitora!E:E,equipes_asu!F1234,asu_monitora!A:A,equipes_asu!C1234)</f>
        <v>0</v>
      </c>
      <c r="H1234" s="5" t="str">
        <f>IF(G1234=0,"",SUMIFS(asu_monitora!B:B,asu_monitora!E:E,equipes_asu!F1234,asu_monitora!A:A,equipes_asu!C1234))</f>
        <v/>
      </c>
      <c r="I1234" s="5" t="str">
        <f>IF(G1234=0,"Sem avaliação",IF(H1234&lt;=40,"Crítica",IF(H1234&lt;=100,"Aperfeiçoamento",IF(H1234&lt;=180,"Qualidade",IF(H1234&lt;=200,"Excelência","Erro")))))</f>
        <v>Sem avaliação</v>
      </c>
    </row>
    <row r="1235" spans="1:9">
      <c r="A1235" s="2">
        <v>5342074</v>
      </c>
      <c r="B1235" s="2" t="str">
        <f>VLOOKUP(A1235,unidades_equipes_asu!A:B,2,0)</f>
        <v>Us 338 Usf+ Jardim São Paulo</v>
      </c>
      <c r="C1235" s="2">
        <v>2426226</v>
      </c>
      <c r="D1235" s="1" t="s">
        <v>98</v>
      </c>
      <c r="E1235" s="1" t="s">
        <v>616</v>
      </c>
      <c r="F1235" s="4" t="s">
        <v>45</v>
      </c>
      <c r="G1235" s="5">
        <f>SUMIFS(asu_monitora!C:C,asu_monitora!E:E,equipes_asu!F1235,asu_monitora!A:A,equipes_asu!C1235)</f>
        <v>0</v>
      </c>
      <c r="H1235" s="5" t="str">
        <f>IF(G1235=0,"",SUMIFS(asu_monitora!B:B,asu_monitora!E:E,equipes_asu!F1235,asu_monitora!A:A,equipes_asu!C1235))</f>
        <v/>
      </c>
      <c r="I1235" s="5" t="str">
        <f>IF(G1235=0,"Sem avaliação",IF(H1235&lt;=40,"Crítica",IF(H1235&lt;=100,"Aperfeiçoamento",IF(H1235&lt;=180,"Qualidade",IF(H1235&lt;=200,"Excelência","Erro")))))</f>
        <v>Sem avaliação</v>
      </c>
    </row>
    <row r="1236" spans="1:9">
      <c r="A1236" s="2">
        <v>5342074</v>
      </c>
      <c r="B1236" s="2" t="str">
        <f>VLOOKUP(A1236,unidades_equipes_asu!A:B,2,0)</f>
        <v>Us 338 Usf+ Jardim São Paulo</v>
      </c>
      <c r="C1236" s="2">
        <v>2438038</v>
      </c>
      <c r="D1236" s="1" t="s">
        <v>98</v>
      </c>
      <c r="E1236" s="1" t="s">
        <v>617</v>
      </c>
      <c r="F1236" s="4" t="s">
        <v>45</v>
      </c>
      <c r="G1236" s="5">
        <f>SUMIFS(asu_monitora!C:C,asu_monitora!E:E,equipes_asu!F1236,asu_monitora!A:A,equipes_asu!C1236)</f>
        <v>0</v>
      </c>
      <c r="H1236" s="5" t="str">
        <f>IF(G1236=0,"",SUMIFS(asu_monitora!B:B,asu_monitora!E:E,equipes_asu!F1236,asu_monitora!A:A,equipes_asu!C1236))</f>
        <v/>
      </c>
      <c r="I1236" s="5" t="str">
        <f>IF(G1236=0,"Sem avaliação",IF(H1236&lt;=40,"Crítica",IF(H1236&lt;=100,"Aperfeiçoamento",IF(H1236&lt;=180,"Qualidade",IF(H1236&lt;=200,"Excelência","Erro")))))</f>
        <v>Sem avaliação</v>
      </c>
    </row>
    <row r="1237" spans="1:9">
      <c r="A1237" s="2">
        <v>5356881</v>
      </c>
      <c r="B1237" s="2" t="str">
        <f>VLOOKUP(A1237,unidades_equipes_asu!A:B,2,0)</f>
        <v>Us 339 Usf Alto do Capitão</v>
      </c>
      <c r="C1237" s="2">
        <v>155829</v>
      </c>
      <c r="D1237" s="1" t="s">
        <v>77</v>
      </c>
      <c r="E1237" s="1" t="s">
        <v>618</v>
      </c>
      <c r="F1237" s="4" t="s">
        <v>45</v>
      </c>
      <c r="G1237" s="5">
        <f>SUMIFS(asu_monitora!C:C,asu_monitora!E:E,equipes_asu!F1237,asu_monitora!A:A,equipes_asu!C1237)</f>
        <v>42</v>
      </c>
      <c r="H1237" s="5">
        <f>IF(G1237=0,"",SUMIFS(asu_monitora!B:B,asu_monitora!E:E,equipes_asu!F1237,asu_monitora!A:A,equipes_asu!C1237))</f>
        <v>92</v>
      </c>
      <c r="I1237" s="5" t="str">
        <f>IF(G1237=0,"Sem avaliação",IF(H1237&lt;=40,"Crítica",IF(H1237&lt;=100,"Aperfeiçoamento",IF(H1237&lt;=180,"Qualidade",IF(H1237&lt;=200,"Excelência","Erro")))))</f>
        <v>Aperfeiçoamento</v>
      </c>
    </row>
    <row r="1238" spans="1:9">
      <c r="A1238" s="2">
        <v>5356881</v>
      </c>
      <c r="B1238" s="2" t="str">
        <f>VLOOKUP(A1238,unidades_equipes_asu!A:B,2,0)</f>
        <v>Us 339 Usf Alto do Capitão</v>
      </c>
      <c r="C1238" s="2">
        <v>155837</v>
      </c>
      <c r="D1238" s="1" t="s">
        <v>77</v>
      </c>
      <c r="E1238" s="1" t="s">
        <v>619</v>
      </c>
      <c r="F1238" s="4" t="s">
        <v>45</v>
      </c>
      <c r="G1238" s="5">
        <f>SUMIFS(asu_monitora!C:C,asu_monitora!E:E,equipes_asu!F1238,asu_monitora!A:A,equipes_asu!C1238)</f>
        <v>100</v>
      </c>
      <c r="H1238" s="5">
        <f>IF(G1238=0,"",SUMIFS(asu_monitora!B:B,asu_monitora!E:E,equipes_asu!F1238,asu_monitora!A:A,equipes_asu!C1238))</f>
        <v>102</v>
      </c>
      <c r="I1238" s="5" t="str">
        <f>IF(G1238=0,"Sem avaliação",IF(H1238&lt;=40,"Crítica",IF(H1238&lt;=100,"Aperfeiçoamento",IF(H1238&lt;=180,"Qualidade",IF(H1238&lt;=200,"Excelência","Erro")))))</f>
        <v>Qualidade</v>
      </c>
    </row>
    <row r="1239" spans="1:9">
      <c r="A1239" s="2">
        <v>5356881</v>
      </c>
      <c r="B1239" s="2" t="str">
        <f>VLOOKUP(A1239,unidades_equipes_asu!A:B,2,0)</f>
        <v>Us 339 Usf Alto do Capitão</v>
      </c>
      <c r="C1239" s="2">
        <v>1727540</v>
      </c>
      <c r="D1239" s="1" t="s">
        <v>98</v>
      </c>
      <c r="E1239" s="1" t="s">
        <v>620</v>
      </c>
      <c r="F1239" s="4" t="s">
        <v>45</v>
      </c>
      <c r="G1239" s="5">
        <f>SUMIFS(asu_monitora!C:C,asu_monitora!E:E,equipes_asu!F1239,asu_monitora!A:A,equipes_asu!C1239)</f>
        <v>18</v>
      </c>
      <c r="H1239" s="5">
        <f>IF(G1239=0,"",SUMIFS(asu_monitora!B:B,asu_monitora!E:E,equipes_asu!F1239,asu_monitora!A:A,equipes_asu!C1239))</f>
        <v>88</v>
      </c>
      <c r="I1239" s="5" t="str">
        <f>IF(G1239=0,"Sem avaliação",IF(H1239&lt;=40,"Crítica",IF(H1239&lt;=100,"Aperfeiçoamento",IF(H1239&lt;=180,"Qualidade",IF(H1239&lt;=200,"Excelência","Erro")))))</f>
        <v>Aperfeiçoamento</v>
      </c>
    </row>
    <row r="1240" spans="1:9">
      <c r="A1240" s="2">
        <v>5392039</v>
      </c>
      <c r="B1240" s="2" t="str">
        <f>VLOOKUP(A1240,unidades_equipes_asu!A:B,2,0)</f>
        <v>Us 341 Usf Pantanal - Prof. Fernando Figueira</v>
      </c>
      <c r="C1240" s="2">
        <v>155845</v>
      </c>
      <c r="D1240" s="1" t="s">
        <v>77</v>
      </c>
      <c r="E1240" s="1" t="s">
        <v>621</v>
      </c>
      <c r="F1240" s="4" t="s">
        <v>45</v>
      </c>
      <c r="G1240" s="5">
        <f>SUMIFS(asu_monitora!C:C,asu_monitora!E:E,equipes_asu!F1240,asu_monitora!A:A,equipes_asu!C1240)</f>
        <v>90</v>
      </c>
      <c r="H1240" s="5">
        <f>IF(G1240=0,"",SUMIFS(asu_monitora!B:B,asu_monitora!E:E,equipes_asu!F1240,asu_monitora!A:A,equipes_asu!C1240))</f>
        <v>76</v>
      </c>
      <c r="I1240" s="5" t="str">
        <f>IF(G1240=0,"Sem avaliação",IF(H1240&lt;=40,"Crítica",IF(H1240&lt;=100,"Aperfeiçoamento",IF(H1240&lt;=180,"Qualidade",IF(H1240&lt;=200,"Excelência","Erro")))))</f>
        <v>Aperfeiçoamento</v>
      </c>
    </row>
    <row r="1241" spans="1:9">
      <c r="A1241" s="2">
        <v>5392039</v>
      </c>
      <c r="B1241" s="2" t="str">
        <f>VLOOKUP(A1241,unidades_equipes_asu!A:B,2,0)</f>
        <v>Us 341 Usf Pantanal - Prof. Fernando Figueira</v>
      </c>
      <c r="C1241" s="2">
        <v>155853</v>
      </c>
      <c r="D1241" s="1" t="s">
        <v>77</v>
      </c>
      <c r="E1241" s="1" t="s">
        <v>622</v>
      </c>
      <c r="F1241" s="4" t="s">
        <v>45</v>
      </c>
      <c r="G1241" s="5">
        <f>SUMIFS(asu_monitora!C:C,asu_monitora!E:E,equipes_asu!F1241,asu_monitora!A:A,equipes_asu!C1241)</f>
        <v>59</v>
      </c>
      <c r="H1241" s="5">
        <f>IF(G1241=0,"",SUMIFS(asu_monitora!B:B,asu_monitora!E:E,equipes_asu!F1241,asu_monitora!A:A,equipes_asu!C1241))</f>
        <v>66</v>
      </c>
      <c r="I1241" s="5" t="str">
        <f>IF(G1241=0,"Sem avaliação",IF(H1241&lt;=40,"Crítica",IF(H1241&lt;=100,"Aperfeiçoamento",IF(H1241&lt;=180,"Qualidade",IF(H1241&lt;=200,"Excelência","Erro")))))</f>
        <v>Aperfeiçoamento</v>
      </c>
    </row>
    <row r="1242" spans="1:9">
      <c r="A1242" s="2">
        <v>5392039</v>
      </c>
      <c r="B1242" s="2" t="str">
        <f>VLOOKUP(A1242,unidades_equipes_asu!A:B,2,0)</f>
        <v>Us 341 Usf Pantanal - Prof. Fernando Figueira</v>
      </c>
      <c r="C1242" s="2">
        <v>1846132</v>
      </c>
      <c r="D1242" s="1" t="s">
        <v>98</v>
      </c>
      <c r="E1242" s="1" t="s">
        <v>623</v>
      </c>
      <c r="F1242" s="4" t="s">
        <v>45</v>
      </c>
      <c r="G1242" s="5">
        <f>SUMIFS(asu_monitora!C:C,asu_monitora!E:E,equipes_asu!F1242,asu_monitora!A:A,equipes_asu!C1242)</f>
        <v>6</v>
      </c>
      <c r="H1242" s="5">
        <f>IF(G1242=0,"",SUMIFS(asu_monitora!B:B,asu_monitora!E:E,equipes_asu!F1242,asu_monitora!A:A,equipes_asu!C1242))</f>
        <v>118</v>
      </c>
      <c r="I1242" s="5" t="str">
        <f>IF(G1242=0,"Sem avaliação",IF(H1242&lt;=40,"Crítica",IF(H1242&lt;=100,"Aperfeiçoamento",IF(H1242&lt;=180,"Qualidade",IF(H1242&lt;=200,"Excelência","Erro")))))</f>
        <v>Qualidade</v>
      </c>
    </row>
    <row r="1243" spans="1:9">
      <c r="A1243" s="2">
        <v>5392039</v>
      </c>
      <c r="B1243" s="2" t="str">
        <f>VLOOKUP(A1243,unidades_equipes_asu!A:B,2,0)</f>
        <v>Us 341 Usf Pantanal - Prof. Fernando Figueira</v>
      </c>
      <c r="C1243" s="2">
        <v>2272199</v>
      </c>
      <c r="D1243" s="1" t="s">
        <v>98</v>
      </c>
      <c r="E1243" s="1" t="s">
        <v>624</v>
      </c>
      <c r="F1243" s="4" t="s">
        <v>45</v>
      </c>
      <c r="G1243" s="5">
        <f>SUMIFS(asu_monitora!C:C,asu_monitora!E:E,equipes_asu!F1243,asu_monitora!A:A,equipes_asu!C1243)</f>
        <v>7</v>
      </c>
      <c r="H1243" s="5">
        <f>IF(G1243=0,"",SUMIFS(asu_monitora!B:B,asu_monitora!E:E,equipes_asu!F1243,asu_monitora!A:A,equipes_asu!C1243))</f>
        <v>68</v>
      </c>
      <c r="I1243" s="5" t="str">
        <f>IF(G1243=0,"Sem avaliação",IF(H1243&lt;=40,"Crítica",IF(H1243&lt;=100,"Aperfeiçoamento",IF(H1243&lt;=180,"Qualidade",IF(H1243&lt;=200,"Excelência","Erro")))))</f>
        <v>Aperfeiçoamento</v>
      </c>
    </row>
    <row r="1244" spans="1:9">
      <c r="A1244" s="2">
        <v>5392136</v>
      </c>
      <c r="B1244" s="2" t="str">
        <f>VLOOKUP(A1244,unidades_equipes_asu!A:B,2,0)</f>
        <v>Us 342 Usf+ Djalma de Holanda Cavalcante</v>
      </c>
      <c r="C1244" s="2">
        <v>155861</v>
      </c>
      <c r="D1244" s="1" t="s">
        <v>77</v>
      </c>
      <c r="E1244" s="1" t="s">
        <v>625</v>
      </c>
      <c r="F1244" s="4" t="s">
        <v>45</v>
      </c>
      <c r="G1244" s="5">
        <f>SUMIFS(asu_monitora!C:C,asu_monitora!E:E,equipes_asu!F1244,asu_monitora!A:A,equipes_asu!C1244)</f>
        <v>50</v>
      </c>
      <c r="H1244" s="5">
        <f>IF(G1244=0,"",SUMIFS(asu_monitora!B:B,asu_monitora!E:E,equipes_asu!F1244,asu_monitora!A:A,equipes_asu!C1244))</f>
        <v>84</v>
      </c>
      <c r="I1244" s="5" t="str">
        <f>IF(G1244=0,"Sem avaliação",IF(H1244&lt;=40,"Crítica",IF(H1244&lt;=100,"Aperfeiçoamento",IF(H1244&lt;=180,"Qualidade",IF(H1244&lt;=200,"Excelência","Erro")))))</f>
        <v>Aperfeiçoamento</v>
      </c>
    </row>
    <row r="1245" spans="1:9">
      <c r="A1245" s="2">
        <v>5392136</v>
      </c>
      <c r="B1245" s="2" t="str">
        <f>VLOOKUP(A1245,unidades_equipes_asu!A:B,2,0)</f>
        <v>Us 342 Usf+ Djalma de Holanda Cavalcante</v>
      </c>
      <c r="C1245" s="2">
        <v>155888</v>
      </c>
      <c r="D1245" s="1" t="s">
        <v>77</v>
      </c>
      <c r="E1245" s="1" t="s">
        <v>626</v>
      </c>
      <c r="F1245" s="4" t="s">
        <v>45</v>
      </c>
      <c r="G1245" s="5">
        <f>SUMIFS(asu_monitora!C:C,asu_monitora!E:E,equipes_asu!F1245,asu_monitora!A:A,equipes_asu!C1245)</f>
        <v>71</v>
      </c>
      <c r="H1245" s="5">
        <f>IF(G1245=0,"",SUMIFS(asu_monitora!B:B,asu_monitora!E:E,equipes_asu!F1245,asu_monitora!A:A,equipes_asu!C1245))</f>
        <v>88</v>
      </c>
      <c r="I1245" s="5" t="str">
        <f>IF(G1245=0,"Sem avaliação",IF(H1245&lt;=40,"Crítica",IF(H1245&lt;=100,"Aperfeiçoamento",IF(H1245&lt;=180,"Qualidade",IF(H1245&lt;=200,"Excelência","Erro")))))</f>
        <v>Aperfeiçoamento</v>
      </c>
    </row>
    <row r="1246" spans="1:9">
      <c r="A1246" s="2">
        <v>5392136</v>
      </c>
      <c r="B1246" s="2" t="str">
        <f>VLOOKUP(A1246,unidades_equipes_asu!A:B,2,0)</f>
        <v>Us 342 Usf+ Djalma de Holanda Cavalcante</v>
      </c>
      <c r="C1246" s="2">
        <v>155896</v>
      </c>
      <c r="D1246" s="1" t="s">
        <v>77</v>
      </c>
      <c r="E1246" s="1" t="s">
        <v>627</v>
      </c>
      <c r="F1246" s="4" t="s">
        <v>45</v>
      </c>
      <c r="G1246" s="5">
        <f>SUMIFS(asu_monitora!C:C,asu_monitora!E:E,equipes_asu!F1246,asu_monitora!A:A,equipes_asu!C1246)</f>
        <v>42</v>
      </c>
      <c r="H1246" s="5">
        <f>IF(G1246=0,"",SUMIFS(asu_monitora!B:B,asu_monitora!E:E,equipes_asu!F1246,asu_monitora!A:A,equipes_asu!C1246))</f>
        <v>64</v>
      </c>
      <c r="I1246" s="5" t="str">
        <f>IF(G1246=0,"Sem avaliação",IF(H1246&lt;=40,"Crítica",IF(H1246&lt;=100,"Aperfeiçoamento",IF(H1246&lt;=180,"Qualidade",IF(H1246&lt;=200,"Excelência","Erro")))))</f>
        <v>Aperfeiçoamento</v>
      </c>
    </row>
    <row r="1247" spans="1:9">
      <c r="A1247" s="2">
        <v>5392136</v>
      </c>
      <c r="B1247" s="2" t="str">
        <f>VLOOKUP(A1247,unidades_equipes_asu!A:B,2,0)</f>
        <v>Us 342 Usf+ Djalma de Holanda Cavalcante</v>
      </c>
      <c r="C1247" s="2">
        <v>155918</v>
      </c>
      <c r="D1247" s="1" t="s">
        <v>77</v>
      </c>
      <c r="E1247" s="1" t="s">
        <v>628</v>
      </c>
      <c r="F1247" s="4" t="s">
        <v>45</v>
      </c>
      <c r="G1247" s="5">
        <f>SUMIFS(asu_monitora!C:C,asu_monitora!E:E,equipes_asu!F1247,asu_monitora!A:A,equipes_asu!C1247)</f>
        <v>39</v>
      </c>
      <c r="H1247" s="5">
        <f>IF(G1247=0,"",SUMIFS(asu_monitora!B:B,asu_monitora!E:E,equipes_asu!F1247,asu_monitora!A:A,equipes_asu!C1247))</f>
        <v>90</v>
      </c>
      <c r="I1247" s="5" t="str">
        <f>IF(G1247=0,"Sem avaliação",IF(H1247&lt;=40,"Crítica",IF(H1247&lt;=100,"Aperfeiçoamento",IF(H1247&lt;=180,"Qualidade",IF(H1247&lt;=200,"Excelência","Erro")))))</f>
        <v>Aperfeiçoamento</v>
      </c>
    </row>
    <row r="1248" spans="1:9">
      <c r="A1248" s="2">
        <v>5392136</v>
      </c>
      <c r="B1248" s="2" t="str">
        <f>VLOOKUP(A1248,unidades_equipes_asu!A:B,2,0)</f>
        <v>Us 342 Usf+ Djalma de Holanda Cavalcante</v>
      </c>
      <c r="C1248" s="2">
        <v>1856626</v>
      </c>
      <c r="D1248" s="1" t="s">
        <v>98</v>
      </c>
      <c r="E1248" s="1" t="s">
        <v>629</v>
      </c>
      <c r="F1248" s="4" t="s">
        <v>45</v>
      </c>
      <c r="G1248" s="5">
        <f>SUMIFS(asu_monitora!C:C,asu_monitora!E:E,equipes_asu!F1248,asu_monitora!A:A,equipes_asu!C1248)</f>
        <v>4</v>
      </c>
      <c r="H1248" s="5">
        <f>IF(G1248=0,"",SUMIFS(asu_monitora!B:B,asu_monitora!E:E,equipes_asu!F1248,asu_monitora!A:A,equipes_asu!C1248))</f>
        <v>96</v>
      </c>
      <c r="I1248" s="5" t="str">
        <f>IF(G1248=0,"Sem avaliação",IF(H1248&lt;=40,"Crítica",IF(H1248&lt;=100,"Aperfeiçoamento",IF(H1248&lt;=180,"Qualidade",IF(H1248&lt;=200,"Excelência","Erro")))))</f>
        <v>Aperfeiçoamento</v>
      </c>
    </row>
    <row r="1249" spans="1:9">
      <c r="A1249" s="2">
        <v>5392136</v>
      </c>
      <c r="B1249" s="2" t="str">
        <f>VLOOKUP(A1249,unidades_equipes_asu!A:B,2,0)</f>
        <v>Us 342 Usf+ Djalma de Holanda Cavalcante</v>
      </c>
      <c r="C1249" s="2">
        <v>1889478</v>
      </c>
      <c r="D1249" s="1" t="s">
        <v>98</v>
      </c>
      <c r="E1249" s="1" t="s">
        <v>630</v>
      </c>
      <c r="F1249" s="4" t="s">
        <v>45</v>
      </c>
      <c r="G1249" s="5">
        <f>SUMIFS(asu_monitora!C:C,asu_monitora!E:E,equipes_asu!F1249,asu_monitora!A:A,equipes_asu!C1249)</f>
        <v>2</v>
      </c>
      <c r="H1249" s="5">
        <f>IF(G1249=0,"",SUMIFS(asu_monitora!B:B,asu_monitora!E:E,equipes_asu!F1249,asu_monitora!A:A,equipes_asu!C1249))</f>
        <v>74</v>
      </c>
      <c r="I1249" s="5" t="str">
        <f>IF(G1249=0,"Sem avaliação",IF(H1249&lt;=40,"Crítica",IF(H1249&lt;=100,"Aperfeiçoamento",IF(H1249&lt;=180,"Qualidade",IF(H1249&lt;=200,"Excelência","Erro")))))</f>
        <v>Aperfeiçoamento</v>
      </c>
    </row>
    <row r="1250" spans="1:9">
      <c r="A1250" s="2">
        <v>5601037</v>
      </c>
      <c r="B1250" s="2" t="str">
        <f>VLOOKUP(A1250,unidades_equipes_asu!A:B,2,0)</f>
        <v>Us 344 Usf+ Jiquiá</v>
      </c>
      <c r="C1250" s="2">
        <v>155926</v>
      </c>
      <c r="D1250" s="1" t="s">
        <v>77</v>
      </c>
      <c r="E1250" s="1" t="s">
        <v>631</v>
      </c>
      <c r="F1250" s="4" t="s">
        <v>45</v>
      </c>
      <c r="G1250" s="5">
        <f>SUMIFS(asu_monitora!C:C,asu_monitora!E:E,equipes_asu!F1250,asu_monitora!A:A,equipes_asu!C1250)</f>
        <v>112</v>
      </c>
      <c r="H1250" s="5">
        <f>IF(G1250=0,"",SUMIFS(asu_monitora!B:B,asu_monitora!E:E,equipes_asu!F1250,asu_monitora!A:A,equipes_asu!C1250))</f>
        <v>68</v>
      </c>
      <c r="I1250" s="5" t="str">
        <f>IF(G1250=0,"Sem avaliação",IF(H1250&lt;=40,"Crítica",IF(H1250&lt;=100,"Aperfeiçoamento",IF(H1250&lt;=180,"Qualidade",IF(H1250&lt;=200,"Excelência","Erro")))))</f>
        <v>Aperfeiçoamento</v>
      </c>
    </row>
    <row r="1251" spans="1:9">
      <c r="A1251" s="2">
        <v>5601037</v>
      </c>
      <c r="B1251" s="2" t="str">
        <f>VLOOKUP(A1251,unidades_equipes_asu!A:B,2,0)</f>
        <v>Us 344 Usf+ Jiquiá</v>
      </c>
      <c r="C1251" s="2">
        <v>155934</v>
      </c>
      <c r="D1251" s="1" t="s">
        <v>77</v>
      </c>
      <c r="E1251" s="1" t="s">
        <v>632</v>
      </c>
      <c r="F1251" s="4" t="s">
        <v>45</v>
      </c>
      <c r="G1251" s="5">
        <f>SUMIFS(asu_monitora!C:C,asu_monitora!E:E,equipes_asu!F1251,asu_monitora!A:A,equipes_asu!C1251)</f>
        <v>99</v>
      </c>
      <c r="H1251" s="5">
        <f>IF(G1251=0,"",SUMIFS(asu_monitora!B:B,asu_monitora!E:E,equipes_asu!F1251,asu_monitora!A:A,equipes_asu!C1251))</f>
        <v>64</v>
      </c>
      <c r="I1251" s="5" t="str">
        <f>IF(G1251=0,"Sem avaliação",IF(H1251&lt;=40,"Crítica",IF(H1251&lt;=100,"Aperfeiçoamento",IF(H1251&lt;=180,"Qualidade",IF(H1251&lt;=200,"Excelência","Erro")))))</f>
        <v>Aperfeiçoamento</v>
      </c>
    </row>
    <row r="1252" spans="1:9">
      <c r="A1252" s="2">
        <v>5601037</v>
      </c>
      <c r="B1252" s="2" t="str">
        <f>VLOOKUP(A1252,unidades_equipes_asu!A:B,2,0)</f>
        <v>Us 344 Usf+ Jiquiá</v>
      </c>
      <c r="C1252" s="2">
        <v>1833561</v>
      </c>
      <c r="D1252" s="1" t="s">
        <v>98</v>
      </c>
      <c r="E1252" s="1" t="s">
        <v>633</v>
      </c>
      <c r="F1252" s="4" t="s">
        <v>45</v>
      </c>
      <c r="G1252" s="5">
        <f>SUMIFS(asu_monitora!C:C,asu_monitora!E:E,equipes_asu!F1252,asu_monitora!A:A,equipes_asu!C1252)</f>
        <v>19</v>
      </c>
      <c r="H1252" s="5">
        <f>IF(G1252=0,"",SUMIFS(asu_monitora!B:B,asu_monitora!E:E,equipes_asu!F1252,asu_monitora!A:A,equipes_asu!C1252))</f>
        <v>84</v>
      </c>
      <c r="I1252" s="5" t="str">
        <f>IF(G1252=0,"Sem avaliação",IF(H1252&lt;=40,"Crítica",IF(H1252&lt;=100,"Aperfeiçoamento",IF(H1252&lt;=180,"Qualidade",IF(H1252&lt;=200,"Excelência","Erro")))))</f>
        <v>Aperfeiçoamento</v>
      </c>
    </row>
    <row r="1253" spans="1:9">
      <c r="A1253" s="2">
        <v>5601037</v>
      </c>
      <c r="B1253" s="2" t="str">
        <f>VLOOKUP(A1253,unidades_equipes_asu!A:B,2,0)</f>
        <v>Us 344 Usf+ Jiquiá</v>
      </c>
      <c r="C1253" s="2">
        <v>2399741</v>
      </c>
      <c r="D1253" s="1" t="s">
        <v>77</v>
      </c>
      <c r="E1253" s="1" t="s">
        <v>634</v>
      </c>
      <c r="F1253" s="4" t="s">
        <v>45</v>
      </c>
      <c r="G1253" s="5">
        <f>SUMIFS(asu_monitora!C:C,asu_monitora!E:E,equipes_asu!F1253,asu_monitora!A:A,equipes_asu!C1253)</f>
        <v>0</v>
      </c>
      <c r="H1253" s="5" t="str">
        <f>IF(G1253=0,"",SUMIFS(asu_monitora!B:B,asu_monitora!E:E,equipes_asu!F1253,asu_monitora!A:A,equipes_asu!C1253))</f>
        <v/>
      </c>
      <c r="I1253" s="5" t="str">
        <f>IF(G1253=0,"Sem avaliação",IF(H1253&lt;=40,"Crítica",IF(H1253&lt;=100,"Aperfeiçoamento",IF(H1253&lt;=180,"Qualidade",IF(H1253&lt;=200,"Excelência","Erro")))))</f>
        <v>Sem avaliação</v>
      </c>
    </row>
    <row r="1254" spans="1:9">
      <c r="A1254" s="2">
        <v>5601037</v>
      </c>
      <c r="B1254" s="2" t="str">
        <f>VLOOKUP(A1254,unidades_equipes_asu!A:B,2,0)</f>
        <v>Us 344 Usf+ Jiquiá</v>
      </c>
      <c r="C1254" s="2">
        <v>2399768</v>
      </c>
      <c r="D1254" s="1" t="s">
        <v>98</v>
      </c>
      <c r="E1254" s="1" t="s">
        <v>635</v>
      </c>
      <c r="F1254" s="4" t="s">
        <v>45</v>
      </c>
      <c r="G1254" s="5">
        <f>SUMIFS(asu_monitora!C:C,asu_monitora!E:E,equipes_asu!F1254,asu_monitora!A:A,equipes_asu!C1254)</f>
        <v>0</v>
      </c>
      <c r="H1254" s="5" t="str">
        <f>IF(G1254=0,"",SUMIFS(asu_monitora!B:B,asu_monitora!E:E,equipes_asu!F1254,asu_monitora!A:A,equipes_asu!C1254))</f>
        <v/>
      </c>
      <c r="I1254" s="5" t="str">
        <f>IF(G1254=0,"Sem avaliação",IF(H1254&lt;=40,"Crítica",IF(H1254&lt;=100,"Aperfeiçoamento",IF(H1254&lt;=180,"Qualidade",IF(H1254&lt;=200,"Excelência","Erro")))))</f>
        <v>Sem avaliação</v>
      </c>
    </row>
    <row r="1255" spans="1:9">
      <c r="A1255" s="2">
        <v>5601037</v>
      </c>
      <c r="B1255" s="2" t="str">
        <f>VLOOKUP(A1255,unidades_equipes_asu!A:B,2,0)</f>
        <v>Us 344 Usf+ Jiquiá</v>
      </c>
      <c r="C1255" s="2">
        <v>2426285</v>
      </c>
      <c r="D1255" s="1" t="s">
        <v>98</v>
      </c>
      <c r="E1255" s="1" t="s">
        <v>636</v>
      </c>
      <c r="F1255" s="4" t="s">
        <v>45</v>
      </c>
      <c r="G1255" s="5">
        <f>SUMIFS(asu_monitora!C:C,asu_monitora!E:E,equipes_asu!F1255,asu_monitora!A:A,equipes_asu!C1255)</f>
        <v>0</v>
      </c>
      <c r="H1255" s="5" t="str">
        <f>IF(G1255=0,"",SUMIFS(asu_monitora!B:B,asu_monitora!E:E,equipes_asu!F1255,asu_monitora!A:A,equipes_asu!C1255))</f>
        <v/>
      </c>
      <c r="I1255" s="5" t="str">
        <f>IF(G1255=0,"Sem avaliação",IF(H1255&lt;=40,"Crítica",IF(H1255&lt;=100,"Aperfeiçoamento",IF(H1255&lt;=180,"Qualidade",IF(H1255&lt;=200,"Excelência","Erro")))))</f>
        <v>Sem avaliação</v>
      </c>
    </row>
    <row r="1256" spans="1:9">
      <c r="A1256" s="2">
        <v>5601053</v>
      </c>
      <c r="B1256" s="2" t="str">
        <f>VLOOKUP(A1256,unidades_equipes_asu!A:B,2,0)</f>
        <v>Us 345 Usf+ Planeta dos Macacos I</v>
      </c>
      <c r="C1256" s="2">
        <v>155942</v>
      </c>
      <c r="D1256" s="1" t="s">
        <v>77</v>
      </c>
      <c r="E1256" s="1" t="s">
        <v>637</v>
      </c>
      <c r="F1256" s="4" t="s">
        <v>45</v>
      </c>
      <c r="G1256" s="5">
        <f>SUMIFS(asu_monitora!C:C,asu_monitora!E:E,equipes_asu!F1256,asu_monitora!A:A,equipes_asu!C1256)</f>
        <v>98</v>
      </c>
      <c r="H1256" s="5">
        <f>IF(G1256=0,"",SUMIFS(asu_monitora!B:B,asu_monitora!E:E,equipes_asu!F1256,asu_monitora!A:A,equipes_asu!C1256))</f>
        <v>80</v>
      </c>
      <c r="I1256" s="5" t="str">
        <f>IF(G1256=0,"Sem avaliação",IF(H1256&lt;=40,"Crítica",IF(H1256&lt;=100,"Aperfeiçoamento",IF(H1256&lt;=180,"Qualidade",IF(H1256&lt;=200,"Excelência","Erro")))))</f>
        <v>Aperfeiçoamento</v>
      </c>
    </row>
    <row r="1257" spans="1:9">
      <c r="A1257" s="2">
        <v>5601053</v>
      </c>
      <c r="B1257" s="2" t="str">
        <f>VLOOKUP(A1257,unidades_equipes_asu!A:B,2,0)</f>
        <v>Us 345 Usf+ Planeta dos Macacos I</v>
      </c>
      <c r="C1257" s="2">
        <v>2399822</v>
      </c>
      <c r="D1257" s="1" t="s">
        <v>77</v>
      </c>
      <c r="E1257" s="1" t="s">
        <v>638</v>
      </c>
      <c r="F1257" s="4" t="s">
        <v>45</v>
      </c>
      <c r="G1257" s="5">
        <f>SUMIFS(asu_monitora!C:C,asu_monitora!E:E,equipes_asu!F1257,asu_monitora!A:A,equipes_asu!C1257)</f>
        <v>0</v>
      </c>
      <c r="H1257" s="5" t="str">
        <f>IF(G1257=0,"",SUMIFS(asu_monitora!B:B,asu_monitora!E:E,equipes_asu!F1257,asu_monitora!A:A,equipes_asu!C1257))</f>
        <v/>
      </c>
      <c r="I1257" s="5" t="str">
        <f>IF(G1257=0,"Sem avaliação",IF(H1257&lt;=40,"Crítica",IF(H1257&lt;=100,"Aperfeiçoamento",IF(H1257&lt;=180,"Qualidade",IF(H1257&lt;=200,"Excelência","Erro")))))</f>
        <v>Sem avaliação</v>
      </c>
    </row>
    <row r="1258" spans="1:9">
      <c r="A1258" s="2">
        <v>5653304</v>
      </c>
      <c r="B1258" s="2" t="str">
        <f>VLOOKUP(A1258,unidades_equipes_asu!A:B,2,0)</f>
        <v>Us 346 Usf Alto da Jaqueira</v>
      </c>
      <c r="C1258" s="2">
        <v>155950</v>
      </c>
      <c r="D1258" s="1" t="s">
        <v>77</v>
      </c>
      <c r="E1258" s="1" t="s">
        <v>639</v>
      </c>
      <c r="F1258" s="4" t="s">
        <v>45</v>
      </c>
      <c r="G1258" s="5">
        <f>SUMIFS(asu_monitora!C:C,asu_monitora!E:E,equipes_asu!F1258,asu_monitora!A:A,equipes_asu!C1258)</f>
        <v>52</v>
      </c>
      <c r="H1258" s="5">
        <f>IF(G1258=0,"",SUMIFS(asu_monitora!B:B,asu_monitora!E:E,equipes_asu!F1258,asu_monitora!A:A,equipes_asu!C1258))</f>
        <v>82</v>
      </c>
      <c r="I1258" s="5" t="str">
        <f>IF(G1258=0,"Sem avaliação",IF(H1258&lt;=40,"Crítica",IF(H1258&lt;=100,"Aperfeiçoamento",IF(H1258&lt;=180,"Qualidade",IF(H1258&lt;=200,"Excelência","Erro")))))</f>
        <v>Aperfeiçoamento</v>
      </c>
    </row>
    <row r="1259" spans="1:9">
      <c r="A1259" s="2">
        <v>5653304</v>
      </c>
      <c r="B1259" s="2" t="str">
        <f>VLOOKUP(A1259,unidades_equipes_asu!A:B,2,0)</f>
        <v>Us 346 Usf Alto da Jaqueira</v>
      </c>
      <c r="C1259" s="2">
        <v>155969</v>
      </c>
      <c r="D1259" s="1" t="s">
        <v>77</v>
      </c>
      <c r="E1259" s="1" t="s">
        <v>640</v>
      </c>
      <c r="F1259" s="4" t="s">
        <v>45</v>
      </c>
      <c r="G1259" s="5">
        <f>SUMIFS(asu_monitora!C:C,asu_monitora!E:E,equipes_asu!F1259,asu_monitora!A:A,equipes_asu!C1259)</f>
        <v>26</v>
      </c>
      <c r="H1259" s="5">
        <f>IF(G1259=0,"",SUMIFS(asu_monitora!B:B,asu_monitora!E:E,equipes_asu!F1259,asu_monitora!A:A,equipes_asu!C1259))</f>
        <v>66</v>
      </c>
      <c r="I1259" s="5" t="str">
        <f>IF(G1259=0,"Sem avaliação",IF(H1259&lt;=40,"Crítica",IF(H1259&lt;=100,"Aperfeiçoamento",IF(H1259&lt;=180,"Qualidade",IF(H1259&lt;=200,"Excelência","Erro")))))</f>
        <v>Aperfeiçoamento</v>
      </c>
    </row>
    <row r="1260" spans="1:9">
      <c r="A1260" s="2">
        <v>5653304</v>
      </c>
      <c r="B1260" s="2" t="str">
        <f>VLOOKUP(A1260,unidades_equipes_asu!A:B,2,0)</f>
        <v>Us 346 Usf Alto da Jaqueira</v>
      </c>
      <c r="C1260" s="2">
        <v>1838547</v>
      </c>
      <c r="D1260" s="1" t="s">
        <v>98</v>
      </c>
      <c r="E1260" s="1" t="s">
        <v>641</v>
      </c>
      <c r="F1260" s="4" t="s">
        <v>45</v>
      </c>
      <c r="G1260" s="5">
        <f>SUMIFS(asu_monitora!C:C,asu_monitora!E:E,equipes_asu!F1260,asu_monitora!A:A,equipes_asu!C1260)</f>
        <v>14</v>
      </c>
      <c r="H1260" s="5">
        <f>IF(G1260=0,"",SUMIFS(asu_monitora!B:B,asu_monitora!E:E,equipes_asu!F1260,asu_monitora!A:A,equipes_asu!C1260))</f>
        <v>128</v>
      </c>
      <c r="I1260" s="5" t="str">
        <f>IF(G1260=0,"Sem avaliação",IF(H1260&lt;=40,"Crítica",IF(H1260&lt;=100,"Aperfeiçoamento",IF(H1260&lt;=180,"Qualidade",IF(H1260&lt;=200,"Excelência","Erro")))))</f>
        <v>Qualidade</v>
      </c>
    </row>
    <row r="1261" spans="1:9">
      <c r="A1261" s="2">
        <v>5656893</v>
      </c>
      <c r="B1261" s="2" t="str">
        <f>VLOOKUP(A1261,unidades_equipes_asu!A:B,2,0)</f>
        <v>Us 347 Usf Parque dos Milagres</v>
      </c>
      <c r="C1261" s="2">
        <v>155977</v>
      </c>
      <c r="D1261" s="1" t="s">
        <v>77</v>
      </c>
      <c r="E1261" s="1" t="s">
        <v>642</v>
      </c>
      <c r="F1261" s="4" t="s">
        <v>45</v>
      </c>
      <c r="G1261" s="5">
        <f>SUMIFS(asu_monitora!C:C,asu_monitora!E:E,equipes_asu!F1261,asu_monitora!A:A,equipes_asu!C1261)</f>
        <v>37</v>
      </c>
      <c r="H1261" s="5">
        <f>IF(G1261=0,"",SUMIFS(asu_monitora!B:B,asu_monitora!E:E,equipes_asu!F1261,asu_monitora!A:A,equipes_asu!C1261))</f>
        <v>84</v>
      </c>
      <c r="I1261" s="5" t="str">
        <f>IF(G1261=0,"Sem avaliação",IF(H1261&lt;=40,"Crítica",IF(H1261&lt;=100,"Aperfeiçoamento",IF(H1261&lt;=180,"Qualidade",IF(H1261&lt;=200,"Excelência","Erro")))))</f>
        <v>Aperfeiçoamento</v>
      </c>
    </row>
    <row r="1262" spans="1:9">
      <c r="A1262" s="2">
        <v>5656893</v>
      </c>
      <c r="B1262" s="2" t="str">
        <f>VLOOKUP(A1262,unidades_equipes_asu!A:B,2,0)</f>
        <v>Us 347 Usf Parque dos Milagres</v>
      </c>
      <c r="C1262" s="2">
        <v>155985</v>
      </c>
      <c r="D1262" s="1" t="s">
        <v>77</v>
      </c>
      <c r="E1262" s="1" t="s">
        <v>643</v>
      </c>
      <c r="F1262" s="4" t="s">
        <v>45</v>
      </c>
      <c r="G1262" s="5">
        <f>SUMIFS(asu_monitora!C:C,asu_monitora!E:E,equipes_asu!F1262,asu_monitora!A:A,equipes_asu!C1262)</f>
        <v>72</v>
      </c>
      <c r="H1262" s="5">
        <f>IF(G1262=0,"",SUMIFS(asu_monitora!B:B,asu_monitora!E:E,equipes_asu!F1262,asu_monitora!A:A,equipes_asu!C1262))</f>
        <v>62</v>
      </c>
      <c r="I1262" s="5" t="str">
        <f>IF(G1262=0,"Sem avaliação",IF(H1262&lt;=40,"Crítica",IF(H1262&lt;=100,"Aperfeiçoamento",IF(H1262&lt;=180,"Qualidade",IF(H1262&lt;=200,"Excelência","Erro")))))</f>
        <v>Aperfeiçoamento</v>
      </c>
    </row>
    <row r="1263" spans="1:9">
      <c r="A1263" s="2">
        <v>5656893</v>
      </c>
      <c r="B1263" s="2" t="str">
        <f>VLOOKUP(A1263,unidades_equipes_asu!A:B,2,0)</f>
        <v>Us 347 Usf Parque dos Milagres</v>
      </c>
      <c r="C1263" s="2">
        <v>2272164</v>
      </c>
      <c r="D1263" s="1" t="s">
        <v>98</v>
      </c>
      <c r="E1263" s="1" t="s">
        <v>644</v>
      </c>
      <c r="F1263" s="4" t="s">
        <v>45</v>
      </c>
      <c r="G1263" s="5">
        <f>SUMIFS(asu_monitora!C:C,asu_monitora!E:E,equipes_asu!F1263,asu_monitora!A:A,equipes_asu!C1263)</f>
        <v>7</v>
      </c>
      <c r="H1263" s="5">
        <f>IF(G1263=0,"",SUMIFS(asu_monitora!B:B,asu_monitora!E:E,equipes_asu!F1263,asu_monitora!A:A,equipes_asu!C1263))</f>
        <v>80</v>
      </c>
      <c r="I1263" s="5" t="str">
        <f>IF(G1263=0,"Sem avaliação",IF(H1263&lt;=40,"Crítica",IF(H1263&lt;=100,"Aperfeiçoamento",IF(H1263&lt;=180,"Qualidade",IF(H1263&lt;=200,"Excelência","Erro")))))</f>
        <v>Aperfeiçoamento</v>
      </c>
    </row>
    <row r="1264" spans="1:9">
      <c r="A1264" s="2">
        <v>6008984</v>
      </c>
      <c r="B1264" s="2" t="str">
        <f>VLOOKUP(A1264,unidades_equipes_asu!A:B,2,0)</f>
        <v>Us 349 Usf Casarão do Cordeiro</v>
      </c>
      <c r="C1264" s="2">
        <v>155993</v>
      </c>
      <c r="D1264" s="1" t="s">
        <v>77</v>
      </c>
      <c r="E1264" s="1" t="s">
        <v>645</v>
      </c>
      <c r="F1264" s="4" t="s">
        <v>45</v>
      </c>
      <c r="G1264" s="5">
        <f>SUMIFS(asu_monitora!C:C,asu_monitora!E:E,equipes_asu!F1264,asu_monitora!A:A,equipes_asu!C1264)</f>
        <v>70</v>
      </c>
      <c r="H1264" s="5">
        <f>IF(G1264=0,"",SUMIFS(asu_monitora!B:B,asu_monitora!E:E,equipes_asu!F1264,asu_monitora!A:A,equipes_asu!C1264))</f>
        <v>112</v>
      </c>
      <c r="I1264" s="5" t="str">
        <f>IF(G1264=0,"Sem avaliação",IF(H1264&lt;=40,"Crítica",IF(H1264&lt;=100,"Aperfeiçoamento",IF(H1264&lt;=180,"Qualidade",IF(H1264&lt;=200,"Excelência","Erro")))))</f>
        <v>Qualidade</v>
      </c>
    </row>
    <row r="1265" spans="1:9">
      <c r="A1265" s="2">
        <v>6008984</v>
      </c>
      <c r="B1265" s="2" t="str">
        <f>VLOOKUP(A1265,unidades_equipes_asu!A:B,2,0)</f>
        <v>Us 349 Usf Casarão do Cordeiro</v>
      </c>
      <c r="C1265" s="2">
        <v>1833235</v>
      </c>
      <c r="D1265" s="1" t="s">
        <v>98</v>
      </c>
      <c r="E1265" s="1" t="s">
        <v>646</v>
      </c>
      <c r="F1265" s="4" t="s">
        <v>45</v>
      </c>
      <c r="G1265" s="5">
        <f>SUMIFS(asu_monitora!C:C,asu_monitora!E:E,equipes_asu!F1265,asu_monitora!A:A,equipes_asu!C1265)</f>
        <v>9</v>
      </c>
      <c r="H1265" s="5">
        <f>IF(G1265=0,"",SUMIFS(asu_monitora!B:B,asu_monitora!E:E,equipes_asu!F1265,asu_monitora!A:A,equipes_asu!C1265))</f>
        <v>104</v>
      </c>
      <c r="I1265" s="5" t="str">
        <f>IF(G1265=0,"Sem avaliação",IF(H1265&lt;=40,"Crítica",IF(H1265&lt;=100,"Aperfeiçoamento",IF(H1265&lt;=180,"Qualidade",IF(H1265&lt;=200,"Excelência","Erro")))))</f>
        <v>Qualidade</v>
      </c>
    </row>
    <row r="1266" spans="1:9">
      <c r="A1266" s="2">
        <v>6008984</v>
      </c>
      <c r="B1266" s="2" t="str">
        <f>VLOOKUP(A1266,unidades_equipes_asu!A:B,2,0)</f>
        <v>Us 349 Usf Casarão do Cordeiro</v>
      </c>
      <c r="C1266" s="2">
        <v>2402289</v>
      </c>
      <c r="D1266" s="1" t="s">
        <v>77</v>
      </c>
      <c r="E1266" s="1" t="s">
        <v>84</v>
      </c>
      <c r="F1266" s="4" t="s">
        <v>45</v>
      </c>
      <c r="G1266" s="5">
        <f>SUMIFS(asu_monitora!C:C,asu_monitora!E:E,equipes_asu!F1266,asu_monitora!A:A,equipes_asu!C1266)</f>
        <v>0</v>
      </c>
      <c r="H1266" s="5" t="str">
        <f>IF(G1266=0,"",SUMIFS(asu_monitora!B:B,asu_monitora!E:E,equipes_asu!F1266,asu_monitora!A:A,equipes_asu!C1266))</f>
        <v/>
      </c>
      <c r="I1266" s="5" t="str">
        <f>IF(G1266=0,"Sem avaliação",IF(H1266&lt;=40,"Crítica",IF(H1266&lt;=100,"Aperfeiçoamento",IF(H1266&lt;=180,"Qualidade",IF(H1266&lt;=200,"Excelência","Erro")))))</f>
        <v>Sem avaliação</v>
      </c>
    </row>
    <row r="1267" spans="1:9">
      <c r="A1267" s="2">
        <v>6334067</v>
      </c>
      <c r="B1267" s="2" t="str">
        <f>VLOOKUP(A1267,unidades_equipes_asu!A:B,2,0)</f>
        <v>Us 350 Usf Córrego do Eucalipto</v>
      </c>
      <c r="C1267" s="2">
        <v>156000</v>
      </c>
      <c r="D1267" s="1" t="s">
        <v>77</v>
      </c>
      <c r="E1267" s="1" t="s">
        <v>647</v>
      </c>
      <c r="F1267" s="4" t="s">
        <v>45</v>
      </c>
      <c r="G1267" s="5">
        <f>SUMIFS(asu_monitora!C:C,asu_monitora!E:E,equipes_asu!F1267,asu_monitora!A:A,equipes_asu!C1267)</f>
        <v>118</v>
      </c>
      <c r="H1267" s="5">
        <f>IF(G1267=0,"",SUMIFS(asu_monitora!B:B,asu_monitora!E:E,equipes_asu!F1267,asu_monitora!A:A,equipes_asu!C1267))</f>
        <v>130</v>
      </c>
      <c r="I1267" s="5" t="str">
        <f>IF(G1267=0,"Sem avaliação",IF(H1267&lt;=40,"Crítica",IF(H1267&lt;=100,"Aperfeiçoamento",IF(H1267&lt;=180,"Qualidade",IF(H1267&lt;=200,"Excelência","Erro")))))</f>
        <v>Qualidade</v>
      </c>
    </row>
    <row r="1268" spans="1:9">
      <c r="A1268" s="2">
        <v>6334067</v>
      </c>
      <c r="B1268" s="2" t="str">
        <f>VLOOKUP(A1268,unidades_equipes_asu!A:B,2,0)</f>
        <v>Us 350 Usf Córrego do Eucalipto</v>
      </c>
      <c r="C1268" s="2">
        <v>156019</v>
      </c>
      <c r="D1268" s="1" t="s">
        <v>77</v>
      </c>
      <c r="E1268" s="1" t="s">
        <v>648</v>
      </c>
      <c r="F1268" s="4" t="s">
        <v>45</v>
      </c>
      <c r="G1268" s="5">
        <f>SUMIFS(asu_monitora!C:C,asu_monitora!E:E,equipes_asu!F1268,asu_monitora!A:A,equipes_asu!C1268)</f>
        <v>53</v>
      </c>
      <c r="H1268" s="5">
        <f>IF(G1268=0,"",SUMIFS(asu_monitora!B:B,asu_monitora!E:E,equipes_asu!F1268,asu_monitora!A:A,equipes_asu!C1268))</f>
        <v>86</v>
      </c>
      <c r="I1268" s="5" t="str">
        <f>IF(G1268=0,"Sem avaliação",IF(H1268&lt;=40,"Crítica",IF(H1268&lt;=100,"Aperfeiçoamento",IF(H1268&lt;=180,"Qualidade",IF(H1268&lt;=200,"Excelência","Erro")))))</f>
        <v>Aperfeiçoamento</v>
      </c>
    </row>
    <row r="1269" spans="1:9">
      <c r="A1269" s="2">
        <v>6334067</v>
      </c>
      <c r="B1269" s="2" t="str">
        <f>VLOOKUP(A1269,unidades_equipes_asu!A:B,2,0)</f>
        <v>Us 350 Usf Córrego do Eucalipto</v>
      </c>
      <c r="C1269" s="2">
        <v>1801597</v>
      </c>
      <c r="D1269" s="1" t="s">
        <v>98</v>
      </c>
      <c r="E1269" s="1" t="s">
        <v>649</v>
      </c>
      <c r="F1269" s="4" t="s">
        <v>45</v>
      </c>
      <c r="G1269" s="5">
        <f>SUMIFS(asu_monitora!C:C,asu_monitora!E:E,equipes_asu!F1269,asu_monitora!A:A,equipes_asu!C1269)</f>
        <v>30</v>
      </c>
      <c r="H1269" s="5">
        <f>IF(G1269=0,"",SUMIFS(asu_monitora!B:B,asu_monitora!E:E,equipes_asu!F1269,asu_monitora!A:A,equipes_asu!C1269))</f>
        <v>82</v>
      </c>
      <c r="I1269" s="5" t="str">
        <f>IF(G1269=0,"Sem avaliação",IF(H1269&lt;=40,"Crítica",IF(H1269&lt;=100,"Aperfeiçoamento",IF(H1269&lt;=180,"Qualidade",IF(H1269&lt;=200,"Excelência","Erro")))))</f>
        <v>Aperfeiçoamento</v>
      </c>
    </row>
    <row r="1270" spans="1:9">
      <c r="A1270" s="2">
        <v>6334067</v>
      </c>
      <c r="B1270" s="2" t="str">
        <f>VLOOKUP(A1270,unidades_equipes_asu!A:B,2,0)</f>
        <v>Us 350 Usf Córrego do Eucalipto</v>
      </c>
      <c r="C1270" s="2">
        <v>2400839</v>
      </c>
      <c r="D1270" s="1" t="s">
        <v>77</v>
      </c>
      <c r="E1270" s="1" t="s">
        <v>85</v>
      </c>
      <c r="F1270" s="4" t="s">
        <v>45</v>
      </c>
      <c r="G1270" s="5">
        <f>SUMIFS(asu_monitora!C:C,asu_monitora!E:E,equipes_asu!F1270,asu_monitora!A:A,equipes_asu!C1270)</f>
        <v>0</v>
      </c>
      <c r="H1270" s="5" t="str">
        <f>IF(G1270=0,"",SUMIFS(asu_monitora!B:B,asu_monitora!E:E,equipes_asu!F1270,asu_monitora!A:A,equipes_asu!C1270))</f>
        <v/>
      </c>
      <c r="I1270" s="5" t="str">
        <f>IF(G1270=0,"Sem avaliação",IF(H1270&lt;=40,"Crítica",IF(H1270&lt;=100,"Aperfeiçoamento",IF(H1270&lt;=180,"Qualidade",IF(H1270&lt;=200,"Excelência","Erro")))))</f>
        <v>Sem avaliação</v>
      </c>
    </row>
    <row r="1271" spans="1:9">
      <c r="A1271" s="2">
        <v>6362494</v>
      </c>
      <c r="B1271" s="2" t="str">
        <f>VLOOKUP(A1271,unidades_equipes_asu!A:B,2,0)</f>
        <v>Us 351 Usf Paz e Amor</v>
      </c>
      <c r="C1271" s="2">
        <v>156027</v>
      </c>
      <c r="D1271" s="1" t="s">
        <v>77</v>
      </c>
      <c r="E1271" s="1" t="s">
        <v>650</v>
      </c>
      <c r="F1271" s="4" t="s">
        <v>45</v>
      </c>
      <c r="G1271" s="5">
        <f>SUMIFS(asu_monitora!C:C,asu_monitora!E:E,equipes_asu!F1271,asu_monitora!A:A,equipes_asu!C1271)</f>
        <v>72</v>
      </c>
      <c r="H1271" s="5">
        <f>IF(G1271=0,"",SUMIFS(asu_monitora!B:B,asu_monitora!E:E,equipes_asu!F1271,asu_monitora!A:A,equipes_asu!C1271))</f>
        <v>90</v>
      </c>
      <c r="I1271" s="5" t="str">
        <f>IF(G1271=0,"Sem avaliação",IF(H1271&lt;=40,"Crítica",IF(H1271&lt;=100,"Aperfeiçoamento",IF(H1271&lt;=180,"Qualidade",IF(H1271&lt;=200,"Excelência","Erro")))))</f>
        <v>Aperfeiçoamento</v>
      </c>
    </row>
    <row r="1272" spans="1:9">
      <c r="A1272" s="2">
        <v>6362494</v>
      </c>
      <c r="B1272" s="2" t="str">
        <f>VLOOKUP(A1272,unidades_equipes_asu!A:B,2,0)</f>
        <v>Us 351 Usf Paz e Amor</v>
      </c>
      <c r="C1272" s="2">
        <v>156035</v>
      </c>
      <c r="D1272" s="1" t="s">
        <v>77</v>
      </c>
      <c r="E1272" s="1" t="s">
        <v>651</v>
      </c>
      <c r="F1272" s="4" t="s">
        <v>45</v>
      </c>
      <c r="G1272" s="5">
        <f>SUMIFS(asu_monitora!C:C,asu_monitora!E:E,equipes_asu!F1272,asu_monitora!A:A,equipes_asu!C1272)</f>
        <v>102</v>
      </c>
      <c r="H1272" s="5">
        <f>IF(G1272=0,"",SUMIFS(asu_monitora!B:B,asu_monitora!E:E,equipes_asu!F1272,asu_monitora!A:A,equipes_asu!C1272))</f>
        <v>78</v>
      </c>
      <c r="I1272" s="5" t="str">
        <f>IF(G1272=0,"Sem avaliação",IF(H1272&lt;=40,"Crítica",IF(H1272&lt;=100,"Aperfeiçoamento",IF(H1272&lt;=180,"Qualidade",IF(H1272&lt;=200,"Excelência","Erro")))))</f>
        <v>Aperfeiçoamento</v>
      </c>
    </row>
    <row r="1273" spans="1:9">
      <c r="A1273" s="2">
        <v>6362494</v>
      </c>
      <c r="B1273" s="2" t="str">
        <f>VLOOKUP(A1273,unidades_equipes_asu!A:B,2,0)</f>
        <v>Us 351 Usf Paz e Amor</v>
      </c>
      <c r="C1273" s="2">
        <v>1840444</v>
      </c>
      <c r="D1273" s="1" t="s">
        <v>98</v>
      </c>
      <c r="E1273" s="1" t="s">
        <v>652</v>
      </c>
      <c r="F1273" s="4" t="s">
        <v>45</v>
      </c>
      <c r="G1273" s="5">
        <f>SUMIFS(asu_monitora!C:C,asu_monitora!E:E,equipes_asu!F1273,asu_monitora!A:A,equipes_asu!C1273)</f>
        <v>5</v>
      </c>
      <c r="H1273" s="5">
        <f>IF(G1273=0,"",SUMIFS(asu_monitora!B:B,asu_monitora!E:E,equipes_asu!F1273,asu_monitora!A:A,equipes_asu!C1273))</f>
        <v>100</v>
      </c>
      <c r="I1273" s="5" t="str">
        <f>IF(G1273=0,"Sem avaliação",IF(H1273&lt;=40,"Crítica",IF(H1273&lt;=100,"Aperfeiçoamento",IF(H1273&lt;=180,"Qualidade",IF(H1273&lt;=200,"Excelência","Erro")))))</f>
        <v>Aperfeiçoamento</v>
      </c>
    </row>
    <row r="1274" spans="1:9">
      <c r="A1274" s="2">
        <v>6362508</v>
      </c>
      <c r="B1274" s="2" t="str">
        <f>VLOOKUP(A1274,unidades_equipes_asu!A:B,2,0)</f>
        <v>Us 352 Usf+ Professor Dr. Hélio Mendonça</v>
      </c>
      <c r="C1274" s="2">
        <v>156043</v>
      </c>
      <c r="D1274" s="1" t="s">
        <v>77</v>
      </c>
      <c r="E1274" s="1" t="s">
        <v>653</v>
      </c>
      <c r="F1274" s="4" t="s">
        <v>45</v>
      </c>
      <c r="G1274" s="5">
        <f>SUMIFS(asu_monitora!C:C,asu_monitora!E:E,equipes_asu!F1274,asu_monitora!A:A,equipes_asu!C1274)</f>
        <v>55</v>
      </c>
      <c r="H1274" s="5">
        <f>IF(G1274=0,"",SUMIFS(asu_monitora!B:B,asu_monitora!E:E,equipes_asu!F1274,asu_monitora!A:A,equipes_asu!C1274))</f>
        <v>108</v>
      </c>
      <c r="I1274" s="5" t="str">
        <f>IF(G1274=0,"Sem avaliação",IF(H1274&lt;=40,"Crítica",IF(H1274&lt;=100,"Aperfeiçoamento",IF(H1274&lt;=180,"Qualidade",IF(H1274&lt;=200,"Excelência","Erro")))))</f>
        <v>Qualidade</v>
      </c>
    </row>
    <row r="1275" spans="1:9">
      <c r="A1275" s="2">
        <v>6362508</v>
      </c>
      <c r="B1275" s="2" t="str">
        <f>VLOOKUP(A1275,unidades_equipes_asu!A:B,2,0)</f>
        <v>Us 352 Usf+ Professor Dr. Hélio Mendonça</v>
      </c>
      <c r="C1275" s="2">
        <v>156051</v>
      </c>
      <c r="D1275" s="1" t="s">
        <v>77</v>
      </c>
      <c r="E1275" s="1" t="s">
        <v>654</v>
      </c>
      <c r="F1275" s="4" t="s">
        <v>45</v>
      </c>
      <c r="G1275" s="5">
        <f>SUMIFS(asu_monitora!C:C,asu_monitora!E:E,equipes_asu!F1275,asu_monitora!A:A,equipes_asu!C1275)</f>
        <v>62</v>
      </c>
      <c r="H1275" s="5">
        <f>IF(G1275=0,"",SUMIFS(asu_monitora!B:B,asu_monitora!E:E,equipes_asu!F1275,asu_monitora!A:A,equipes_asu!C1275))</f>
        <v>108</v>
      </c>
      <c r="I1275" s="5" t="str">
        <f>IF(G1275=0,"Sem avaliação",IF(H1275&lt;=40,"Crítica",IF(H1275&lt;=100,"Aperfeiçoamento",IF(H1275&lt;=180,"Qualidade",IF(H1275&lt;=200,"Excelência","Erro")))))</f>
        <v>Qualidade</v>
      </c>
    </row>
    <row r="1276" spans="1:9">
      <c r="A1276" s="2">
        <v>6362508</v>
      </c>
      <c r="B1276" s="2" t="str">
        <f>VLOOKUP(A1276,unidades_equipes_asu!A:B,2,0)</f>
        <v>Us 352 Usf+ Professor Dr. Hélio Mendonça</v>
      </c>
      <c r="C1276" s="2">
        <v>1565826</v>
      </c>
      <c r="D1276" s="1" t="s">
        <v>77</v>
      </c>
      <c r="E1276" s="1" t="s">
        <v>655</v>
      </c>
      <c r="F1276" s="4" t="s">
        <v>45</v>
      </c>
      <c r="G1276" s="5">
        <f>SUMIFS(asu_monitora!C:C,asu_monitora!E:E,equipes_asu!F1276,asu_monitora!A:A,equipes_asu!C1276)</f>
        <v>73</v>
      </c>
      <c r="H1276" s="5">
        <f>IF(G1276=0,"",SUMIFS(asu_monitora!B:B,asu_monitora!E:E,equipes_asu!F1276,asu_monitora!A:A,equipes_asu!C1276))</f>
        <v>100</v>
      </c>
      <c r="I1276" s="5" t="str">
        <f>IF(G1276=0,"Sem avaliação",IF(H1276&lt;=40,"Crítica",IF(H1276&lt;=100,"Aperfeiçoamento",IF(H1276&lt;=180,"Qualidade",IF(H1276&lt;=200,"Excelência","Erro")))))</f>
        <v>Aperfeiçoamento</v>
      </c>
    </row>
    <row r="1277" spans="1:9">
      <c r="A1277" s="2">
        <v>6362508</v>
      </c>
      <c r="B1277" s="2" t="str">
        <f>VLOOKUP(A1277,unidades_equipes_asu!A:B,2,0)</f>
        <v>Us 352 Usf+ Professor Dr. Hélio Mendonça</v>
      </c>
      <c r="C1277" s="2">
        <v>1801368</v>
      </c>
      <c r="D1277" s="1" t="s">
        <v>98</v>
      </c>
      <c r="E1277" s="1" t="s">
        <v>656</v>
      </c>
      <c r="F1277" s="4" t="s">
        <v>45</v>
      </c>
      <c r="G1277" s="5">
        <f>SUMIFS(asu_monitora!C:C,asu_monitora!E:E,equipes_asu!F1277,asu_monitora!A:A,equipes_asu!C1277)</f>
        <v>20</v>
      </c>
      <c r="H1277" s="5">
        <f>IF(G1277=0,"",SUMIFS(asu_monitora!B:B,asu_monitora!E:E,equipes_asu!F1277,asu_monitora!A:A,equipes_asu!C1277))</f>
        <v>82</v>
      </c>
      <c r="I1277" s="5" t="str">
        <f>IF(G1277=0,"Sem avaliação",IF(H1277&lt;=40,"Crítica",IF(H1277&lt;=100,"Aperfeiçoamento",IF(H1277&lt;=180,"Qualidade",IF(H1277&lt;=200,"Excelência","Erro")))))</f>
        <v>Aperfeiçoamento</v>
      </c>
    </row>
    <row r="1278" spans="1:9">
      <c r="A1278" s="2">
        <v>6362508</v>
      </c>
      <c r="B1278" s="2" t="str">
        <f>VLOOKUP(A1278,unidades_equipes_asu!A:B,2,0)</f>
        <v>Us 352 Usf+ Professor Dr. Hélio Mendonça</v>
      </c>
      <c r="C1278" s="2">
        <v>1801414</v>
      </c>
      <c r="D1278" s="1" t="s">
        <v>98</v>
      </c>
      <c r="E1278" s="1" t="s">
        <v>657</v>
      </c>
      <c r="F1278" s="4" t="s">
        <v>45</v>
      </c>
      <c r="G1278" s="5">
        <f>SUMIFS(asu_monitora!C:C,asu_monitora!E:E,equipes_asu!F1278,asu_monitora!A:A,equipes_asu!C1278)</f>
        <v>18</v>
      </c>
      <c r="H1278" s="5">
        <f>IF(G1278=0,"",SUMIFS(asu_monitora!B:B,asu_monitora!E:E,equipes_asu!F1278,asu_monitora!A:A,equipes_asu!C1278))</f>
        <v>76</v>
      </c>
      <c r="I1278" s="5" t="str">
        <f>IF(G1278=0,"Sem avaliação",IF(H1278&lt;=40,"Crítica",IF(H1278&lt;=100,"Aperfeiçoamento",IF(H1278&lt;=180,"Qualidade",IF(H1278&lt;=200,"Excelência","Erro")))))</f>
        <v>Aperfeiçoamento</v>
      </c>
    </row>
    <row r="1279" spans="1:9">
      <c r="A1279" s="2">
        <v>6362508</v>
      </c>
      <c r="B1279" s="2" t="str">
        <f>VLOOKUP(A1279,unidades_equipes_asu!A:B,2,0)</f>
        <v>Us 352 Usf+ Professor Dr. Hélio Mendonça</v>
      </c>
      <c r="C1279" s="2">
        <v>2238241</v>
      </c>
      <c r="D1279" s="1" t="s">
        <v>98</v>
      </c>
      <c r="E1279" s="1" t="s">
        <v>658</v>
      </c>
      <c r="F1279" s="4" t="s">
        <v>45</v>
      </c>
      <c r="G1279" s="5">
        <f>SUMIFS(asu_monitora!C:C,asu_monitora!E:E,equipes_asu!F1279,asu_monitora!A:A,equipes_asu!C1279)</f>
        <v>13</v>
      </c>
      <c r="H1279" s="5">
        <f>IF(G1279=0,"",SUMIFS(asu_monitora!B:B,asu_monitora!E:E,equipes_asu!F1279,asu_monitora!A:A,equipes_asu!C1279))</f>
        <v>124</v>
      </c>
      <c r="I1279" s="5" t="str">
        <f>IF(G1279=0,"Sem avaliação",IF(H1279&lt;=40,"Crítica",IF(H1279&lt;=100,"Aperfeiçoamento",IF(H1279&lt;=180,"Qualidade",IF(H1279&lt;=200,"Excelência","Erro")))))</f>
        <v>Qualidade</v>
      </c>
    </row>
    <row r="1280" spans="1:9">
      <c r="A1280" s="2">
        <v>6362508</v>
      </c>
      <c r="B1280" s="2" t="str">
        <f>VLOOKUP(A1280,unidades_equipes_asu!A:B,2,0)</f>
        <v>Us 352 Usf+ Professor Dr. Hélio Mendonça</v>
      </c>
      <c r="C1280" s="2">
        <v>2400812</v>
      </c>
      <c r="D1280" s="1" t="s">
        <v>77</v>
      </c>
      <c r="E1280" s="1" t="s">
        <v>86</v>
      </c>
      <c r="F1280" s="4" t="s">
        <v>45</v>
      </c>
      <c r="G1280" s="5">
        <f>SUMIFS(asu_monitora!C:C,asu_monitora!E:E,equipes_asu!F1280,asu_monitora!A:A,equipes_asu!C1280)</f>
        <v>0</v>
      </c>
      <c r="H1280" s="5" t="str">
        <f>IF(G1280=0,"",SUMIFS(asu_monitora!B:B,asu_monitora!E:E,equipes_asu!F1280,asu_monitora!A:A,equipes_asu!C1280))</f>
        <v/>
      </c>
      <c r="I1280" s="5" t="str">
        <f>IF(G1280=0,"Sem avaliação",IF(H1280&lt;=40,"Crítica",IF(H1280&lt;=100,"Aperfeiçoamento",IF(H1280&lt;=180,"Qualidade",IF(H1280&lt;=200,"Excelência","Erro")))))</f>
        <v>Sem avaliação</v>
      </c>
    </row>
    <row r="1281" spans="1:9">
      <c r="A1281" s="2">
        <v>6691285</v>
      </c>
      <c r="B1281" s="2" t="str">
        <f>VLOOKUP(A1281,unidades_equipes_asu!A:B,2,0)</f>
        <v>Us 373 Usf Cidade Operária</v>
      </c>
      <c r="C1281" s="2">
        <v>156094</v>
      </c>
      <c r="D1281" s="1" t="s">
        <v>77</v>
      </c>
      <c r="E1281" s="1" t="s">
        <v>659</v>
      </c>
      <c r="F1281" s="4" t="s">
        <v>45</v>
      </c>
      <c r="G1281" s="5">
        <f>SUMIFS(asu_monitora!C:C,asu_monitora!E:E,equipes_asu!F1281,asu_monitora!A:A,equipes_asu!C1281)</f>
        <v>75</v>
      </c>
      <c r="H1281" s="5">
        <f>IF(G1281=0,"",SUMIFS(asu_monitora!B:B,asu_monitora!E:E,equipes_asu!F1281,asu_monitora!A:A,equipes_asu!C1281))</f>
        <v>56</v>
      </c>
      <c r="I1281" s="5" t="str">
        <f>IF(G1281=0,"Sem avaliação",IF(H1281&lt;=40,"Crítica",IF(H1281&lt;=100,"Aperfeiçoamento",IF(H1281&lt;=180,"Qualidade",IF(H1281&lt;=200,"Excelência","Erro")))))</f>
        <v>Aperfeiçoamento</v>
      </c>
    </row>
    <row r="1282" spans="1:9">
      <c r="A1282" s="2">
        <v>6691285</v>
      </c>
      <c r="B1282" s="2" t="str">
        <f>VLOOKUP(A1282,unidades_equipes_asu!A:B,2,0)</f>
        <v>Us 373 Usf Cidade Operária</v>
      </c>
      <c r="C1282" s="2">
        <v>156108</v>
      </c>
      <c r="D1282" s="1" t="s">
        <v>77</v>
      </c>
      <c r="E1282" s="1" t="s">
        <v>660</v>
      </c>
      <c r="F1282" s="4" t="s">
        <v>45</v>
      </c>
      <c r="G1282" s="5">
        <f>SUMIFS(asu_monitora!C:C,asu_monitora!E:E,equipes_asu!F1282,asu_monitora!A:A,equipes_asu!C1282)</f>
        <v>88</v>
      </c>
      <c r="H1282" s="5">
        <f>IF(G1282=0,"",SUMIFS(asu_monitora!B:B,asu_monitora!E:E,equipes_asu!F1282,asu_monitora!A:A,equipes_asu!C1282))</f>
        <v>60</v>
      </c>
      <c r="I1282" s="5" t="str">
        <f>IF(G1282=0,"Sem avaliação",IF(H1282&lt;=40,"Crítica",IF(H1282&lt;=100,"Aperfeiçoamento",IF(H1282&lt;=180,"Qualidade",IF(H1282&lt;=200,"Excelência","Erro")))))</f>
        <v>Aperfeiçoamento</v>
      </c>
    </row>
    <row r="1283" spans="1:9">
      <c r="A1283" s="2">
        <v>6691285</v>
      </c>
      <c r="B1283" s="2" t="str">
        <f>VLOOKUP(A1283,unidades_equipes_asu!A:B,2,0)</f>
        <v>Us 373 Usf Cidade Operária</v>
      </c>
      <c r="C1283" s="2">
        <v>156116</v>
      </c>
      <c r="D1283" s="1" t="s">
        <v>77</v>
      </c>
      <c r="E1283" s="1" t="s">
        <v>661</v>
      </c>
      <c r="F1283" s="4" t="s">
        <v>45</v>
      </c>
      <c r="G1283" s="5">
        <f>SUMIFS(asu_monitora!C:C,asu_monitora!E:E,equipes_asu!F1283,asu_monitora!A:A,equipes_asu!C1283)</f>
        <v>72</v>
      </c>
      <c r="H1283" s="5">
        <f>IF(G1283=0,"",SUMIFS(asu_monitora!B:B,asu_monitora!E:E,equipes_asu!F1283,asu_monitora!A:A,equipes_asu!C1283))</f>
        <v>60</v>
      </c>
      <c r="I1283" s="5" t="str">
        <f>IF(G1283=0,"Sem avaliação",IF(H1283&lt;=40,"Crítica",IF(H1283&lt;=100,"Aperfeiçoamento",IF(H1283&lt;=180,"Qualidade",IF(H1283&lt;=200,"Excelência","Erro")))))</f>
        <v>Aperfeiçoamento</v>
      </c>
    </row>
    <row r="1284" spans="1:9">
      <c r="A1284" s="2">
        <v>6691285</v>
      </c>
      <c r="B1284" s="2" t="str">
        <f>VLOOKUP(A1284,unidades_equipes_asu!A:B,2,0)</f>
        <v>Us 373 Usf Cidade Operária</v>
      </c>
      <c r="C1284" s="2">
        <v>1841106</v>
      </c>
      <c r="D1284" s="1" t="s">
        <v>98</v>
      </c>
      <c r="E1284" s="1" t="s">
        <v>662</v>
      </c>
      <c r="F1284" s="4" t="s">
        <v>45</v>
      </c>
      <c r="G1284" s="5">
        <f>SUMIFS(asu_monitora!C:C,asu_monitora!E:E,equipes_asu!F1284,asu_monitora!A:A,equipes_asu!C1284)</f>
        <v>20</v>
      </c>
      <c r="H1284" s="5">
        <f>IF(G1284=0,"",SUMIFS(asu_monitora!B:B,asu_monitora!E:E,equipes_asu!F1284,asu_monitora!A:A,equipes_asu!C1284))</f>
        <v>68</v>
      </c>
      <c r="I1284" s="5" t="str">
        <f>IF(G1284=0,"Sem avaliação",IF(H1284&lt;=40,"Crítica",IF(H1284&lt;=100,"Aperfeiçoamento",IF(H1284&lt;=180,"Qualidade",IF(H1284&lt;=200,"Excelência","Erro")))))</f>
        <v>Aperfeiçoamento</v>
      </c>
    </row>
    <row r="1285" spans="1:9">
      <c r="A1285" s="2">
        <v>6691285</v>
      </c>
      <c r="B1285" s="2" t="str">
        <f>VLOOKUP(A1285,unidades_equipes_asu!A:B,2,0)</f>
        <v>Us 373 Usf Cidade Operária</v>
      </c>
      <c r="C1285" s="2">
        <v>1889249</v>
      </c>
      <c r="D1285" s="1" t="s">
        <v>98</v>
      </c>
      <c r="E1285" s="1" t="s">
        <v>663</v>
      </c>
      <c r="F1285" s="4" t="s">
        <v>45</v>
      </c>
      <c r="G1285" s="5">
        <f>SUMIFS(asu_monitora!C:C,asu_monitora!E:E,equipes_asu!F1285,asu_monitora!A:A,equipes_asu!C1285)</f>
        <v>17</v>
      </c>
      <c r="H1285" s="5">
        <f>IF(G1285=0,"",SUMIFS(asu_monitora!B:B,asu_monitora!E:E,equipes_asu!F1285,asu_monitora!A:A,equipes_asu!C1285))</f>
        <v>48</v>
      </c>
      <c r="I1285" s="5" t="str">
        <f>IF(G1285=0,"Sem avaliação",IF(H1285&lt;=40,"Crítica",IF(H1285&lt;=100,"Aperfeiçoamento",IF(H1285&lt;=180,"Qualidade",IF(H1285&lt;=200,"Excelência","Erro")))))</f>
        <v>Aperfeiçoamento</v>
      </c>
    </row>
    <row r="1286" spans="1:9">
      <c r="A1286" s="2">
        <v>6916325</v>
      </c>
      <c r="B1286" s="2" t="str">
        <f>VLOOKUP(A1286,unidades_equipes_asu!A:B,2,0)</f>
        <v>Us 378 Usf+ Jardim Teresópolis</v>
      </c>
      <c r="C1286" s="2">
        <v>156124</v>
      </c>
      <c r="D1286" s="1" t="s">
        <v>77</v>
      </c>
      <c r="E1286" s="1" t="s">
        <v>664</v>
      </c>
      <c r="F1286" s="4" t="s">
        <v>45</v>
      </c>
      <c r="G1286" s="5">
        <f>SUMIFS(asu_monitora!C:C,asu_monitora!E:E,equipes_asu!F1286,asu_monitora!A:A,equipes_asu!C1286)</f>
        <v>79</v>
      </c>
      <c r="H1286" s="5">
        <f>IF(G1286=0,"",SUMIFS(asu_monitora!B:B,asu_monitora!E:E,equipes_asu!F1286,asu_monitora!A:A,equipes_asu!C1286))</f>
        <v>116</v>
      </c>
      <c r="I1286" s="5" t="str">
        <f>IF(G1286=0,"Sem avaliação",IF(H1286&lt;=40,"Crítica",IF(H1286&lt;=100,"Aperfeiçoamento",IF(H1286&lt;=180,"Qualidade",IF(H1286&lt;=200,"Excelência","Erro")))))</f>
        <v>Qualidade</v>
      </c>
    </row>
    <row r="1287" spans="1:9">
      <c r="A1287" s="2">
        <v>6916325</v>
      </c>
      <c r="B1287" s="2" t="str">
        <f>VLOOKUP(A1287,unidades_equipes_asu!A:B,2,0)</f>
        <v>Us 378 Usf+ Jardim Teresópolis</v>
      </c>
      <c r="C1287" s="2">
        <v>1824988</v>
      </c>
      <c r="D1287" s="1" t="s">
        <v>98</v>
      </c>
      <c r="E1287" s="1" t="s">
        <v>665</v>
      </c>
      <c r="F1287" s="4" t="s">
        <v>45</v>
      </c>
      <c r="G1287" s="5">
        <f>SUMIFS(asu_monitora!C:C,asu_monitora!E:E,equipes_asu!F1287,asu_monitora!A:A,equipes_asu!C1287)</f>
        <v>11</v>
      </c>
      <c r="H1287" s="5">
        <f>IF(G1287=0,"",SUMIFS(asu_monitora!B:B,asu_monitora!E:E,equipes_asu!F1287,asu_monitora!A:A,equipes_asu!C1287))</f>
        <v>152</v>
      </c>
      <c r="I1287" s="5" t="str">
        <f>IF(G1287=0,"Sem avaliação",IF(H1287&lt;=40,"Crítica",IF(H1287&lt;=100,"Aperfeiçoamento",IF(H1287&lt;=180,"Qualidade",IF(H1287&lt;=200,"Excelência","Erro")))))</f>
        <v>Qualidade</v>
      </c>
    </row>
    <row r="1288" spans="1:9">
      <c r="A1288" s="2">
        <v>7404379</v>
      </c>
      <c r="B1288" s="2" t="str">
        <f>VLOOKUP(A1288,unidades_equipes_asu!A:B,2,0)</f>
        <v>Us 393 Upinha Dia Usf Bongi Novo Prado</v>
      </c>
      <c r="C1288" s="2">
        <v>1501011</v>
      </c>
      <c r="D1288" s="1" t="s">
        <v>77</v>
      </c>
      <c r="E1288" s="1" t="s">
        <v>666</v>
      </c>
      <c r="F1288" s="4" t="s">
        <v>45</v>
      </c>
      <c r="G1288" s="5">
        <f>SUMIFS(asu_monitora!C:C,asu_monitora!E:E,equipes_asu!F1288,asu_monitora!A:A,equipes_asu!C1288)</f>
        <v>36</v>
      </c>
      <c r="H1288" s="5">
        <f>IF(G1288=0,"",SUMIFS(asu_monitora!B:B,asu_monitora!E:E,equipes_asu!F1288,asu_monitora!A:A,equipes_asu!C1288))</f>
        <v>72</v>
      </c>
      <c r="I1288" s="5" t="str">
        <f>IF(G1288=0,"Sem avaliação",IF(H1288&lt;=40,"Crítica",IF(H1288&lt;=100,"Aperfeiçoamento",IF(H1288&lt;=180,"Qualidade",IF(H1288&lt;=200,"Excelência","Erro")))))</f>
        <v>Aperfeiçoamento</v>
      </c>
    </row>
    <row r="1289" spans="1:9">
      <c r="A1289" s="2">
        <v>7404379</v>
      </c>
      <c r="B1289" s="2" t="str">
        <f>VLOOKUP(A1289,unidades_equipes_asu!A:B,2,0)</f>
        <v>Us 393 Upinha Dia Usf Bongi Novo Prado</v>
      </c>
      <c r="C1289" s="2">
        <v>1833596</v>
      </c>
      <c r="D1289" s="1" t="s">
        <v>98</v>
      </c>
      <c r="E1289" s="1" t="s">
        <v>667</v>
      </c>
      <c r="F1289" s="4" t="s">
        <v>45</v>
      </c>
      <c r="G1289" s="5">
        <f>SUMIFS(asu_monitora!C:C,asu_monitora!E:E,equipes_asu!F1289,asu_monitora!A:A,equipes_asu!C1289)</f>
        <v>20</v>
      </c>
      <c r="H1289" s="5">
        <f>IF(G1289=0,"",SUMIFS(asu_monitora!B:B,asu_monitora!E:E,equipes_asu!F1289,asu_monitora!A:A,equipes_asu!C1289))</f>
        <v>66</v>
      </c>
      <c r="I1289" s="5" t="str">
        <f>IF(G1289=0,"Sem avaliação",IF(H1289&lt;=40,"Crítica",IF(H1289&lt;=100,"Aperfeiçoamento",IF(H1289&lt;=180,"Qualidade",IF(H1289&lt;=200,"Excelência","Erro")))))</f>
        <v>Aperfeiçoamento</v>
      </c>
    </row>
    <row r="1290" spans="1:9">
      <c r="A1290" s="2">
        <v>7415788</v>
      </c>
      <c r="B1290" s="2" t="str">
        <f>VLOOKUP(A1290,unidades_equipes_asu!A:B,2,0)</f>
        <v>Us 394 Usf+ Dr. Moacyr André Gomes</v>
      </c>
      <c r="C1290" s="2">
        <v>1509012</v>
      </c>
      <c r="D1290" s="1" t="s">
        <v>77</v>
      </c>
      <c r="E1290" s="1" t="s">
        <v>668</v>
      </c>
      <c r="F1290" s="4" t="s">
        <v>45</v>
      </c>
      <c r="G1290" s="5">
        <f>SUMIFS(asu_monitora!C:C,asu_monitora!E:E,equipes_asu!F1290,asu_monitora!A:A,equipes_asu!C1290)</f>
        <v>120</v>
      </c>
      <c r="H1290" s="5">
        <f>IF(G1290=0,"",SUMIFS(asu_monitora!B:B,asu_monitora!E:E,equipes_asu!F1290,asu_monitora!A:A,equipes_asu!C1290))</f>
        <v>90</v>
      </c>
      <c r="I1290" s="5" t="str">
        <f>IF(G1290=0,"Sem avaliação",IF(H1290&lt;=40,"Crítica",IF(H1290&lt;=100,"Aperfeiçoamento",IF(H1290&lt;=180,"Qualidade",IF(H1290&lt;=200,"Excelência","Erro")))))</f>
        <v>Aperfeiçoamento</v>
      </c>
    </row>
    <row r="1291" spans="1:9">
      <c r="A1291" s="2">
        <v>7415788</v>
      </c>
      <c r="B1291" s="2" t="str">
        <f>VLOOKUP(A1291,unidades_equipes_asu!A:B,2,0)</f>
        <v>Us 394 Usf+ Dr. Moacyr André Gomes</v>
      </c>
      <c r="C1291" s="2">
        <v>1509047</v>
      </c>
      <c r="D1291" s="1" t="s">
        <v>77</v>
      </c>
      <c r="E1291" s="1" t="s">
        <v>669</v>
      </c>
      <c r="F1291" s="4" t="s">
        <v>45</v>
      </c>
      <c r="G1291" s="5">
        <f>SUMIFS(asu_monitora!C:C,asu_monitora!E:E,equipes_asu!F1291,asu_monitora!A:A,equipes_asu!C1291)</f>
        <v>96</v>
      </c>
      <c r="H1291" s="5">
        <f>IF(G1291=0,"",SUMIFS(asu_monitora!B:B,asu_monitora!E:E,equipes_asu!F1291,asu_monitora!A:A,equipes_asu!C1291))</f>
        <v>92</v>
      </c>
      <c r="I1291" s="5" t="str">
        <f>IF(G1291=0,"Sem avaliação",IF(H1291&lt;=40,"Crítica",IF(H1291&lt;=100,"Aperfeiçoamento",IF(H1291&lt;=180,"Qualidade",IF(H1291&lt;=200,"Excelência","Erro")))))</f>
        <v>Aperfeiçoamento</v>
      </c>
    </row>
    <row r="1292" spans="1:9">
      <c r="A1292" s="2">
        <v>7415788</v>
      </c>
      <c r="B1292" s="2" t="str">
        <f>VLOOKUP(A1292,unidades_equipes_asu!A:B,2,0)</f>
        <v>Us 394 Usf+ Dr. Moacyr André Gomes</v>
      </c>
      <c r="C1292" s="2">
        <v>1509101</v>
      </c>
      <c r="D1292" s="1" t="s">
        <v>77</v>
      </c>
      <c r="E1292" s="1" t="s">
        <v>670</v>
      </c>
      <c r="F1292" s="4" t="s">
        <v>45</v>
      </c>
      <c r="G1292" s="5">
        <f>SUMIFS(asu_monitora!C:C,asu_monitora!E:E,equipes_asu!F1292,asu_monitora!A:A,equipes_asu!C1292)</f>
        <v>75</v>
      </c>
      <c r="H1292" s="5">
        <f>IF(G1292=0,"",SUMIFS(asu_monitora!B:B,asu_monitora!E:E,equipes_asu!F1292,asu_monitora!A:A,equipes_asu!C1292))</f>
        <v>92</v>
      </c>
      <c r="I1292" s="5" t="str">
        <f>IF(G1292=0,"Sem avaliação",IF(H1292&lt;=40,"Crítica",IF(H1292&lt;=100,"Aperfeiçoamento",IF(H1292&lt;=180,"Qualidade",IF(H1292&lt;=200,"Excelência","Erro")))))</f>
        <v>Aperfeiçoamento</v>
      </c>
    </row>
    <row r="1293" spans="1:9">
      <c r="A1293" s="2">
        <v>7415788</v>
      </c>
      <c r="B1293" s="2" t="str">
        <f>VLOOKUP(A1293,unidades_equipes_asu!A:B,2,0)</f>
        <v>Us 394 Usf+ Dr. Moacyr André Gomes</v>
      </c>
      <c r="C1293" s="2">
        <v>1817469</v>
      </c>
      <c r="D1293" s="1" t="s">
        <v>98</v>
      </c>
      <c r="E1293" s="1" t="s">
        <v>671</v>
      </c>
      <c r="F1293" s="4" t="s">
        <v>45</v>
      </c>
      <c r="G1293" s="5">
        <f>SUMIFS(asu_monitora!C:C,asu_monitora!E:E,equipes_asu!F1293,asu_monitora!A:A,equipes_asu!C1293)</f>
        <v>6</v>
      </c>
      <c r="H1293" s="5">
        <f>IF(G1293=0,"",SUMIFS(asu_monitora!B:B,asu_monitora!E:E,equipes_asu!F1293,asu_monitora!A:A,equipes_asu!C1293))</f>
        <v>82</v>
      </c>
      <c r="I1293" s="5" t="str">
        <f>IF(G1293=0,"Sem avaliação",IF(H1293&lt;=40,"Crítica",IF(H1293&lt;=100,"Aperfeiçoamento",IF(H1293&lt;=180,"Qualidade",IF(H1293&lt;=200,"Excelência","Erro")))))</f>
        <v>Aperfeiçoamento</v>
      </c>
    </row>
    <row r="1294" spans="1:9">
      <c r="A1294" s="2">
        <v>7415788</v>
      </c>
      <c r="B1294" s="2" t="str">
        <f>VLOOKUP(A1294,unidades_equipes_asu!A:B,2,0)</f>
        <v>Us 394 Usf+ Dr. Moacyr André Gomes</v>
      </c>
      <c r="C1294" s="2">
        <v>1817671</v>
      </c>
      <c r="D1294" s="1" t="s">
        <v>98</v>
      </c>
      <c r="E1294" s="1" t="s">
        <v>672</v>
      </c>
      <c r="F1294" s="4" t="s">
        <v>45</v>
      </c>
      <c r="G1294" s="5">
        <f>SUMIFS(asu_monitora!C:C,asu_monitora!E:E,equipes_asu!F1294,asu_monitora!A:A,equipes_asu!C1294)</f>
        <v>19</v>
      </c>
      <c r="H1294" s="5">
        <f>IF(G1294=0,"",SUMIFS(asu_monitora!B:B,asu_monitora!E:E,equipes_asu!F1294,asu_monitora!A:A,equipes_asu!C1294))</f>
        <v>116</v>
      </c>
      <c r="I1294" s="5" t="str">
        <f>IF(G1294=0,"Sem avaliação",IF(H1294&lt;=40,"Crítica",IF(H1294&lt;=100,"Aperfeiçoamento",IF(H1294&lt;=180,"Qualidade",IF(H1294&lt;=200,"Excelência","Erro")))))</f>
        <v>Qualidade</v>
      </c>
    </row>
    <row r="1295" spans="1:9">
      <c r="A1295" s="2">
        <v>7415788</v>
      </c>
      <c r="B1295" s="2" t="str">
        <f>VLOOKUP(A1295,unidades_equipes_asu!A:B,2,0)</f>
        <v>Us 394 Usf+ Dr. Moacyr André Gomes</v>
      </c>
      <c r="C1295" s="2">
        <v>1824759</v>
      </c>
      <c r="D1295" s="1" t="s">
        <v>98</v>
      </c>
      <c r="E1295" s="1" t="s">
        <v>673</v>
      </c>
      <c r="F1295" s="4" t="s">
        <v>45</v>
      </c>
      <c r="G1295" s="5">
        <f>SUMIFS(asu_monitora!C:C,asu_monitora!E:E,equipes_asu!F1295,asu_monitora!A:A,equipes_asu!C1295)</f>
        <v>17</v>
      </c>
      <c r="H1295" s="5">
        <f>IF(G1295=0,"",SUMIFS(asu_monitora!B:B,asu_monitora!E:E,equipes_asu!F1295,asu_monitora!A:A,equipes_asu!C1295))</f>
        <v>84</v>
      </c>
      <c r="I1295" s="5" t="str">
        <f>IF(G1295=0,"Sem avaliação",IF(H1295&lt;=40,"Crítica",IF(H1295&lt;=100,"Aperfeiçoamento",IF(H1295&lt;=180,"Qualidade",IF(H1295&lt;=200,"Excelência","Erro")))))</f>
        <v>Aperfeiçoamento</v>
      </c>
    </row>
    <row r="1296" spans="1:9">
      <c r="A1296" s="2">
        <v>7415788</v>
      </c>
      <c r="B1296" s="2" t="str">
        <f>VLOOKUP(A1296,unidades_equipes_asu!A:B,2,0)</f>
        <v>Us 394 Usf+ Dr. Moacyr André Gomes</v>
      </c>
      <c r="C1296" s="2">
        <v>2400820</v>
      </c>
      <c r="D1296" s="1" t="s">
        <v>77</v>
      </c>
      <c r="E1296" s="1" t="s">
        <v>86</v>
      </c>
      <c r="F1296" s="4" t="s">
        <v>45</v>
      </c>
      <c r="G1296" s="5">
        <f>SUMIFS(asu_monitora!C:C,asu_monitora!E:E,equipes_asu!F1296,asu_monitora!A:A,equipes_asu!C1296)</f>
        <v>0</v>
      </c>
      <c r="H1296" s="5" t="str">
        <f>IF(G1296=0,"",SUMIFS(asu_monitora!B:B,asu_monitora!E:E,equipes_asu!F1296,asu_monitora!A:A,equipes_asu!C1296))</f>
        <v/>
      </c>
      <c r="I1296" s="5" t="str">
        <f>IF(G1296=0,"Sem avaliação",IF(H1296&lt;=40,"Crítica",IF(H1296&lt;=100,"Aperfeiçoamento",IF(H1296&lt;=180,"Qualidade",IF(H1296&lt;=200,"Excelência","Erro")))))</f>
        <v>Sem avaliação</v>
      </c>
    </row>
    <row r="1297" spans="1:9">
      <c r="A1297" s="2">
        <v>7524501</v>
      </c>
      <c r="B1297" s="2" t="str">
        <f>VLOOKUP(A1297,unidades_equipes_asu!A:B,2,0)</f>
        <v>Us 395 Usf+ Dra. Fernanda Wanderley</v>
      </c>
      <c r="C1297" s="2">
        <v>1539663</v>
      </c>
      <c r="D1297" s="1" t="s">
        <v>77</v>
      </c>
      <c r="E1297" s="1" t="s">
        <v>674</v>
      </c>
      <c r="F1297" s="4" t="s">
        <v>45</v>
      </c>
      <c r="G1297" s="5">
        <f>SUMIFS(asu_monitora!C:C,asu_monitora!E:E,equipes_asu!F1297,asu_monitora!A:A,equipes_asu!C1297)</f>
        <v>114</v>
      </c>
      <c r="H1297" s="5">
        <f>IF(G1297=0,"",SUMIFS(asu_monitora!B:B,asu_monitora!E:E,equipes_asu!F1297,asu_monitora!A:A,equipes_asu!C1297))</f>
        <v>64</v>
      </c>
      <c r="I1297" s="5" t="str">
        <f>IF(G1297=0,"Sem avaliação",IF(H1297&lt;=40,"Crítica",IF(H1297&lt;=100,"Aperfeiçoamento",IF(H1297&lt;=180,"Qualidade",IF(H1297&lt;=200,"Excelência","Erro")))))</f>
        <v>Aperfeiçoamento</v>
      </c>
    </row>
    <row r="1298" spans="1:9">
      <c r="A1298" s="2">
        <v>7524501</v>
      </c>
      <c r="B1298" s="2" t="str">
        <f>VLOOKUP(A1298,unidades_equipes_asu!A:B,2,0)</f>
        <v>Us 395 Usf+ Dra. Fernanda Wanderley</v>
      </c>
      <c r="C1298" s="2">
        <v>1554891</v>
      </c>
      <c r="D1298" s="1" t="s">
        <v>77</v>
      </c>
      <c r="E1298" s="1" t="s">
        <v>675</v>
      </c>
      <c r="F1298" s="4" t="s">
        <v>45</v>
      </c>
      <c r="G1298" s="5">
        <f>SUMIFS(asu_monitora!C:C,asu_monitora!E:E,equipes_asu!F1298,asu_monitora!A:A,equipes_asu!C1298)</f>
        <v>148</v>
      </c>
      <c r="H1298" s="5">
        <f>IF(G1298=0,"",SUMIFS(asu_monitora!B:B,asu_monitora!E:E,equipes_asu!F1298,asu_monitora!A:A,equipes_asu!C1298))</f>
        <v>110</v>
      </c>
      <c r="I1298" s="5" t="str">
        <f>IF(G1298=0,"Sem avaliação",IF(H1298&lt;=40,"Crítica",IF(H1298&lt;=100,"Aperfeiçoamento",IF(H1298&lt;=180,"Qualidade",IF(H1298&lt;=200,"Excelência","Erro")))))</f>
        <v>Qualidade</v>
      </c>
    </row>
    <row r="1299" spans="1:9">
      <c r="A1299" s="2">
        <v>7524501</v>
      </c>
      <c r="B1299" s="2" t="str">
        <f>VLOOKUP(A1299,unidades_equipes_asu!A:B,2,0)</f>
        <v>Us 395 Usf+ Dra. Fernanda Wanderley</v>
      </c>
      <c r="C1299" s="2">
        <v>1557769</v>
      </c>
      <c r="D1299" s="1" t="s">
        <v>77</v>
      </c>
      <c r="E1299" s="1" t="s">
        <v>676</v>
      </c>
      <c r="F1299" s="4" t="s">
        <v>45</v>
      </c>
      <c r="G1299" s="5">
        <f>SUMIFS(asu_monitora!C:C,asu_monitora!E:E,equipes_asu!F1299,asu_monitora!A:A,equipes_asu!C1299)</f>
        <v>116</v>
      </c>
      <c r="H1299" s="5">
        <f>IF(G1299=0,"",SUMIFS(asu_monitora!B:B,asu_monitora!E:E,equipes_asu!F1299,asu_monitora!A:A,equipes_asu!C1299))</f>
        <v>70</v>
      </c>
      <c r="I1299" s="5" t="str">
        <f>IF(G1299=0,"Sem avaliação",IF(H1299&lt;=40,"Crítica",IF(H1299&lt;=100,"Aperfeiçoamento",IF(H1299&lt;=180,"Qualidade",IF(H1299&lt;=200,"Excelência","Erro")))))</f>
        <v>Aperfeiçoamento</v>
      </c>
    </row>
    <row r="1300" spans="1:9">
      <c r="A1300" s="2">
        <v>7524501</v>
      </c>
      <c r="B1300" s="2" t="str">
        <f>VLOOKUP(A1300,unidades_equipes_asu!A:B,2,0)</f>
        <v>Us 395 Usf+ Dra. Fernanda Wanderley</v>
      </c>
      <c r="C1300" s="2">
        <v>1795651</v>
      </c>
      <c r="D1300" s="1" t="s">
        <v>98</v>
      </c>
      <c r="E1300" s="1" t="s">
        <v>677</v>
      </c>
      <c r="F1300" s="4" t="s">
        <v>45</v>
      </c>
      <c r="G1300" s="5">
        <f>SUMIFS(asu_monitora!C:C,asu_monitora!E:E,equipes_asu!F1300,asu_monitora!A:A,equipes_asu!C1300)</f>
        <v>17</v>
      </c>
      <c r="H1300" s="5">
        <f>IF(G1300=0,"",SUMIFS(asu_monitora!B:B,asu_monitora!E:E,equipes_asu!F1300,asu_monitora!A:A,equipes_asu!C1300))</f>
        <v>80</v>
      </c>
      <c r="I1300" s="5" t="str">
        <f>IF(G1300=0,"Sem avaliação",IF(H1300&lt;=40,"Crítica",IF(H1300&lt;=100,"Aperfeiçoamento",IF(H1300&lt;=180,"Qualidade",IF(H1300&lt;=200,"Excelência","Erro")))))</f>
        <v>Aperfeiçoamento</v>
      </c>
    </row>
    <row r="1301" spans="1:9">
      <c r="A1301" s="2">
        <v>7524501</v>
      </c>
      <c r="B1301" s="2" t="str">
        <f>VLOOKUP(A1301,unidades_equipes_asu!A:B,2,0)</f>
        <v>Us 395 Usf+ Dra. Fernanda Wanderley</v>
      </c>
      <c r="C1301" s="2">
        <v>1798588</v>
      </c>
      <c r="D1301" s="1" t="s">
        <v>98</v>
      </c>
      <c r="E1301" s="1" t="s">
        <v>678</v>
      </c>
      <c r="F1301" s="4" t="s">
        <v>45</v>
      </c>
      <c r="G1301" s="5">
        <f>SUMIFS(asu_monitora!C:C,asu_monitora!E:E,equipes_asu!F1301,asu_monitora!A:A,equipes_asu!C1301)</f>
        <v>13</v>
      </c>
      <c r="H1301" s="5">
        <f>IF(G1301=0,"",SUMIFS(asu_monitora!B:B,asu_monitora!E:E,equipes_asu!F1301,asu_monitora!A:A,equipes_asu!C1301))</f>
        <v>150</v>
      </c>
      <c r="I1301" s="5" t="str">
        <f>IF(G1301=0,"Sem avaliação",IF(H1301&lt;=40,"Crítica",IF(H1301&lt;=100,"Aperfeiçoamento",IF(H1301&lt;=180,"Qualidade",IF(H1301&lt;=200,"Excelência","Erro")))))</f>
        <v>Qualidade</v>
      </c>
    </row>
    <row r="1302" spans="1:9">
      <c r="A1302" s="2">
        <v>7524501</v>
      </c>
      <c r="B1302" s="2" t="str">
        <f>VLOOKUP(A1302,unidades_equipes_asu!A:B,2,0)</f>
        <v>Us 395 Usf+ Dra. Fernanda Wanderley</v>
      </c>
      <c r="C1302" s="2">
        <v>1798693</v>
      </c>
      <c r="D1302" s="1" t="s">
        <v>98</v>
      </c>
      <c r="E1302" s="1" t="s">
        <v>679</v>
      </c>
      <c r="F1302" s="4" t="s">
        <v>45</v>
      </c>
      <c r="G1302" s="5">
        <f>SUMIFS(asu_monitora!C:C,asu_monitora!E:E,equipes_asu!F1302,asu_monitora!A:A,equipes_asu!C1302)</f>
        <v>21</v>
      </c>
      <c r="H1302" s="5">
        <f>IF(G1302=0,"",SUMIFS(asu_monitora!B:B,asu_monitora!E:E,equipes_asu!F1302,asu_monitora!A:A,equipes_asu!C1302))</f>
        <v>118</v>
      </c>
      <c r="I1302" s="5" t="str">
        <f>IF(G1302=0,"Sem avaliação",IF(H1302&lt;=40,"Crítica",IF(H1302&lt;=100,"Aperfeiçoamento",IF(H1302&lt;=180,"Qualidade",IF(H1302&lt;=200,"Excelência","Erro")))))</f>
        <v>Qualidade</v>
      </c>
    </row>
    <row r="1303" spans="1:9">
      <c r="A1303" s="2">
        <v>7524501</v>
      </c>
      <c r="B1303" s="2" t="str">
        <f>VLOOKUP(A1303,unidades_equipes_asu!A:B,2,0)</f>
        <v>Us 395 Usf+ Dra. Fernanda Wanderley</v>
      </c>
      <c r="C1303" s="2">
        <v>2343908</v>
      </c>
      <c r="D1303" s="1" t="s">
        <v>77</v>
      </c>
      <c r="E1303" s="1" t="s">
        <v>680</v>
      </c>
      <c r="F1303" s="4" t="s">
        <v>45</v>
      </c>
      <c r="G1303" s="5">
        <f>SUMIFS(asu_monitora!C:C,asu_monitora!E:E,equipes_asu!F1303,asu_monitora!A:A,equipes_asu!C1303)</f>
        <v>23</v>
      </c>
      <c r="H1303" s="5">
        <f>IF(G1303=0,"",SUMIFS(asu_monitora!B:B,asu_monitora!E:E,equipes_asu!F1303,asu_monitora!A:A,equipes_asu!C1303))</f>
        <v>116</v>
      </c>
      <c r="I1303" s="5" t="str">
        <f>IF(G1303=0,"Sem avaliação",IF(H1303&lt;=40,"Crítica",IF(H1303&lt;=100,"Aperfeiçoamento",IF(H1303&lt;=180,"Qualidade",IF(H1303&lt;=200,"Excelência","Erro")))))</f>
        <v>Qualidade</v>
      </c>
    </row>
    <row r="1304" spans="1:9">
      <c r="A1304" s="2">
        <v>7524501</v>
      </c>
      <c r="B1304" s="2" t="str">
        <f>VLOOKUP(A1304,unidades_equipes_asu!A:B,2,0)</f>
        <v>Us 395 Usf+ Dra. Fernanda Wanderley</v>
      </c>
      <c r="C1304" s="2">
        <v>2348748</v>
      </c>
      <c r="D1304" s="1" t="s">
        <v>98</v>
      </c>
      <c r="E1304" s="1" t="s">
        <v>681</v>
      </c>
      <c r="F1304" s="4" t="s">
        <v>45</v>
      </c>
      <c r="G1304" s="5">
        <f>SUMIFS(asu_monitora!C:C,asu_monitora!E:E,equipes_asu!F1304,asu_monitora!A:A,equipes_asu!C1304)</f>
        <v>0</v>
      </c>
      <c r="H1304" s="5" t="str">
        <f>IF(G1304=0,"",SUMIFS(asu_monitora!B:B,asu_monitora!E:E,equipes_asu!F1304,asu_monitora!A:A,equipes_asu!C1304))</f>
        <v/>
      </c>
      <c r="I1304" s="5" t="str">
        <f>IF(G1304=0,"Sem avaliação",IF(H1304&lt;=40,"Crítica",IF(H1304&lt;=100,"Aperfeiçoamento",IF(H1304&lt;=180,"Qualidade",IF(H1304&lt;=200,"Excelência","Erro")))))</f>
        <v>Sem avaliação</v>
      </c>
    </row>
    <row r="1305" spans="1:9">
      <c r="A1305" s="2">
        <v>7524501</v>
      </c>
      <c r="B1305" s="2" t="str">
        <f>VLOOKUP(A1305,unidades_equipes_asu!A:B,2,0)</f>
        <v>Us 395 Usf+ Dra. Fernanda Wanderley</v>
      </c>
      <c r="C1305" s="2">
        <v>2417049</v>
      </c>
      <c r="D1305" s="1" t="s">
        <v>77</v>
      </c>
      <c r="E1305" s="1" t="s">
        <v>682</v>
      </c>
      <c r="F1305" s="4" t="s">
        <v>45</v>
      </c>
      <c r="G1305" s="5">
        <f>SUMIFS(asu_monitora!C:C,asu_monitora!E:E,equipes_asu!F1305,asu_monitora!A:A,equipes_asu!C1305)</f>
        <v>0</v>
      </c>
      <c r="H1305" s="5" t="str">
        <f>IF(G1305=0,"",SUMIFS(asu_monitora!B:B,asu_monitora!E:E,equipes_asu!F1305,asu_monitora!A:A,equipes_asu!C1305))</f>
        <v/>
      </c>
      <c r="I1305" s="5" t="str">
        <f>IF(G1305=0,"Sem avaliação",IF(H1305&lt;=40,"Crítica",IF(H1305&lt;=100,"Aperfeiçoamento",IF(H1305&lt;=180,"Qualidade",IF(H1305&lt;=200,"Excelência","Erro")))))</f>
        <v>Sem avaliação</v>
      </c>
    </row>
    <row r="1306" spans="1:9">
      <c r="A1306" s="2">
        <v>7524501</v>
      </c>
      <c r="B1306" s="2" t="str">
        <f>VLOOKUP(A1306,unidades_equipes_asu!A:B,2,0)</f>
        <v>Us 395 Usf+ Dra. Fernanda Wanderley</v>
      </c>
      <c r="C1306" s="2">
        <v>2417057</v>
      </c>
      <c r="D1306" s="1" t="s">
        <v>77</v>
      </c>
      <c r="E1306" s="1" t="s">
        <v>683</v>
      </c>
      <c r="F1306" s="4" t="s">
        <v>45</v>
      </c>
      <c r="G1306" s="5">
        <f>SUMIFS(asu_monitora!C:C,asu_monitora!E:E,equipes_asu!F1306,asu_monitora!A:A,equipes_asu!C1306)</f>
        <v>0</v>
      </c>
      <c r="H1306" s="5" t="str">
        <f>IF(G1306=0,"",SUMIFS(asu_monitora!B:B,asu_monitora!E:E,equipes_asu!F1306,asu_monitora!A:A,equipes_asu!C1306))</f>
        <v/>
      </c>
      <c r="I1306" s="5" t="str">
        <f>IF(G1306=0,"Sem avaliação",IF(H1306&lt;=40,"Crítica",IF(H1306&lt;=100,"Aperfeiçoamento",IF(H1306&lt;=180,"Qualidade",IF(H1306&lt;=200,"Excelência","Erro")))))</f>
        <v>Sem avaliação</v>
      </c>
    </row>
    <row r="1307" spans="1:9">
      <c r="A1307" s="2">
        <v>7524501</v>
      </c>
      <c r="B1307" s="2" t="str">
        <f>VLOOKUP(A1307,unidades_equipes_asu!A:B,2,0)</f>
        <v>Us 395 Usf+ Dra. Fernanda Wanderley</v>
      </c>
      <c r="C1307" s="2">
        <v>2417065</v>
      </c>
      <c r="D1307" s="1" t="s">
        <v>77</v>
      </c>
      <c r="E1307" s="1" t="s">
        <v>684</v>
      </c>
      <c r="F1307" s="4" t="s">
        <v>45</v>
      </c>
      <c r="G1307" s="5">
        <f>SUMIFS(asu_monitora!C:C,asu_monitora!E:E,equipes_asu!F1307,asu_monitora!A:A,equipes_asu!C1307)</f>
        <v>0</v>
      </c>
      <c r="H1307" s="5" t="str">
        <f>IF(G1307=0,"",SUMIFS(asu_monitora!B:B,asu_monitora!E:E,equipes_asu!F1307,asu_monitora!A:A,equipes_asu!C1307))</f>
        <v/>
      </c>
      <c r="I1307" s="5" t="str">
        <f>IF(G1307=0,"Sem avaliação",IF(H1307&lt;=40,"Crítica",IF(H1307&lt;=100,"Aperfeiçoamento",IF(H1307&lt;=180,"Qualidade",IF(H1307&lt;=200,"Excelência","Erro")))))</f>
        <v>Sem avaliação</v>
      </c>
    </row>
    <row r="1308" spans="1:9">
      <c r="A1308" s="2">
        <v>7524501</v>
      </c>
      <c r="B1308" s="2" t="str">
        <f>VLOOKUP(A1308,unidades_equipes_asu!A:B,2,0)</f>
        <v>Us 395 Usf+ Dra. Fernanda Wanderley</v>
      </c>
      <c r="C1308" s="2">
        <v>2417081</v>
      </c>
      <c r="D1308" s="1" t="s">
        <v>77</v>
      </c>
      <c r="E1308" s="1" t="s">
        <v>685</v>
      </c>
      <c r="F1308" s="4" t="s">
        <v>45</v>
      </c>
      <c r="G1308" s="5">
        <f>SUMIFS(asu_monitora!C:C,asu_monitora!E:E,equipes_asu!F1308,asu_monitora!A:A,equipes_asu!C1308)</f>
        <v>0</v>
      </c>
      <c r="H1308" s="5" t="str">
        <f>IF(G1308=0,"",SUMIFS(asu_monitora!B:B,asu_monitora!E:E,equipes_asu!F1308,asu_monitora!A:A,equipes_asu!C1308))</f>
        <v/>
      </c>
      <c r="I1308" s="5" t="str">
        <f>IF(G1308=0,"Sem avaliação",IF(H1308&lt;=40,"Crítica",IF(H1308&lt;=100,"Aperfeiçoamento",IF(H1308&lt;=180,"Qualidade",IF(H1308&lt;=200,"Excelência","Erro")))))</f>
        <v>Sem avaliação</v>
      </c>
    </row>
    <row r="1309" spans="1:9">
      <c r="A1309" s="2">
        <v>7563736</v>
      </c>
      <c r="B1309" s="2" t="str">
        <f>VLOOKUP(A1309,unidades_equipes_asu!A:B,2,0)</f>
        <v>Us 397 Usf+ Acs Maria Rita da Silva</v>
      </c>
      <c r="C1309" s="2">
        <v>155330</v>
      </c>
      <c r="D1309" s="1" t="s">
        <v>77</v>
      </c>
      <c r="E1309" s="1" t="s">
        <v>686</v>
      </c>
      <c r="F1309" s="4" t="s">
        <v>45</v>
      </c>
      <c r="G1309" s="5">
        <f>SUMIFS(asu_monitora!C:C,asu_monitora!E:E,equipes_asu!F1309,asu_monitora!A:A,equipes_asu!C1309)</f>
        <v>128</v>
      </c>
      <c r="H1309" s="5">
        <f>IF(G1309=0,"",SUMIFS(asu_monitora!B:B,asu_monitora!E:E,equipes_asu!F1309,asu_monitora!A:A,equipes_asu!C1309))</f>
        <v>114</v>
      </c>
      <c r="I1309" s="5" t="str">
        <f>IF(G1309=0,"Sem avaliação",IF(H1309&lt;=40,"Crítica",IF(H1309&lt;=100,"Aperfeiçoamento",IF(H1309&lt;=180,"Qualidade",IF(H1309&lt;=200,"Excelência","Erro")))))</f>
        <v>Qualidade</v>
      </c>
    </row>
    <row r="1310" spans="1:9">
      <c r="A1310" s="2">
        <v>7563736</v>
      </c>
      <c r="B1310" s="2" t="str">
        <f>VLOOKUP(A1310,unidades_equipes_asu!A:B,2,0)</f>
        <v>Us 397 Usf+ Acs Maria Rita da Silva</v>
      </c>
      <c r="C1310" s="2">
        <v>1546112</v>
      </c>
      <c r="D1310" s="1" t="s">
        <v>77</v>
      </c>
      <c r="E1310" s="1" t="s">
        <v>687</v>
      </c>
      <c r="F1310" s="4" t="s">
        <v>45</v>
      </c>
      <c r="G1310" s="5">
        <f>SUMIFS(asu_monitora!C:C,asu_monitora!E:E,equipes_asu!F1310,asu_monitora!A:A,equipes_asu!C1310)</f>
        <v>99</v>
      </c>
      <c r="H1310" s="5">
        <f>IF(G1310=0,"",SUMIFS(asu_monitora!B:B,asu_monitora!E:E,equipes_asu!F1310,asu_monitora!A:A,equipes_asu!C1310))</f>
        <v>144</v>
      </c>
      <c r="I1310" s="5" t="str">
        <f>IF(G1310=0,"Sem avaliação",IF(H1310&lt;=40,"Crítica",IF(H1310&lt;=100,"Aperfeiçoamento",IF(H1310&lt;=180,"Qualidade",IF(H1310&lt;=200,"Excelência","Erro")))))</f>
        <v>Qualidade</v>
      </c>
    </row>
    <row r="1311" spans="1:9">
      <c r="A1311" s="2">
        <v>7563736</v>
      </c>
      <c r="B1311" s="2" t="str">
        <f>VLOOKUP(A1311,unidades_equipes_asu!A:B,2,0)</f>
        <v>Us 397 Usf+ Acs Maria Rita da Silva</v>
      </c>
      <c r="C1311" s="2">
        <v>1556150</v>
      </c>
      <c r="D1311" s="1" t="s">
        <v>77</v>
      </c>
      <c r="E1311" s="1" t="s">
        <v>688</v>
      </c>
      <c r="F1311" s="4" t="s">
        <v>45</v>
      </c>
      <c r="G1311" s="5">
        <f>SUMIFS(asu_monitora!C:C,asu_monitora!E:E,equipes_asu!F1311,asu_monitora!A:A,equipes_asu!C1311)</f>
        <v>92</v>
      </c>
      <c r="H1311" s="5">
        <f>IF(G1311=0,"",SUMIFS(asu_monitora!B:B,asu_monitora!E:E,equipes_asu!F1311,asu_monitora!A:A,equipes_asu!C1311))</f>
        <v>108</v>
      </c>
      <c r="I1311" s="5" t="str">
        <f>IF(G1311=0,"Sem avaliação",IF(H1311&lt;=40,"Crítica",IF(H1311&lt;=100,"Aperfeiçoamento",IF(H1311&lt;=180,"Qualidade",IF(H1311&lt;=200,"Excelência","Erro")))))</f>
        <v>Qualidade</v>
      </c>
    </row>
    <row r="1312" spans="1:9">
      <c r="A1312" s="2">
        <v>7563736</v>
      </c>
      <c r="B1312" s="2" t="str">
        <f>VLOOKUP(A1312,unidades_equipes_asu!A:B,2,0)</f>
        <v>Us 397 Usf+ Acs Maria Rita da Silva</v>
      </c>
      <c r="C1312" s="2">
        <v>1745026</v>
      </c>
      <c r="D1312" s="1" t="s">
        <v>98</v>
      </c>
      <c r="E1312" s="1" t="s">
        <v>689</v>
      </c>
      <c r="F1312" s="4" t="s">
        <v>45</v>
      </c>
      <c r="G1312" s="5">
        <f>SUMIFS(asu_monitora!C:C,asu_monitora!E:E,equipes_asu!F1312,asu_monitora!A:A,equipes_asu!C1312)</f>
        <v>5</v>
      </c>
      <c r="H1312" s="5">
        <f>IF(G1312=0,"",SUMIFS(asu_monitora!B:B,asu_monitora!E:E,equipes_asu!F1312,asu_monitora!A:A,equipes_asu!C1312))</f>
        <v>172</v>
      </c>
      <c r="I1312" s="5" t="str">
        <f>IF(G1312=0,"Sem avaliação",IF(H1312&lt;=40,"Crítica",IF(H1312&lt;=100,"Aperfeiçoamento",IF(H1312&lt;=180,"Qualidade",IF(H1312&lt;=200,"Excelência","Erro")))))</f>
        <v>Qualidade</v>
      </c>
    </row>
    <row r="1313" spans="1:9">
      <c r="A1313" s="2">
        <v>7563736</v>
      </c>
      <c r="B1313" s="2" t="str">
        <f>VLOOKUP(A1313,unidades_equipes_asu!A:B,2,0)</f>
        <v>Us 397 Usf+ Acs Maria Rita da Silva</v>
      </c>
      <c r="C1313" s="2">
        <v>1824848</v>
      </c>
      <c r="D1313" s="1" t="s">
        <v>98</v>
      </c>
      <c r="E1313" s="1" t="s">
        <v>690</v>
      </c>
      <c r="F1313" s="4" t="s">
        <v>45</v>
      </c>
      <c r="G1313" s="5">
        <f>SUMIFS(asu_monitora!C:C,asu_monitora!E:E,equipes_asu!F1313,asu_monitora!A:A,equipes_asu!C1313)</f>
        <v>11</v>
      </c>
      <c r="H1313" s="5">
        <f>IF(G1313=0,"",SUMIFS(asu_monitora!B:B,asu_monitora!E:E,equipes_asu!F1313,asu_monitora!A:A,equipes_asu!C1313))</f>
        <v>88</v>
      </c>
      <c r="I1313" s="5" t="str">
        <f>IF(G1313=0,"Sem avaliação",IF(H1313&lt;=40,"Crítica",IF(H1313&lt;=100,"Aperfeiçoamento",IF(H1313&lt;=180,"Qualidade",IF(H1313&lt;=200,"Excelência","Erro")))))</f>
        <v>Aperfeiçoamento</v>
      </c>
    </row>
    <row r="1314" spans="1:9">
      <c r="A1314" s="2">
        <v>7563736</v>
      </c>
      <c r="B1314" s="2" t="str">
        <f>VLOOKUP(A1314,unidades_equipes_asu!A:B,2,0)</f>
        <v>Us 397 Usf+ Acs Maria Rita da Silva</v>
      </c>
      <c r="C1314" s="2">
        <v>2130270</v>
      </c>
      <c r="D1314" s="1" t="s">
        <v>98</v>
      </c>
      <c r="E1314" s="1" t="s">
        <v>691</v>
      </c>
      <c r="F1314" s="4" t="s">
        <v>45</v>
      </c>
      <c r="G1314" s="5">
        <f>SUMIFS(asu_monitora!C:C,asu_monitora!E:E,equipes_asu!F1314,asu_monitora!A:A,equipes_asu!C1314)</f>
        <v>12</v>
      </c>
      <c r="H1314" s="5">
        <f>IF(G1314=0,"",SUMIFS(asu_monitora!B:B,asu_monitora!E:E,equipes_asu!F1314,asu_monitora!A:A,equipes_asu!C1314))</f>
        <v>102</v>
      </c>
      <c r="I1314" s="5" t="str">
        <f>IF(G1314=0,"Sem avaliação",IF(H1314&lt;=40,"Crítica",IF(H1314&lt;=100,"Aperfeiçoamento",IF(H1314&lt;=180,"Qualidade",IF(H1314&lt;=200,"Excelência","Erro")))))</f>
        <v>Qualidade</v>
      </c>
    </row>
    <row r="1315" spans="1:9">
      <c r="A1315" s="2">
        <v>7563736</v>
      </c>
      <c r="B1315" s="2" t="str">
        <f>VLOOKUP(A1315,unidades_equipes_asu!A:B,2,0)</f>
        <v>Us 397 Usf+ Acs Maria Rita da Silva</v>
      </c>
      <c r="C1315" s="2">
        <v>2426188</v>
      </c>
      <c r="D1315" s="1" t="s">
        <v>77</v>
      </c>
      <c r="E1315" s="1" t="s">
        <v>692</v>
      </c>
      <c r="F1315" s="4" t="s">
        <v>45</v>
      </c>
      <c r="G1315" s="5">
        <f>SUMIFS(asu_monitora!C:C,asu_monitora!E:E,equipes_asu!F1315,asu_monitora!A:A,equipes_asu!C1315)</f>
        <v>0</v>
      </c>
      <c r="H1315" s="5" t="str">
        <f>IF(G1315=0,"",SUMIFS(asu_monitora!B:B,asu_monitora!E:E,equipes_asu!F1315,asu_monitora!A:A,equipes_asu!C1315))</f>
        <v/>
      </c>
      <c r="I1315" s="5" t="str">
        <f>IF(G1315=0,"Sem avaliação",IF(H1315&lt;=40,"Crítica",IF(H1315&lt;=100,"Aperfeiçoamento",IF(H1315&lt;=180,"Qualidade",IF(H1315&lt;=200,"Excelência","Erro")))))</f>
        <v>Sem avaliação</v>
      </c>
    </row>
    <row r="1316" spans="1:9">
      <c r="A1316" s="2">
        <v>7648480</v>
      </c>
      <c r="B1316" s="2" t="str">
        <f>VLOOKUP(A1316,unidades_equipes_asu!A:B,2,0)</f>
        <v>Us 399 Upinha Dia Usf Novo Jiquiá</v>
      </c>
      <c r="C1316" s="2">
        <v>1562827</v>
      </c>
      <c r="D1316" s="1" t="s">
        <v>77</v>
      </c>
      <c r="E1316" s="1" t="s">
        <v>693</v>
      </c>
      <c r="F1316" s="4" t="s">
        <v>45</v>
      </c>
      <c r="G1316" s="5">
        <f>SUMIFS(asu_monitora!C:C,asu_monitora!E:E,equipes_asu!F1316,asu_monitora!A:A,equipes_asu!C1316)</f>
        <v>79</v>
      </c>
      <c r="H1316" s="5">
        <f>IF(G1316=0,"",SUMIFS(asu_monitora!B:B,asu_monitora!E:E,equipes_asu!F1316,asu_monitora!A:A,equipes_asu!C1316))</f>
        <v>100</v>
      </c>
      <c r="I1316" s="5" t="str">
        <f>IF(G1316=0,"Sem avaliação",IF(H1316&lt;=40,"Crítica",IF(H1316&lt;=100,"Aperfeiçoamento",IF(H1316&lt;=180,"Qualidade",IF(H1316&lt;=200,"Excelência","Erro")))))</f>
        <v>Aperfeiçoamento</v>
      </c>
    </row>
    <row r="1317" spans="1:9">
      <c r="A1317" s="2">
        <v>7648480</v>
      </c>
      <c r="B1317" s="2" t="str">
        <f>VLOOKUP(A1317,unidades_equipes_asu!A:B,2,0)</f>
        <v>Us 399 Upinha Dia Usf Novo Jiquiá</v>
      </c>
      <c r="C1317" s="2">
        <v>1833642</v>
      </c>
      <c r="D1317" s="1" t="s">
        <v>98</v>
      </c>
      <c r="E1317" s="1" t="s">
        <v>694</v>
      </c>
      <c r="F1317" s="4" t="s">
        <v>45</v>
      </c>
      <c r="G1317" s="5">
        <f>SUMIFS(asu_monitora!C:C,asu_monitora!E:E,equipes_asu!F1317,asu_monitora!A:A,equipes_asu!C1317)</f>
        <v>13</v>
      </c>
      <c r="H1317" s="5">
        <f>IF(G1317=0,"",SUMIFS(asu_monitora!B:B,asu_monitora!E:E,equipes_asu!F1317,asu_monitora!A:A,equipes_asu!C1317))</f>
        <v>76</v>
      </c>
      <c r="I1317" s="5" t="str">
        <f>IF(G1317=0,"Sem avaliação",IF(H1317&lt;=40,"Crítica",IF(H1317&lt;=100,"Aperfeiçoamento",IF(H1317&lt;=180,"Qualidade",IF(H1317&lt;=200,"Excelência","Erro")))))</f>
        <v>Aperfeiçoamento</v>
      </c>
    </row>
    <row r="1318" spans="1:9">
      <c r="A1318" s="2">
        <v>7845367</v>
      </c>
      <c r="B1318" s="2" t="str">
        <f>VLOOKUP(A1318,unidades_equipes_asu!A:B,2,0)</f>
        <v>Us 400 Usf+ Dom Hélder Câmara</v>
      </c>
      <c r="C1318" s="2">
        <v>1591517</v>
      </c>
      <c r="D1318" s="1" t="s">
        <v>77</v>
      </c>
      <c r="E1318" s="1" t="s">
        <v>695</v>
      </c>
      <c r="F1318" s="4" t="s">
        <v>45</v>
      </c>
      <c r="G1318" s="5">
        <f>SUMIFS(asu_monitora!C:C,asu_monitora!E:E,equipes_asu!F1318,asu_monitora!A:A,equipes_asu!C1318)</f>
        <v>67</v>
      </c>
      <c r="H1318" s="5">
        <f>IF(G1318=0,"",SUMIFS(asu_monitora!B:B,asu_monitora!E:E,equipes_asu!F1318,asu_monitora!A:A,equipes_asu!C1318))</f>
        <v>100</v>
      </c>
      <c r="I1318" s="5" t="str">
        <f>IF(G1318=0,"Sem avaliação",IF(H1318&lt;=40,"Crítica",IF(H1318&lt;=100,"Aperfeiçoamento",IF(H1318&lt;=180,"Qualidade",IF(H1318&lt;=200,"Excelência","Erro")))))</f>
        <v>Aperfeiçoamento</v>
      </c>
    </row>
    <row r="1319" spans="1:9">
      <c r="A1319" s="2">
        <v>7845367</v>
      </c>
      <c r="B1319" s="2" t="str">
        <f>VLOOKUP(A1319,unidades_equipes_asu!A:B,2,0)</f>
        <v>Us 400 Usf+ Dom Hélder Câmara</v>
      </c>
      <c r="C1319" s="2">
        <v>1592343</v>
      </c>
      <c r="D1319" s="1" t="s">
        <v>77</v>
      </c>
      <c r="E1319" s="1" t="s">
        <v>696</v>
      </c>
      <c r="F1319" s="4" t="s">
        <v>45</v>
      </c>
      <c r="G1319" s="5">
        <f>SUMIFS(asu_monitora!C:C,asu_monitora!E:E,equipes_asu!F1319,asu_monitora!A:A,equipes_asu!C1319)</f>
        <v>61</v>
      </c>
      <c r="H1319" s="5">
        <f>IF(G1319=0,"",SUMIFS(asu_monitora!B:B,asu_monitora!E:E,equipes_asu!F1319,asu_monitora!A:A,equipes_asu!C1319))</f>
        <v>84</v>
      </c>
      <c r="I1319" s="5" t="str">
        <f>IF(G1319=0,"Sem avaliação",IF(H1319&lt;=40,"Crítica",IF(H1319&lt;=100,"Aperfeiçoamento",IF(H1319&lt;=180,"Qualidade",IF(H1319&lt;=200,"Excelência","Erro")))))</f>
        <v>Aperfeiçoamento</v>
      </c>
    </row>
    <row r="1320" spans="1:9">
      <c r="A1320" s="2">
        <v>7845367</v>
      </c>
      <c r="B1320" s="2" t="str">
        <f>VLOOKUP(A1320,unidades_equipes_asu!A:B,2,0)</f>
        <v>Us 400 Usf+ Dom Hélder Câmara</v>
      </c>
      <c r="C1320" s="2">
        <v>1593935</v>
      </c>
      <c r="D1320" s="1" t="s">
        <v>77</v>
      </c>
      <c r="E1320" s="1" t="s">
        <v>697</v>
      </c>
      <c r="F1320" s="4" t="s">
        <v>45</v>
      </c>
      <c r="G1320" s="5">
        <f>SUMIFS(asu_monitora!C:C,asu_monitora!E:E,equipes_asu!F1320,asu_monitora!A:A,equipes_asu!C1320)</f>
        <v>90</v>
      </c>
      <c r="H1320" s="5">
        <f>IF(G1320=0,"",SUMIFS(asu_monitora!B:B,asu_monitora!E:E,equipes_asu!F1320,asu_monitora!A:A,equipes_asu!C1320))</f>
        <v>112</v>
      </c>
      <c r="I1320" s="5" t="str">
        <f>IF(G1320=0,"Sem avaliação",IF(H1320&lt;=40,"Crítica",IF(H1320&lt;=100,"Aperfeiçoamento",IF(H1320&lt;=180,"Qualidade",IF(H1320&lt;=200,"Excelência","Erro")))))</f>
        <v>Qualidade</v>
      </c>
    </row>
    <row r="1321" spans="1:9">
      <c r="A1321" s="2">
        <v>7845367</v>
      </c>
      <c r="B1321" s="2" t="str">
        <f>VLOOKUP(A1321,unidades_equipes_asu!A:B,2,0)</f>
        <v>Us 400 Usf+ Dom Hélder Câmara</v>
      </c>
      <c r="C1321" s="2">
        <v>1815725</v>
      </c>
      <c r="D1321" s="1" t="s">
        <v>98</v>
      </c>
      <c r="E1321" s="1" t="s">
        <v>698</v>
      </c>
      <c r="F1321" s="4" t="s">
        <v>45</v>
      </c>
      <c r="G1321" s="5">
        <f>SUMIFS(asu_monitora!C:C,asu_monitora!E:E,equipes_asu!F1321,asu_monitora!A:A,equipes_asu!C1321)</f>
        <v>8</v>
      </c>
      <c r="H1321" s="5">
        <f>IF(G1321=0,"",SUMIFS(asu_monitora!B:B,asu_monitora!E:E,equipes_asu!F1321,asu_monitora!A:A,equipes_asu!C1321))</f>
        <v>160</v>
      </c>
      <c r="I1321" s="5" t="str">
        <f>IF(G1321=0,"Sem avaliação",IF(H1321&lt;=40,"Crítica",IF(H1321&lt;=100,"Aperfeiçoamento",IF(H1321&lt;=180,"Qualidade",IF(H1321&lt;=200,"Excelência","Erro")))))</f>
        <v>Qualidade</v>
      </c>
    </row>
    <row r="1322" spans="1:9">
      <c r="A1322" s="2">
        <v>7845367</v>
      </c>
      <c r="B1322" s="2" t="str">
        <f>VLOOKUP(A1322,unidades_equipes_asu!A:B,2,0)</f>
        <v>Us 400 Usf+ Dom Hélder Câmara</v>
      </c>
      <c r="C1322" s="2">
        <v>1815873</v>
      </c>
      <c r="D1322" s="1" t="s">
        <v>98</v>
      </c>
      <c r="E1322" s="1" t="s">
        <v>699</v>
      </c>
      <c r="F1322" s="4" t="s">
        <v>45</v>
      </c>
      <c r="G1322" s="5">
        <f>SUMIFS(asu_monitora!C:C,asu_monitora!E:E,equipes_asu!F1322,asu_monitora!A:A,equipes_asu!C1322)</f>
        <v>9</v>
      </c>
      <c r="H1322" s="5">
        <f>IF(G1322=0,"",SUMIFS(asu_monitora!B:B,asu_monitora!E:E,equipes_asu!F1322,asu_monitora!A:A,equipes_asu!C1322))</f>
        <v>56</v>
      </c>
      <c r="I1322" s="5" t="str">
        <f>IF(G1322=0,"Sem avaliação",IF(H1322&lt;=40,"Crítica",IF(H1322&lt;=100,"Aperfeiçoamento",IF(H1322&lt;=180,"Qualidade",IF(H1322&lt;=200,"Excelência","Erro")))))</f>
        <v>Aperfeiçoamento</v>
      </c>
    </row>
    <row r="1323" spans="1:9">
      <c r="A1323" s="2">
        <v>7845367</v>
      </c>
      <c r="B1323" s="2" t="str">
        <f>VLOOKUP(A1323,unidades_equipes_asu!A:B,2,0)</f>
        <v>Us 400 Usf+ Dom Hélder Câmara</v>
      </c>
      <c r="C1323" s="2">
        <v>1816128</v>
      </c>
      <c r="D1323" s="1" t="s">
        <v>98</v>
      </c>
      <c r="E1323" s="1" t="s">
        <v>700</v>
      </c>
      <c r="F1323" s="4" t="s">
        <v>45</v>
      </c>
      <c r="G1323" s="5">
        <f>SUMIFS(asu_monitora!C:C,asu_monitora!E:E,equipes_asu!F1323,asu_monitora!A:A,equipes_asu!C1323)</f>
        <v>9</v>
      </c>
      <c r="H1323" s="5">
        <f>IF(G1323=0,"",SUMIFS(asu_monitora!B:B,asu_monitora!E:E,equipes_asu!F1323,asu_monitora!A:A,equipes_asu!C1323))</f>
        <v>124</v>
      </c>
      <c r="I1323" s="5" t="str">
        <f>IF(G1323=0,"Sem avaliação",IF(H1323&lt;=40,"Crítica",IF(H1323&lt;=100,"Aperfeiçoamento",IF(H1323&lt;=180,"Qualidade",IF(H1323&lt;=200,"Excelência","Erro")))))</f>
        <v>Qualidade</v>
      </c>
    </row>
    <row r="1324" spans="1:9">
      <c r="A1324" s="2">
        <v>7845367</v>
      </c>
      <c r="B1324" s="2" t="str">
        <f>VLOOKUP(A1324,unidades_equipes_asu!A:B,2,0)</f>
        <v>Us 400 Usf+ Dom Hélder Câmara</v>
      </c>
      <c r="C1324" s="2">
        <v>2400790</v>
      </c>
      <c r="D1324" s="1" t="s">
        <v>77</v>
      </c>
      <c r="E1324" s="1" t="s">
        <v>86</v>
      </c>
      <c r="F1324" s="4" t="s">
        <v>45</v>
      </c>
      <c r="G1324" s="5">
        <f>SUMIFS(asu_monitora!C:C,asu_monitora!E:E,equipes_asu!F1324,asu_monitora!A:A,equipes_asu!C1324)</f>
        <v>0</v>
      </c>
      <c r="H1324" s="5" t="str">
        <f>IF(G1324=0,"",SUMIFS(asu_monitora!B:B,asu_monitora!E:E,equipes_asu!F1324,asu_monitora!A:A,equipes_asu!C1324))</f>
        <v/>
      </c>
      <c r="I1324" s="5" t="str">
        <f>IF(G1324=0,"Sem avaliação",IF(H1324&lt;=40,"Crítica",IF(H1324&lt;=100,"Aperfeiçoamento",IF(H1324&lt;=180,"Qualidade",IF(H1324&lt;=200,"Excelência","Erro")))))</f>
        <v>Sem avaliação</v>
      </c>
    </row>
    <row r="1325" spans="1:9">
      <c r="A1325" s="2">
        <v>7946651</v>
      </c>
      <c r="B1325" s="2" t="str">
        <f>VLOOKUP(A1325,unidades_equipes_asu!A:B,2,0)</f>
        <v>Us 401 Usf+ Governador Eduardo Campos</v>
      </c>
      <c r="C1325" s="2">
        <v>1601571</v>
      </c>
      <c r="D1325" s="1" t="s">
        <v>77</v>
      </c>
      <c r="E1325" s="1" t="s">
        <v>701</v>
      </c>
      <c r="F1325" s="4" t="s">
        <v>45</v>
      </c>
      <c r="G1325" s="5">
        <f>SUMIFS(asu_monitora!C:C,asu_monitora!E:E,equipes_asu!F1325,asu_monitora!A:A,equipes_asu!C1325)</f>
        <v>61</v>
      </c>
      <c r="H1325" s="5">
        <f>IF(G1325=0,"",SUMIFS(asu_monitora!B:B,asu_monitora!E:E,equipes_asu!F1325,asu_monitora!A:A,equipes_asu!C1325))</f>
        <v>78</v>
      </c>
      <c r="I1325" s="5" t="str">
        <f>IF(G1325=0,"Sem avaliação",IF(H1325&lt;=40,"Crítica",IF(H1325&lt;=100,"Aperfeiçoamento",IF(H1325&lt;=180,"Qualidade",IF(H1325&lt;=200,"Excelência","Erro")))))</f>
        <v>Aperfeiçoamento</v>
      </c>
    </row>
    <row r="1326" spans="1:9">
      <c r="A1326" s="2">
        <v>7946651</v>
      </c>
      <c r="B1326" s="2" t="str">
        <f>VLOOKUP(A1326,unidades_equipes_asu!A:B,2,0)</f>
        <v>Us 401 Usf+ Governador Eduardo Campos</v>
      </c>
      <c r="C1326" s="2">
        <v>1601849</v>
      </c>
      <c r="D1326" s="1" t="s">
        <v>77</v>
      </c>
      <c r="E1326" s="1" t="s">
        <v>702</v>
      </c>
      <c r="F1326" s="4" t="s">
        <v>45</v>
      </c>
      <c r="G1326" s="5">
        <f>SUMIFS(asu_monitora!C:C,asu_monitora!E:E,equipes_asu!F1326,asu_monitora!A:A,equipes_asu!C1326)</f>
        <v>84</v>
      </c>
      <c r="H1326" s="5">
        <f>IF(G1326=0,"",SUMIFS(asu_monitora!B:B,asu_monitora!E:E,equipes_asu!F1326,asu_monitora!A:A,equipes_asu!C1326))</f>
        <v>86</v>
      </c>
      <c r="I1326" s="5" t="str">
        <f>IF(G1326=0,"Sem avaliação",IF(H1326&lt;=40,"Crítica",IF(H1326&lt;=100,"Aperfeiçoamento",IF(H1326&lt;=180,"Qualidade",IF(H1326&lt;=200,"Excelência","Erro")))))</f>
        <v>Aperfeiçoamento</v>
      </c>
    </row>
    <row r="1327" spans="1:9">
      <c r="A1327" s="2">
        <v>7946651</v>
      </c>
      <c r="B1327" s="2" t="str">
        <f>VLOOKUP(A1327,unidades_equipes_asu!A:B,2,0)</f>
        <v>Us 401 Usf+ Governador Eduardo Campos</v>
      </c>
      <c r="C1327" s="2">
        <v>1601873</v>
      </c>
      <c r="D1327" s="1" t="s">
        <v>77</v>
      </c>
      <c r="E1327" s="1" t="s">
        <v>703</v>
      </c>
      <c r="F1327" s="4" t="s">
        <v>45</v>
      </c>
      <c r="G1327" s="5">
        <f>SUMIFS(asu_monitora!C:C,asu_monitora!E:E,equipes_asu!F1327,asu_monitora!A:A,equipes_asu!C1327)</f>
        <v>80</v>
      </c>
      <c r="H1327" s="5">
        <f>IF(G1327=0,"",SUMIFS(asu_monitora!B:B,asu_monitora!E:E,equipes_asu!F1327,asu_monitora!A:A,equipes_asu!C1327))</f>
        <v>84</v>
      </c>
      <c r="I1327" s="5" t="str">
        <f>IF(G1327=0,"Sem avaliação",IF(H1327&lt;=40,"Crítica",IF(H1327&lt;=100,"Aperfeiçoamento",IF(H1327&lt;=180,"Qualidade",IF(H1327&lt;=200,"Excelência","Erro")))))</f>
        <v>Aperfeiçoamento</v>
      </c>
    </row>
    <row r="1328" spans="1:9">
      <c r="A1328" s="2">
        <v>7946651</v>
      </c>
      <c r="B1328" s="2" t="str">
        <f>VLOOKUP(A1328,unidades_equipes_asu!A:B,2,0)</f>
        <v>Us 401 Usf+ Governador Eduardo Campos</v>
      </c>
      <c r="C1328" s="2">
        <v>1798901</v>
      </c>
      <c r="D1328" s="1" t="s">
        <v>98</v>
      </c>
      <c r="E1328" s="1" t="s">
        <v>704</v>
      </c>
      <c r="F1328" s="4" t="s">
        <v>45</v>
      </c>
      <c r="G1328" s="5">
        <f>SUMIFS(asu_monitora!C:C,asu_monitora!E:E,equipes_asu!F1328,asu_monitora!A:A,equipes_asu!C1328)</f>
        <v>4</v>
      </c>
      <c r="H1328" s="5">
        <f>IF(G1328=0,"",SUMIFS(asu_monitora!B:B,asu_monitora!E:E,equipes_asu!F1328,asu_monitora!A:A,equipes_asu!C1328))</f>
        <v>168</v>
      </c>
      <c r="I1328" s="5" t="str">
        <f>IF(G1328=0,"Sem avaliação",IF(H1328&lt;=40,"Crítica",IF(H1328&lt;=100,"Aperfeiçoamento",IF(H1328&lt;=180,"Qualidade",IF(H1328&lt;=200,"Excelência","Erro")))))</f>
        <v>Qualidade</v>
      </c>
    </row>
    <row r="1329" spans="1:9">
      <c r="A1329" s="2">
        <v>7946651</v>
      </c>
      <c r="B1329" s="2" t="str">
        <f>VLOOKUP(A1329,unidades_equipes_asu!A:B,2,0)</f>
        <v>Us 401 Usf+ Governador Eduardo Campos</v>
      </c>
      <c r="C1329" s="2">
        <v>1799045</v>
      </c>
      <c r="D1329" s="1" t="s">
        <v>98</v>
      </c>
      <c r="E1329" s="1" t="s">
        <v>705</v>
      </c>
      <c r="F1329" s="4" t="s">
        <v>45</v>
      </c>
      <c r="G1329" s="5">
        <f>SUMIFS(asu_monitora!C:C,asu_monitora!E:E,equipes_asu!F1329,asu_monitora!A:A,equipes_asu!C1329)</f>
        <v>10</v>
      </c>
      <c r="H1329" s="5">
        <f>IF(G1329=0,"",SUMIFS(asu_monitora!B:B,asu_monitora!E:E,equipes_asu!F1329,asu_monitora!A:A,equipes_asu!C1329))</f>
        <v>64</v>
      </c>
      <c r="I1329" s="5" t="str">
        <f>IF(G1329=0,"Sem avaliação",IF(H1329&lt;=40,"Crítica",IF(H1329&lt;=100,"Aperfeiçoamento",IF(H1329&lt;=180,"Qualidade",IF(H1329&lt;=200,"Excelência","Erro")))))</f>
        <v>Aperfeiçoamento</v>
      </c>
    </row>
    <row r="1330" spans="1:9">
      <c r="A1330" s="2">
        <v>7946651</v>
      </c>
      <c r="B1330" s="2" t="str">
        <f>VLOOKUP(A1330,unidades_equipes_asu!A:B,2,0)</f>
        <v>Us 401 Usf+ Governador Eduardo Campos</v>
      </c>
      <c r="C1330" s="2">
        <v>1799126</v>
      </c>
      <c r="D1330" s="1" t="s">
        <v>98</v>
      </c>
      <c r="E1330" s="1" t="s">
        <v>706</v>
      </c>
      <c r="F1330" s="4" t="s">
        <v>45</v>
      </c>
      <c r="G1330" s="5">
        <f>SUMIFS(asu_monitora!C:C,asu_monitora!E:E,equipes_asu!F1330,asu_monitora!A:A,equipes_asu!C1330)</f>
        <v>15</v>
      </c>
      <c r="H1330" s="5">
        <f>IF(G1330=0,"",SUMIFS(asu_monitora!B:B,asu_monitora!E:E,equipes_asu!F1330,asu_monitora!A:A,equipes_asu!C1330))</f>
        <v>116</v>
      </c>
      <c r="I1330" s="5" t="str">
        <f>IF(G1330=0,"Sem avaliação",IF(H1330&lt;=40,"Crítica",IF(H1330&lt;=100,"Aperfeiçoamento",IF(H1330&lt;=180,"Qualidade",IF(H1330&lt;=200,"Excelência","Erro")))))</f>
        <v>Qualidade</v>
      </c>
    </row>
    <row r="1331" spans="1:9">
      <c r="A1331" s="2">
        <v>7946651</v>
      </c>
      <c r="B1331" s="2" t="str">
        <f>VLOOKUP(A1331,unidades_equipes_asu!A:B,2,0)</f>
        <v>Us 401 Usf+ Governador Eduardo Campos</v>
      </c>
      <c r="C1331" s="2">
        <v>2344122</v>
      </c>
      <c r="D1331" s="1" t="s">
        <v>77</v>
      </c>
      <c r="E1331" s="1" t="s">
        <v>707</v>
      </c>
      <c r="F1331" s="4" t="s">
        <v>45</v>
      </c>
      <c r="G1331" s="5">
        <f>SUMIFS(asu_monitora!C:C,asu_monitora!E:E,equipes_asu!F1331,asu_monitora!A:A,equipes_asu!C1331)</f>
        <v>10</v>
      </c>
      <c r="H1331" s="5">
        <f>IF(G1331=0,"",SUMIFS(asu_monitora!B:B,asu_monitora!E:E,equipes_asu!F1331,asu_monitora!A:A,equipes_asu!C1331))</f>
        <v>72</v>
      </c>
      <c r="I1331" s="5" t="str">
        <f>IF(G1331=0,"Sem avaliação",IF(H1331&lt;=40,"Crítica",IF(H1331&lt;=100,"Aperfeiçoamento",IF(H1331&lt;=180,"Qualidade",IF(H1331&lt;=200,"Excelência","Erro")))))</f>
        <v>Aperfeiçoamento</v>
      </c>
    </row>
    <row r="1332" spans="1:9">
      <c r="A1332" s="2">
        <v>7946651</v>
      </c>
      <c r="B1332" s="2" t="str">
        <f>VLOOKUP(A1332,unidades_equipes_asu!A:B,2,0)</f>
        <v>Us 401 Usf+ Governador Eduardo Campos</v>
      </c>
      <c r="C1332" s="2">
        <v>2348721</v>
      </c>
      <c r="D1332" s="1" t="s">
        <v>98</v>
      </c>
      <c r="E1332" s="1" t="s">
        <v>708</v>
      </c>
      <c r="F1332" s="4" t="s">
        <v>45</v>
      </c>
      <c r="G1332" s="5">
        <f>SUMIFS(asu_monitora!C:C,asu_monitora!E:E,equipes_asu!F1332,asu_monitora!A:A,equipes_asu!C1332)</f>
        <v>0</v>
      </c>
      <c r="H1332" s="5" t="str">
        <f>IF(G1332=0,"",SUMIFS(asu_monitora!B:B,asu_monitora!E:E,equipes_asu!F1332,asu_monitora!A:A,equipes_asu!C1332))</f>
        <v/>
      </c>
      <c r="I1332" s="5" t="str">
        <f>IF(G1332=0,"Sem avaliação",IF(H1332&lt;=40,"Crítica",IF(H1332&lt;=100,"Aperfeiçoamento",IF(H1332&lt;=180,"Qualidade",IF(H1332&lt;=200,"Excelência","Erro")))))</f>
        <v>Sem avaliação</v>
      </c>
    </row>
    <row r="1333" spans="1:9">
      <c r="A1333" s="2">
        <v>7946651</v>
      </c>
      <c r="B1333" s="2" t="str">
        <f>VLOOKUP(A1333,unidades_equipes_asu!A:B,2,0)</f>
        <v>Us 401 Usf+ Governador Eduardo Campos</v>
      </c>
      <c r="C1333" s="2">
        <v>2417839</v>
      </c>
      <c r="D1333" s="1" t="s">
        <v>77</v>
      </c>
      <c r="E1333" s="1" t="s">
        <v>709</v>
      </c>
      <c r="F1333" s="4" t="s">
        <v>45</v>
      </c>
      <c r="G1333" s="5">
        <f>SUMIFS(asu_monitora!C:C,asu_monitora!E:E,equipes_asu!F1333,asu_monitora!A:A,equipes_asu!C1333)</f>
        <v>0</v>
      </c>
      <c r="H1333" s="5" t="str">
        <f>IF(G1333=0,"",SUMIFS(asu_monitora!B:B,asu_monitora!E:E,equipes_asu!F1333,asu_monitora!A:A,equipes_asu!C1333))</f>
        <v/>
      </c>
      <c r="I1333" s="5" t="str">
        <f>IF(G1333=0,"Sem avaliação",IF(H1333&lt;=40,"Crítica",IF(H1333&lt;=100,"Aperfeiçoamento",IF(H1333&lt;=180,"Qualidade",IF(H1333&lt;=200,"Excelência","Erro")))))</f>
        <v>Sem avaliação</v>
      </c>
    </row>
    <row r="1334" spans="1:9">
      <c r="A1334" s="2">
        <v>7946651</v>
      </c>
      <c r="B1334" s="2" t="str">
        <f>VLOOKUP(A1334,unidades_equipes_asu!A:B,2,0)</f>
        <v>Us 401 Usf+ Governador Eduardo Campos</v>
      </c>
      <c r="C1334" s="2">
        <v>2417855</v>
      </c>
      <c r="D1334" s="1" t="s">
        <v>77</v>
      </c>
      <c r="E1334" s="1" t="s">
        <v>710</v>
      </c>
      <c r="F1334" s="4" t="s">
        <v>45</v>
      </c>
      <c r="G1334" s="5">
        <f>SUMIFS(asu_monitora!C:C,asu_monitora!E:E,equipes_asu!F1334,asu_monitora!A:A,equipes_asu!C1334)</f>
        <v>0</v>
      </c>
      <c r="H1334" s="5" t="str">
        <f>IF(G1334=0,"",SUMIFS(asu_monitora!B:B,asu_monitora!E:E,equipes_asu!F1334,asu_monitora!A:A,equipes_asu!C1334))</f>
        <v/>
      </c>
      <c r="I1334" s="5" t="str">
        <f>IF(G1334=0,"Sem avaliação",IF(H1334&lt;=40,"Crítica",IF(H1334&lt;=100,"Aperfeiçoamento",IF(H1334&lt;=180,"Qualidade",IF(H1334&lt;=200,"Excelência","Erro")))))</f>
        <v>Sem avaliação</v>
      </c>
    </row>
    <row r="1335" spans="1:9">
      <c r="A1335" s="2">
        <v>7992955</v>
      </c>
      <c r="B1335" s="2" t="str">
        <f>VLOOKUP(A1335,unidades_equipes_asu!A:B,2,0)</f>
        <v>Us 403 Upinha Dia Usf Chié I e II</v>
      </c>
      <c r="C1335" s="2">
        <v>153656</v>
      </c>
      <c r="D1335" s="1" t="s">
        <v>77</v>
      </c>
      <c r="E1335" s="1" t="s">
        <v>711</v>
      </c>
      <c r="F1335" s="4" t="s">
        <v>45</v>
      </c>
      <c r="G1335" s="5">
        <f>SUMIFS(asu_monitora!C:C,asu_monitora!E:E,equipes_asu!F1335,asu_monitora!A:A,equipes_asu!C1335)</f>
        <v>71</v>
      </c>
      <c r="H1335" s="5">
        <f>IF(G1335=0,"",SUMIFS(asu_monitora!B:B,asu_monitora!E:E,equipes_asu!F1335,asu_monitora!A:A,equipes_asu!C1335))</f>
        <v>92</v>
      </c>
      <c r="I1335" s="5" t="str">
        <f>IF(G1335=0,"Sem avaliação",IF(H1335&lt;=40,"Crítica",IF(H1335&lt;=100,"Aperfeiçoamento",IF(H1335&lt;=180,"Qualidade",IF(H1335&lt;=200,"Excelência","Erro")))))</f>
        <v>Aperfeiçoamento</v>
      </c>
    </row>
    <row r="1336" spans="1:9">
      <c r="A1336" s="2">
        <v>7992955</v>
      </c>
      <c r="B1336" s="2" t="str">
        <f>VLOOKUP(A1336,unidades_equipes_asu!A:B,2,0)</f>
        <v>Us 403 Upinha Dia Usf Chié I e II</v>
      </c>
      <c r="C1336" s="2">
        <v>154407</v>
      </c>
      <c r="D1336" s="1" t="s">
        <v>77</v>
      </c>
      <c r="E1336" s="1" t="s">
        <v>712</v>
      </c>
      <c r="F1336" s="4" t="s">
        <v>45</v>
      </c>
      <c r="G1336" s="5">
        <f>SUMIFS(asu_monitora!C:C,asu_monitora!E:E,equipes_asu!F1336,asu_monitora!A:A,equipes_asu!C1336)</f>
        <v>68</v>
      </c>
      <c r="H1336" s="5">
        <f>IF(G1336=0,"",SUMIFS(asu_monitora!B:B,asu_monitora!E:E,equipes_asu!F1336,asu_monitora!A:A,equipes_asu!C1336))</f>
        <v>70</v>
      </c>
      <c r="I1336" s="5" t="str">
        <f>IF(G1336=0,"Sem avaliação",IF(H1336&lt;=40,"Crítica",IF(H1336&lt;=100,"Aperfeiçoamento",IF(H1336&lt;=180,"Qualidade",IF(H1336&lt;=200,"Excelência","Erro")))))</f>
        <v>Aperfeiçoamento</v>
      </c>
    </row>
    <row r="1337" spans="1:9">
      <c r="A1337" s="2">
        <v>7992955</v>
      </c>
      <c r="B1337" s="2" t="str">
        <f>VLOOKUP(A1337,unidades_equipes_asu!A:B,2,0)</f>
        <v>Us 403 Upinha Dia Usf Chié I e II</v>
      </c>
      <c r="C1337" s="2">
        <v>1727796</v>
      </c>
      <c r="D1337" s="1" t="s">
        <v>98</v>
      </c>
      <c r="E1337" s="1" t="s">
        <v>713</v>
      </c>
      <c r="F1337" s="4" t="s">
        <v>45</v>
      </c>
      <c r="G1337" s="5">
        <f>SUMIFS(asu_monitora!C:C,asu_monitora!E:E,equipes_asu!F1337,asu_monitora!A:A,equipes_asu!C1337)</f>
        <v>6</v>
      </c>
      <c r="H1337" s="5">
        <f>IF(G1337=0,"",SUMIFS(asu_monitora!B:B,asu_monitora!E:E,equipes_asu!F1337,asu_monitora!A:A,equipes_asu!C1337))</f>
        <v>54</v>
      </c>
      <c r="I1337" s="5" t="str">
        <f>IF(G1337=0,"Sem avaliação",IF(H1337&lt;=40,"Crítica",IF(H1337&lt;=100,"Aperfeiçoamento",IF(H1337&lt;=180,"Qualidade",IF(H1337&lt;=200,"Excelência","Erro")))))</f>
        <v>Aperfeiçoamento</v>
      </c>
    </row>
    <row r="1338" spans="1:9">
      <c r="A1338" s="2">
        <v>7992955</v>
      </c>
      <c r="B1338" s="2" t="str">
        <f>VLOOKUP(A1338,unidades_equipes_asu!A:B,2,0)</f>
        <v>Us 403 Upinha Dia Usf Chié I e II</v>
      </c>
      <c r="C1338" s="2">
        <v>1799177</v>
      </c>
      <c r="D1338" s="1" t="s">
        <v>98</v>
      </c>
      <c r="E1338" s="1" t="s">
        <v>714</v>
      </c>
      <c r="F1338" s="4" t="s">
        <v>45</v>
      </c>
      <c r="G1338" s="5">
        <f>SUMIFS(asu_monitora!C:C,asu_monitora!E:E,equipes_asu!F1338,asu_monitora!A:A,equipes_asu!C1338)</f>
        <v>12</v>
      </c>
      <c r="H1338" s="5">
        <f>IF(G1338=0,"",SUMIFS(asu_monitora!B:B,asu_monitora!E:E,equipes_asu!F1338,asu_monitora!A:A,equipes_asu!C1338))</f>
        <v>42</v>
      </c>
      <c r="I1338" s="5" t="str">
        <f>IF(G1338=0,"Sem avaliação",IF(H1338&lt;=40,"Crítica",IF(H1338&lt;=100,"Aperfeiçoamento",IF(H1338&lt;=180,"Qualidade",IF(H1338&lt;=200,"Excelência","Erro")))))</f>
        <v>Aperfeiçoamento</v>
      </c>
    </row>
    <row r="1339" spans="1:9">
      <c r="A1339" s="2">
        <v>7992955</v>
      </c>
      <c r="B1339" s="2" t="str">
        <f>VLOOKUP(A1339,unidades_equipes_asu!A:B,2,0)</f>
        <v>Us 403 Upinha Dia Usf Chié I e II</v>
      </c>
      <c r="C1339" s="2">
        <v>2400499</v>
      </c>
      <c r="D1339" s="1" t="s">
        <v>77</v>
      </c>
      <c r="E1339" s="1" t="s">
        <v>715</v>
      </c>
      <c r="F1339" s="4" t="s">
        <v>45</v>
      </c>
      <c r="G1339" s="5">
        <f>SUMIFS(asu_monitora!C:C,asu_monitora!E:E,equipes_asu!F1339,asu_monitora!A:A,equipes_asu!C1339)</f>
        <v>0</v>
      </c>
      <c r="H1339" s="5" t="str">
        <f>IF(G1339=0,"",SUMIFS(asu_monitora!B:B,asu_monitora!E:E,equipes_asu!F1339,asu_monitora!A:A,equipes_asu!C1339))</f>
        <v/>
      </c>
      <c r="I1339" s="5" t="str">
        <f>IF(G1339=0,"Sem avaliação",IF(H1339&lt;=40,"Crítica",IF(H1339&lt;=100,"Aperfeiçoamento",IF(H1339&lt;=180,"Qualidade",IF(H1339&lt;=200,"Excelência","Erro")))))</f>
        <v>Sem avaliação</v>
      </c>
    </row>
    <row r="1340" spans="1:9">
      <c r="A1340" s="2">
        <v>9069569</v>
      </c>
      <c r="B1340" s="2" t="str">
        <f>VLOOKUP(A1340,unidades_equipes_asu!A:B,2,0)</f>
        <v>Us 442 Usf+ Santa Luzia Emocy Krause</v>
      </c>
      <c r="C1340" s="2">
        <v>155381</v>
      </c>
      <c r="D1340" s="1" t="s">
        <v>77</v>
      </c>
      <c r="E1340" s="1" t="s">
        <v>716</v>
      </c>
      <c r="F1340" s="4" t="s">
        <v>45</v>
      </c>
      <c r="G1340" s="5">
        <f>SUMIFS(asu_monitora!C:C,asu_monitora!E:E,equipes_asu!F1340,asu_monitora!A:A,equipes_asu!C1340)</f>
        <v>38</v>
      </c>
      <c r="H1340" s="5">
        <f>IF(G1340=0,"",SUMIFS(asu_monitora!B:B,asu_monitora!E:E,equipes_asu!F1340,asu_monitora!A:A,equipes_asu!C1340))</f>
        <v>58</v>
      </c>
      <c r="I1340" s="5" t="str">
        <f>IF(G1340=0,"Sem avaliação",IF(H1340&lt;=40,"Crítica",IF(H1340&lt;=100,"Aperfeiçoamento",IF(H1340&lt;=180,"Qualidade",IF(H1340&lt;=200,"Excelência","Erro")))))</f>
        <v>Aperfeiçoamento</v>
      </c>
    </row>
    <row r="1341" spans="1:9">
      <c r="A1341" s="2">
        <v>9069569</v>
      </c>
      <c r="B1341" s="2" t="str">
        <f>VLOOKUP(A1341,unidades_equipes_asu!A:B,2,0)</f>
        <v>Us 442 Usf+ Santa Luzia Emocy Krause</v>
      </c>
      <c r="C1341" s="2">
        <v>155403</v>
      </c>
      <c r="D1341" s="1" t="s">
        <v>77</v>
      </c>
      <c r="E1341" s="1" t="s">
        <v>717</v>
      </c>
      <c r="F1341" s="4" t="s">
        <v>45</v>
      </c>
      <c r="G1341" s="5">
        <f>SUMIFS(asu_monitora!C:C,asu_monitora!E:E,equipes_asu!F1341,asu_monitora!A:A,equipes_asu!C1341)</f>
        <v>78</v>
      </c>
      <c r="H1341" s="5">
        <f>IF(G1341=0,"",SUMIFS(asu_monitora!B:B,asu_monitora!E:E,equipes_asu!F1341,asu_monitora!A:A,equipes_asu!C1341))</f>
        <v>80</v>
      </c>
      <c r="I1341" s="5" t="str">
        <f>IF(G1341=0,"Sem avaliação",IF(H1341&lt;=40,"Crítica",IF(H1341&lt;=100,"Aperfeiçoamento",IF(H1341&lt;=180,"Qualidade",IF(H1341&lt;=200,"Excelência","Erro")))))</f>
        <v>Aperfeiçoamento</v>
      </c>
    </row>
    <row r="1342" spans="1:9">
      <c r="A1342" s="2">
        <v>9069569</v>
      </c>
      <c r="B1342" s="2" t="str">
        <f>VLOOKUP(A1342,unidades_equipes_asu!A:B,2,0)</f>
        <v>Us 442 Usf+ Santa Luzia Emocy Krause</v>
      </c>
      <c r="C1342" s="2">
        <v>155411</v>
      </c>
      <c r="D1342" s="1" t="s">
        <v>77</v>
      </c>
      <c r="E1342" s="1" t="s">
        <v>718</v>
      </c>
      <c r="F1342" s="4" t="s">
        <v>45</v>
      </c>
      <c r="G1342" s="5">
        <f>SUMIFS(asu_monitora!C:C,asu_monitora!E:E,equipes_asu!F1342,asu_monitora!A:A,equipes_asu!C1342)</f>
        <v>116</v>
      </c>
      <c r="H1342" s="5">
        <f>IF(G1342=0,"",SUMIFS(asu_monitora!B:B,asu_monitora!E:E,equipes_asu!F1342,asu_monitora!A:A,equipes_asu!C1342))</f>
        <v>68</v>
      </c>
      <c r="I1342" s="5" t="str">
        <f>IF(G1342=0,"Sem avaliação",IF(H1342&lt;=40,"Crítica",IF(H1342&lt;=100,"Aperfeiçoamento",IF(H1342&lt;=180,"Qualidade",IF(H1342&lt;=200,"Excelência","Erro")))))</f>
        <v>Aperfeiçoamento</v>
      </c>
    </row>
    <row r="1343" spans="1:9">
      <c r="A1343" s="2">
        <v>9069569</v>
      </c>
      <c r="B1343" s="2" t="str">
        <f>VLOOKUP(A1343,unidades_equipes_asu!A:B,2,0)</f>
        <v>Us 442 Usf+ Santa Luzia Emocy Krause</v>
      </c>
      <c r="C1343" s="2">
        <v>1833197</v>
      </c>
      <c r="D1343" s="1" t="s">
        <v>98</v>
      </c>
      <c r="E1343" s="1" t="s">
        <v>719</v>
      </c>
      <c r="F1343" s="4" t="s">
        <v>45</v>
      </c>
      <c r="G1343" s="5">
        <f>SUMIFS(asu_monitora!C:C,asu_monitora!E:E,equipes_asu!F1343,asu_monitora!A:A,equipes_asu!C1343)</f>
        <v>14</v>
      </c>
      <c r="H1343" s="5">
        <f>IF(G1343=0,"",SUMIFS(asu_monitora!B:B,asu_monitora!E:E,equipes_asu!F1343,asu_monitora!A:A,equipes_asu!C1343))</f>
        <v>68</v>
      </c>
      <c r="I1343" s="5" t="str">
        <f>IF(G1343=0,"Sem avaliação",IF(H1343&lt;=40,"Crítica",IF(H1343&lt;=100,"Aperfeiçoamento",IF(H1343&lt;=180,"Qualidade",IF(H1343&lt;=200,"Excelência","Erro")))))</f>
        <v>Aperfeiçoamento</v>
      </c>
    </row>
    <row r="1344" spans="1:9">
      <c r="A1344" s="2">
        <v>9069569</v>
      </c>
      <c r="B1344" s="2" t="str">
        <f>VLOOKUP(A1344,unidades_equipes_asu!A:B,2,0)</f>
        <v>Us 442 Usf+ Santa Luzia Emocy Krause</v>
      </c>
      <c r="C1344" s="2">
        <v>1888625</v>
      </c>
      <c r="D1344" s="1" t="s">
        <v>98</v>
      </c>
      <c r="E1344" s="1" t="s">
        <v>720</v>
      </c>
      <c r="F1344" s="4" t="s">
        <v>45</v>
      </c>
      <c r="G1344" s="5">
        <f>SUMIFS(asu_monitora!C:C,asu_monitora!E:E,equipes_asu!F1344,asu_monitora!A:A,equipes_asu!C1344)</f>
        <v>15</v>
      </c>
      <c r="H1344" s="5">
        <f>IF(G1344=0,"",SUMIFS(asu_monitora!B:B,asu_monitora!E:E,equipes_asu!F1344,asu_monitora!A:A,equipes_asu!C1344))</f>
        <v>102</v>
      </c>
      <c r="I1344" s="5" t="str">
        <f>IF(G1344=0,"Sem avaliação",IF(H1344&lt;=40,"Crítica",IF(H1344&lt;=100,"Aperfeiçoamento",IF(H1344&lt;=180,"Qualidade",IF(H1344&lt;=200,"Excelência","Erro")))))</f>
        <v>Qualidade</v>
      </c>
    </row>
    <row r="1345" spans="1:9">
      <c r="A1345" s="2">
        <v>9069569</v>
      </c>
      <c r="B1345" s="2" t="str">
        <f>VLOOKUP(A1345,unidades_equipes_asu!A:B,2,0)</f>
        <v>Us 442 Usf+ Santa Luzia Emocy Krause</v>
      </c>
      <c r="C1345" s="2">
        <v>2291673</v>
      </c>
      <c r="D1345" s="1" t="s">
        <v>98</v>
      </c>
      <c r="E1345" s="1" t="s">
        <v>721</v>
      </c>
      <c r="F1345" s="4" t="s">
        <v>45</v>
      </c>
      <c r="G1345" s="5">
        <f>SUMIFS(asu_monitora!C:C,asu_monitora!E:E,equipes_asu!F1345,asu_monitora!A:A,equipes_asu!C1345)</f>
        <v>6</v>
      </c>
      <c r="H1345" s="5">
        <f>IF(G1345=0,"",SUMIFS(asu_monitora!B:B,asu_monitora!E:E,equipes_asu!F1345,asu_monitora!A:A,equipes_asu!C1345))</f>
        <v>56</v>
      </c>
      <c r="I1345" s="5" t="str">
        <f>IF(G1345=0,"Sem avaliação",IF(H1345&lt;=40,"Crítica",IF(H1345&lt;=100,"Aperfeiçoamento",IF(H1345&lt;=180,"Qualidade",IF(H1345&lt;=200,"Excelência","Erro")))))</f>
        <v>Aperfeiçoamento</v>
      </c>
    </row>
    <row r="1346" spans="1:9">
      <c r="A1346" s="2">
        <v>9069569</v>
      </c>
      <c r="B1346" s="2" t="str">
        <f>VLOOKUP(A1346,unidades_equipes_asu!A:B,2,0)</f>
        <v>Us 442 Usf+ Santa Luzia Emocy Krause</v>
      </c>
      <c r="C1346" s="2">
        <v>2435780</v>
      </c>
      <c r="D1346" s="1" t="s">
        <v>77</v>
      </c>
      <c r="E1346" s="1" t="s">
        <v>722</v>
      </c>
      <c r="F1346" s="4" t="s">
        <v>45</v>
      </c>
      <c r="G1346" s="5">
        <f>SUMIFS(asu_monitora!C:C,asu_monitora!E:E,equipes_asu!F1346,asu_monitora!A:A,equipes_asu!C1346)</f>
        <v>0</v>
      </c>
      <c r="H1346" s="5" t="str">
        <f>IF(G1346=0,"",SUMIFS(asu_monitora!B:B,asu_monitora!E:E,equipes_asu!F1346,asu_monitora!A:A,equipes_asu!C1346))</f>
        <v/>
      </c>
      <c r="I1346" s="5" t="str">
        <f>IF(G1346=0,"Sem avaliação",IF(H1346&lt;=40,"Crítica",IF(H1346&lt;=100,"Aperfeiçoamento",IF(H1346&lt;=180,"Qualidade",IF(H1346&lt;=200,"Excelência","Erro")))))</f>
        <v>Sem avaliação</v>
      </c>
    </row>
    <row r="1347" spans="1:9">
      <c r="A1347" s="2">
        <v>9069569</v>
      </c>
      <c r="B1347" s="2" t="str">
        <f>VLOOKUP(A1347,unidades_equipes_asu!A:B,2,0)</f>
        <v>Us 442 Usf+ Santa Luzia Emocy Krause</v>
      </c>
      <c r="C1347" s="2">
        <v>2435799</v>
      </c>
      <c r="D1347" s="1" t="s">
        <v>77</v>
      </c>
      <c r="E1347" s="1" t="s">
        <v>723</v>
      </c>
      <c r="F1347" s="4" t="s">
        <v>45</v>
      </c>
      <c r="G1347" s="5">
        <f>SUMIFS(asu_monitora!C:C,asu_monitora!E:E,equipes_asu!F1347,asu_monitora!A:A,equipes_asu!C1347)</f>
        <v>0</v>
      </c>
      <c r="H1347" s="5" t="str">
        <f>IF(G1347=0,"",SUMIFS(asu_monitora!B:B,asu_monitora!E:E,equipes_asu!F1347,asu_monitora!A:A,equipes_asu!C1347))</f>
        <v/>
      </c>
      <c r="I1347" s="5" t="str">
        <f>IF(G1347=0,"Sem avaliação",IF(H1347&lt;=40,"Crítica",IF(H1347&lt;=100,"Aperfeiçoamento",IF(H1347&lt;=180,"Qualidade",IF(H1347&lt;=200,"Excelência","Erro")))))</f>
        <v>Sem avaliação</v>
      </c>
    </row>
    <row r="1348" spans="1:9">
      <c r="A1348" s="2">
        <v>9069569</v>
      </c>
      <c r="B1348" s="2" t="str">
        <f>VLOOKUP(A1348,unidades_equipes_asu!A:B,2,0)</f>
        <v>Us 442 Usf+ Santa Luzia Emocy Krause</v>
      </c>
      <c r="C1348" s="2">
        <v>2436965</v>
      </c>
      <c r="D1348" s="1" t="s">
        <v>77</v>
      </c>
      <c r="E1348" s="1" t="s">
        <v>724</v>
      </c>
      <c r="F1348" s="4" t="s">
        <v>45</v>
      </c>
      <c r="G1348" s="5">
        <f>SUMIFS(asu_monitora!C:C,asu_monitora!E:E,equipes_asu!F1348,asu_monitora!A:A,equipes_asu!C1348)</f>
        <v>0</v>
      </c>
      <c r="H1348" s="5" t="str">
        <f>IF(G1348=0,"",SUMIFS(asu_monitora!B:B,asu_monitora!E:E,equipes_asu!F1348,asu_monitora!A:A,equipes_asu!C1348))</f>
        <v/>
      </c>
      <c r="I1348" s="5" t="str">
        <f>IF(G1348=0,"Sem avaliação",IF(H1348&lt;=40,"Crítica",IF(H1348&lt;=100,"Aperfeiçoamento",IF(H1348&lt;=180,"Qualidade",IF(H1348&lt;=200,"Excelência","Erro")))))</f>
        <v>Sem avaliação</v>
      </c>
    </row>
    <row r="1349" spans="1:9">
      <c r="A1349" s="2">
        <v>9384324</v>
      </c>
      <c r="B1349" s="2" t="str">
        <f>VLOOKUP(A1349,unidades_equipes_asu!A:B,2,0)</f>
        <v>Us 404 Usf+ Santo Amaro IIi</v>
      </c>
      <c r="C1349" s="2">
        <v>153591</v>
      </c>
      <c r="D1349" s="1" t="s">
        <v>77</v>
      </c>
      <c r="E1349" s="1" t="s">
        <v>725</v>
      </c>
      <c r="F1349" s="4" t="s">
        <v>45</v>
      </c>
      <c r="G1349" s="5">
        <f>SUMIFS(asu_monitora!C:C,asu_monitora!E:E,equipes_asu!F1349,asu_monitora!A:A,equipes_asu!C1349)</f>
        <v>117</v>
      </c>
      <c r="H1349" s="5">
        <f>IF(G1349=0,"",SUMIFS(asu_monitora!B:B,asu_monitora!E:E,equipes_asu!F1349,asu_monitora!A:A,equipes_asu!C1349))</f>
        <v>152</v>
      </c>
      <c r="I1349" s="5" t="str">
        <f>IF(G1349=0,"Sem avaliação",IF(H1349&lt;=40,"Crítica",IF(H1349&lt;=100,"Aperfeiçoamento",IF(H1349&lt;=180,"Qualidade",IF(H1349&lt;=200,"Excelência","Erro")))))</f>
        <v>Qualidade</v>
      </c>
    </row>
    <row r="1350" spans="1:9">
      <c r="A1350" s="2">
        <v>9384324</v>
      </c>
      <c r="B1350" s="2" t="str">
        <f>VLOOKUP(A1350,unidades_equipes_asu!A:B,2,0)</f>
        <v>Us 404 Usf+ Santo Amaro IIi</v>
      </c>
      <c r="C1350" s="2">
        <v>1726811</v>
      </c>
      <c r="D1350" s="1" t="s">
        <v>98</v>
      </c>
      <c r="E1350" s="1" t="s">
        <v>726</v>
      </c>
      <c r="F1350" s="4" t="s">
        <v>45</v>
      </c>
      <c r="G1350" s="5">
        <f>SUMIFS(asu_monitora!C:C,asu_monitora!E:E,equipes_asu!F1350,asu_monitora!A:A,equipes_asu!C1350)</f>
        <v>18</v>
      </c>
      <c r="H1350" s="5">
        <f>IF(G1350=0,"",SUMIFS(asu_monitora!B:B,asu_monitora!E:E,equipes_asu!F1350,asu_monitora!A:A,equipes_asu!C1350))</f>
        <v>164</v>
      </c>
      <c r="I1350" s="5" t="str">
        <f>IF(G1350=0,"Sem avaliação",IF(H1350&lt;=40,"Crítica",IF(H1350&lt;=100,"Aperfeiçoamento",IF(H1350&lt;=180,"Qualidade",IF(H1350&lt;=200,"Excelência","Erro")))))</f>
        <v>Qualidade</v>
      </c>
    </row>
    <row r="1351" spans="1:9">
      <c r="A1351" s="2">
        <v>9384324</v>
      </c>
      <c r="B1351" s="2" t="str">
        <f>VLOOKUP(A1351,unidades_equipes_asu!A:B,2,0)</f>
        <v>Us 404 Usf+ Santo Amaro IIi</v>
      </c>
      <c r="C1351" s="2">
        <v>2401312</v>
      </c>
      <c r="D1351" s="1" t="s">
        <v>77</v>
      </c>
      <c r="E1351" s="1" t="s">
        <v>727</v>
      </c>
      <c r="F1351" s="4" t="s">
        <v>45</v>
      </c>
      <c r="G1351" s="5">
        <f>SUMIFS(asu_monitora!C:C,asu_monitora!E:E,equipes_asu!F1351,asu_monitora!A:A,equipes_asu!C1351)</f>
        <v>0</v>
      </c>
      <c r="H1351" s="5" t="str">
        <f>IF(G1351=0,"",SUMIFS(asu_monitora!B:B,asu_monitora!E:E,equipes_asu!F1351,asu_monitora!A:A,equipes_asu!C1351))</f>
        <v/>
      </c>
      <c r="I1351" s="5" t="str">
        <f>IF(G1351=0,"Sem avaliação",IF(H1351&lt;=40,"Crítica",IF(H1351&lt;=100,"Aperfeiçoamento",IF(H1351&lt;=180,"Qualidade",IF(H1351&lt;=200,"Excelência","Erro")))))</f>
        <v>Sem avaliação</v>
      </c>
    </row>
    <row r="1352" spans="1:9">
      <c r="A1352" s="2">
        <v>9890327</v>
      </c>
      <c r="B1352" s="2" t="str">
        <f>VLOOKUP(A1352,unidades_equipes_asu!A:B,2,0)</f>
        <v>Us 314 Usf Rio da Prata</v>
      </c>
      <c r="C1352" s="2">
        <v>1690698</v>
      </c>
      <c r="D1352" s="1" t="s">
        <v>77</v>
      </c>
      <c r="E1352" s="1" t="s">
        <v>728</v>
      </c>
      <c r="F1352" s="4" t="s">
        <v>45</v>
      </c>
      <c r="G1352" s="5">
        <f>SUMIFS(asu_monitora!C:C,asu_monitora!E:E,equipes_asu!F1352,asu_monitora!A:A,equipes_asu!C1352)</f>
        <v>81</v>
      </c>
      <c r="H1352" s="5">
        <f>IF(G1352=0,"",SUMIFS(asu_monitora!B:B,asu_monitora!E:E,equipes_asu!F1352,asu_monitora!A:A,equipes_asu!C1352))</f>
        <v>76</v>
      </c>
      <c r="I1352" s="5" t="str">
        <f>IF(G1352=0,"Sem avaliação",IF(H1352&lt;=40,"Crítica",IF(H1352&lt;=100,"Aperfeiçoamento",IF(H1352&lt;=180,"Qualidade",IF(H1352&lt;=200,"Excelência","Erro")))))</f>
        <v>Aperfeiçoamento</v>
      </c>
    </row>
    <row r="1353" spans="1:9">
      <c r="A1353" s="2">
        <v>9890327</v>
      </c>
      <c r="B1353" s="2" t="str">
        <f>VLOOKUP(A1353,unidades_equipes_asu!A:B,2,0)</f>
        <v>Us 314 Usf Rio da Prata</v>
      </c>
      <c r="C1353" s="2">
        <v>2302365</v>
      </c>
      <c r="D1353" s="1" t="s">
        <v>98</v>
      </c>
      <c r="E1353" s="1" t="s">
        <v>729</v>
      </c>
      <c r="F1353" s="4" t="s">
        <v>45</v>
      </c>
      <c r="G1353" s="5">
        <f>SUMIFS(asu_monitora!C:C,asu_monitora!E:E,equipes_asu!F1353,asu_monitora!A:A,equipes_asu!C1353)</f>
        <v>10</v>
      </c>
      <c r="H1353" s="5">
        <f>IF(G1353=0,"",SUMIFS(asu_monitora!B:B,asu_monitora!E:E,equipes_asu!F1353,asu_monitora!A:A,equipes_asu!C1353))</f>
        <v>168</v>
      </c>
      <c r="I1353" s="5" t="str">
        <f>IF(G1353=0,"Sem avaliação",IF(H1353&lt;=40,"Crítica",IF(H1353&lt;=100,"Aperfeiçoamento",IF(H1353&lt;=180,"Qualidade",IF(H1353&lt;=200,"Excelência","Erro")))))</f>
        <v>Qualidade</v>
      </c>
    </row>
    <row r="1354" spans="1:9">
      <c r="A1354" s="2">
        <v>639</v>
      </c>
      <c r="B1354" s="2" t="str">
        <f>VLOOKUP(A1354,unidades_equipes_asu!A:B,2,0)</f>
        <v>Us 106 Cs Prof Joaquim Cavalcante</v>
      </c>
      <c r="C1354" s="2">
        <v>152404</v>
      </c>
      <c r="D1354" s="1" t="s">
        <v>77</v>
      </c>
      <c r="E1354" s="1" t="s">
        <v>78</v>
      </c>
      <c r="F1354" s="4" t="s">
        <v>47</v>
      </c>
      <c r="G1354" s="5">
        <f>SUMIFS(asu_monitora!C:C,asu_monitora!E:E,equipes_asu!F1354,asu_monitora!A:A,equipes_asu!C1354)</f>
        <v>0</v>
      </c>
      <c r="H1354" s="5" t="str">
        <f>IF(G1354=0,"",SUMIFS(asu_monitora!B:B,asu_monitora!E:E,equipes_asu!F1354,asu_monitora!A:A,equipes_asu!C1354))</f>
        <v/>
      </c>
      <c r="I1354" s="5" t="str">
        <f>IF(G1354=0,"Sem avaliação",IF(H1354&lt;=40,"Crítica",IF(H1354&lt;=100,"Aperfeiçoamento",IF(H1354&lt;=180,"Qualidade",IF(H1354&lt;=200,"Excelência","Erro")))))</f>
        <v>Sem avaliação</v>
      </c>
    </row>
    <row r="1355" spans="1:9">
      <c r="A1355" s="2">
        <v>639</v>
      </c>
      <c r="B1355" s="2" t="str">
        <f>VLOOKUP(A1355,unidades_equipes_asu!A:B,2,0)</f>
        <v>Us 106 Cs Prof Joaquim Cavalcante</v>
      </c>
      <c r="C1355" s="2">
        <v>152412</v>
      </c>
      <c r="D1355" s="1" t="s">
        <v>77</v>
      </c>
      <c r="E1355" s="1" t="s">
        <v>79</v>
      </c>
      <c r="F1355" s="4" t="s">
        <v>47</v>
      </c>
      <c r="G1355" s="5">
        <f>SUMIFS(asu_monitora!C:C,asu_monitora!E:E,equipes_asu!F1355,asu_monitora!A:A,equipes_asu!C1355)</f>
        <v>64</v>
      </c>
      <c r="H1355" s="5">
        <f>IF(G1355=0,"",SUMIFS(asu_monitora!B:B,asu_monitora!E:E,equipes_asu!F1355,asu_monitora!A:A,equipes_asu!C1355))</f>
        <v>104</v>
      </c>
      <c r="I1355" s="5" t="str">
        <f>IF(G1355=0,"Sem avaliação",IF(H1355&lt;=40,"Crítica",IF(H1355&lt;=100,"Aperfeiçoamento",IF(H1355&lt;=180,"Qualidade",IF(H1355&lt;=200,"Excelência","Erro")))))</f>
        <v>Qualidade</v>
      </c>
    </row>
    <row r="1356" spans="1:9">
      <c r="A1356" s="2">
        <v>639</v>
      </c>
      <c r="B1356" s="2" t="str">
        <f>VLOOKUP(A1356,unidades_equipes_asu!A:B,2,0)</f>
        <v>Us 106 Cs Prof Joaquim Cavalcante</v>
      </c>
      <c r="C1356" s="2">
        <v>152420</v>
      </c>
      <c r="D1356" s="1" t="s">
        <v>77</v>
      </c>
      <c r="E1356" s="1" t="s">
        <v>80</v>
      </c>
      <c r="F1356" s="4" t="s">
        <v>47</v>
      </c>
      <c r="G1356" s="5">
        <f>SUMIFS(asu_monitora!C:C,asu_monitora!E:E,equipes_asu!F1356,asu_monitora!A:A,equipes_asu!C1356)</f>
        <v>36</v>
      </c>
      <c r="H1356" s="5">
        <f>IF(G1356=0,"",SUMIFS(asu_monitora!B:B,asu_monitora!E:E,equipes_asu!F1356,asu_monitora!A:A,equipes_asu!C1356))</f>
        <v>64</v>
      </c>
      <c r="I1356" s="5" t="str">
        <f>IF(G1356=0,"Sem avaliação",IF(H1356&lt;=40,"Crítica",IF(H1356&lt;=100,"Aperfeiçoamento",IF(H1356&lt;=180,"Qualidade",IF(H1356&lt;=200,"Excelência","Erro")))))</f>
        <v>Aperfeiçoamento</v>
      </c>
    </row>
    <row r="1357" spans="1:9">
      <c r="A1357" s="2">
        <v>639</v>
      </c>
      <c r="B1357" s="2" t="str">
        <f>VLOOKUP(A1357,unidades_equipes_asu!A:B,2,0)</f>
        <v>Us 106 Cs Prof Joaquim Cavalcante</v>
      </c>
      <c r="C1357" s="2">
        <v>1476459</v>
      </c>
      <c r="D1357" s="1" t="s">
        <v>77</v>
      </c>
      <c r="E1357" s="1" t="s">
        <v>81</v>
      </c>
      <c r="F1357" s="4" t="s">
        <v>47</v>
      </c>
      <c r="G1357" s="5">
        <f>SUMIFS(asu_monitora!C:C,asu_monitora!E:E,equipes_asu!F1357,asu_monitora!A:A,equipes_asu!C1357)</f>
        <v>41</v>
      </c>
      <c r="H1357" s="5">
        <f>IF(G1357=0,"",SUMIFS(asu_monitora!B:B,asu_monitora!E:E,equipes_asu!F1357,asu_monitora!A:A,equipes_asu!C1357))</f>
        <v>58</v>
      </c>
      <c r="I1357" s="5" t="str">
        <f>IF(G1357=0,"Sem avaliação",IF(H1357&lt;=40,"Crítica",IF(H1357&lt;=100,"Aperfeiçoamento",IF(H1357&lt;=180,"Qualidade",IF(H1357&lt;=200,"Excelência","Erro")))))</f>
        <v>Aperfeiçoamento</v>
      </c>
    </row>
    <row r="1358" spans="1:9">
      <c r="A1358" s="2">
        <v>639</v>
      </c>
      <c r="B1358" s="2" t="str">
        <f>VLOOKUP(A1358,unidades_equipes_asu!A:B,2,0)</f>
        <v>Us 106 Cs Prof Joaquim Cavalcante</v>
      </c>
      <c r="C1358" s="2">
        <v>1582542</v>
      </c>
      <c r="D1358" s="1" t="s">
        <v>77</v>
      </c>
      <c r="E1358" s="1" t="s">
        <v>82</v>
      </c>
      <c r="F1358" s="4" t="s">
        <v>47</v>
      </c>
      <c r="G1358" s="5">
        <f>SUMIFS(asu_monitora!C:C,asu_monitora!E:E,equipes_asu!F1358,asu_monitora!A:A,equipes_asu!C1358)</f>
        <v>0</v>
      </c>
      <c r="H1358" s="5" t="str">
        <f>IF(G1358=0,"",SUMIFS(asu_monitora!B:B,asu_monitora!E:E,equipes_asu!F1358,asu_monitora!A:A,equipes_asu!C1358))</f>
        <v/>
      </c>
      <c r="I1358" s="5" t="str">
        <f>IF(G1358=0,"Sem avaliação",IF(H1358&lt;=40,"Crítica",IF(H1358&lt;=100,"Aperfeiçoamento",IF(H1358&lt;=180,"Qualidade",IF(H1358&lt;=200,"Excelência","Erro")))))</f>
        <v>Sem avaliação</v>
      </c>
    </row>
    <row r="1359" spans="1:9">
      <c r="A1359" s="2">
        <v>639</v>
      </c>
      <c r="B1359" s="2" t="str">
        <f>VLOOKUP(A1359,unidades_equipes_asu!A:B,2,0)</f>
        <v>Us 106 Cs Prof Joaquim Cavalcante</v>
      </c>
      <c r="C1359" s="2">
        <v>2402483</v>
      </c>
      <c r="D1359" s="1" t="s">
        <v>77</v>
      </c>
      <c r="E1359" s="1" t="s">
        <v>83</v>
      </c>
      <c r="F1359" s="4" t="s">
        <v>47</v>
      </c>
      <c r="G1359" s="5">
        <f>SUMIFS(asu_monitora!C:C,asu_monitora!E:E,equipes_asu!F1359,asu_monitora!A:A,equipes_asu!C1359)</f>
        <v>26</v>
      </c>
      <c r="H1359" s="5">
        <f>IF(G1359=0,"",SUMIFS(asu_monitora!B:B,asu_monitora!E:E,equipes_asu!F1359,asu_monitora!A:A,equipes_asu!C1359))</f>
        <v>108</v>
      </c>
      <c r="I1359" s="5" t="str">
        <f>IF(G1359=0,"Sem avaliação",IF(H1359&lt;=40,"Crítica",IF(H1359&lt;=100,"Aperfeiçoamento",IF(H1359&lt;=180,"Qualidade",IF(H1359&lt;=200,"Excelência","Erro")))))</f>
        <v>Qualidade</v>
      </c>
    </row>
    <row r="1360" spans="1:9">
      <c r="A1360" s="2">
        <v>639</v>
      </c>
      <c r="B1360" s="2" t="str">
        <f>VLOOKUP(A1360,unidades_equipes_asu!A:B,2,0)</f>
        <v>Us 106 Cs Prof Joaquim Cavalcante</v>
      </c>
      <c r="C1360" s="2">
        <v>2402491</v>
      </c>
      <c r="D1360" s="1" t="s">
        <v>77</v>
      </c>
      <c r="E1360" s="1" t="s">
        <v>84</v>
      </c>
      <c r="F1360" s="4" t="s">
        <v>47</v>
      </c>
      <c r="G1360" s="5">
        <f>SUMIFS(asu_monitora!C:C,asu_monitora!E:E,equipes_asu!F1360,asu_monitora!A:A,equipes_asu!C1360)</f>
        <v>10</v>
      </c>
      <c r="H1360" s="5">
        <f>IF(G1360=0,"",SUMIFS(asu_monitora!B:B,asu_monitora!E:E,equipes_asu!F1360,asu_monitora!A:A,equipes_asu!C1360))</f>
        <v>40</v>
      </c>
      <c r="I1360" s="5" t="str">
        <f>IF(G1360=0,"Sem avaliação",IF(H1360&lt;=40,"Crítica",IF(H1360&lt;=100,"Aperfeiçoamento",IF(H1360&lt;=180,"Qualidade",IF(H1360&lt;=200,"Excelência","Erro")))))</f>
        <v>Crítica</v>
      </c>
    </row>
    <row r="1361" spans="1:9">
      <c r="A1361" s="2">
        <v>639</v>
      </c>
      <c r="B1361" s="2" t="str">
        <f>VLOOKUP(A1361,unidades_equipes_asu!A:B,2,0)</f>
        <v>Us 106 Cs Prof Joaquim Cavalcante</v>
      </c>
      <c r="C1361" s="2">
        <v>2402505</v>
      </c>
      <c r="D1361" s="1" t="s">
        <v>77</v>
      </c>
      <c r="E1361" s="1" t="s">
        <v>85</v>
      </c>
      <c r="F1361" s="4" t="s">
        <v>47</v>
      </c>
      <c r="G1361" s="5">
        <f>SUMIFS(asu_monitora!C:C,asu_monitora!E:E,equipes_asu!F1361,asu_monitora!A:A,equipes_asu!C1361)</f>
        <v>7</v>
      </c>
      <c r="H1361" s="5">
        <f>IF(G1361=0,"",SUMIFS(asu_monitora!B:B,asu_monitora!E:E,equipes_asu!F1361,asu_monitora!A:A,equipes_asu!C1361))</f>
        <v>180</v>
      </c>
      <c r="I1361" s="5" t="str">
        <f>IF(G1361=0,"Sem avaliação",IF(H1361&lt;=40,"Crítica",IF(H1361&lt;=100,"Aperfeiçoamento",IF(H1361&lt;=180,"Qualidade",IF(H1361&lt;=200,"Excelência","Erro")))))</f>
        <v>Qualidade</v>
      </c>
    </row>
    <row r="1362" spans="1:9">
      <c r="A1362" s="2">
        <v>639</v>
      </c>
      <c r="B1362" s="2" t="str">
        <f>VLOOKUP(A1362,unidades_equipes_asu!A:B,2,0)</f>
        <v>Us 106 Cs Prof Joaquim Cavalcante</v>
      </c>
      <c r="C1362" s="2">
        <v>2403498</v>
      </c>
      <c r="D1362" s="1" t="s">
        <v>77</v>
      </c>
      <c r="E1362" s="1" t="s">
        <v>86</v>
      </c>
      <c r="F1362" s="4" t="s">
        <v>47</v>
      </c>
      <c r="G1362" s="5">
        <f>SUMIFS(asu_monitora!C:C,asu_monitora!E:E,equipes_asu!F1362,asu_monitora!A:A,equipes_asu!C1362)</f>
        <v>9</v>
      </c>
      <c r="H1362" s="5">
        <f>IF(G1362=0,"",SUMIFS(asu_monitora!B:B,asu_monitora!E:E,equipes_asu!F1362,asu_monitora!A:A,equipes_asu!C1362))</f>
        <v>36</v>
      </c>
      <c r="I1362" s="5" t="str">
        <f>IF(G1362=0,"Sem avaliação",IF(H1362&lt;=40,"Crítica",IF(H1362&lt;=100,"Aperfeiçoamento",IF(H1362&lt;=180,"Qualidade",IF(H1362&lt;=200,"Excelência","Erro")))))</f>
        <v>Crítica</v>
      </c>
    </row>
    <row r="1363" spans="1:9">
      <c r="A1363" s="2">
        <v>752</v>
      </c>
      <c r="B1363" s="2" t="str">
        <f>VLOOKUP(A1363,unidades_equipes_asu!A:B,2,0)</f>
        <v>Us 119 Cs Prof Jose Carneiro Leao</v>
      </c>
      <c r="C1363" s="2">
        <v>152447</v>
      </c>
      <c r="D1363" s="1" t="s">
        <v>77</v>
      </c>
      <c r="E1363" s="1" t="s">
        <v>87</v>
      </c>
      <c r="F1363" s="4" t="s">
        <v>47</v>
      </c>
      <c r="G1363" s="5">
        <f>SUMIFS(asu_monitora!C:C,asu_monitora!E:E,equipes_asu!F1363,asu_monitora!A:A,equipes_asu!C1363)</f>
        <v>0</v>
      </c>
      <c r="H1363" s="5" t="str">
        <f>IF(G1363=0,"",SUMIFS(asu_monitora!B:B,asu_monitora!E:E,equipes_asu!F1363,asu_monitora!A:A,equipes_asu!C1363))</f>
        <v/>
      </c>
      <c r="I1363" s="5" t="str">
        <f>IF(G1363=0,"Sem avaliação",IF(H1363&lt;=40,"Crítica",IF(H1363&lt;=100,"Aperfeiçoamento",IF(H1363&lt;=180,"Qualidade",IF(H1363&lt;=200,"Excelência","Erro")))))</f>
        <v>Sem avaliação</v>
      </c>
    </row>
    <row r="1364" spans="1:9">
      <c r="A1364" s="2">
        <v>752</v>
      </c>
      <c r="B1364" s="2" t="str">
        <f>VLOOKUP(A1364,unidades_equipes_asu!A:B,2,0)</f>
        <v>Us 119 Cs Prof Jose Carneiro Leao</v>
      </c>
      <c r="C1364" s="2">
        <v>152455</v>
      </c>
      <c r="D1364" s="1" t="s">
        <v>77</v>
      </c>
      <c r="E1364" s="1" t="s">
        <v>88</v>
      </c>
      <c r="F1364" s="4" t="s">
        <v>47</v>
      </c>
      <c r="G1364" s="5">
        <f>SUMIFS(asu_monitora!C:C,asu_monitora!E:E,equipes_asu!F1364,asu_monitora!A:A,equipes_asu!C1364)</f>
        <v>0</v>
      </c>
      <c r="H1364" s="5" t="str">
        <f>IF(G1364=0,"",SUMIFS(asu_monitora!B:B,asu_monitora!E:E,equipes_asu!F1364,asu_monitora!A:A,equipes_asu!C1364))</f>
        <v/>
      </c>
      <c r="I1364" s="5" t="str">
        <f>IF(G1364=0,"Sem avaliação",IF(H1364&lt;=40,"Crítica",IF(H1364&lt;=100,"Aperfeiçoamento",IF(H1364&lt;=180,"Qualidade",IF(H1364&lt;=200,"Excelência","Erro")))))</f>
        <v>Sem avaliação</v>
      </c>
    </row>
    <row r="1365" spans="1:9">
      <c r="A1365" s="2">
        <v>760</v>
      </c>
      <c r="B1365" s="2" t="str">
        <f>VLOOKUP(A1365,unidades_equipes_asu!A:B,2,0)</f>
        <v>Us 161 Cs Prof Romero Marques</v>
      </c>
      <c r="C1365" s="2">
        <v>152463</v>
      </c>
      <c r="D1365" s="1" t="s">
        <v>77</v>
      </c>
      <c r="E1365" s="1" t="s">
        <v>89</v>
      </c>
      <c r="F1365" s="4" t="s">
        <v>47</v>
      </c>
      <c r="G1365" s="5">
        <f>SUMIFS(asu_monitora!C:C,asu_monitora!E:E,equipes_asu!F1365,asu_monitora!A:A,equipes_asu!C1365)</f>
        <v>0</v>
      </c>
      <c r="H1365" s="5" t="str">
        <f>IF(G1365=0,"",SUMIFS(asu_monitora!B:B,asu_monitora!E:E,equipes_asu!F1365,asu_monitora!A:A,equipes_asu!C1365))</f>
        <v/>
      </c>
      <c r="I1365" s="5" t="str">
        <f>IF(G1365=0,"Sem avaliação",IF(H1365&lt;=40,"Crítica",IF(H1365&lt;=100,"Aperfeiçoamento",IF(H1365&lt;=180,"Qualidade",IF(H1365&lt;=200,"Excelência","Erro")))))</f>
        <v>Sem avaliação</v>
      </c>
    </row>
    <row r="1366" spans="1:9">
      <c r="A1366" s="2">
        <v>760</v>
      </c>
      <c r="B1366" s="2" t="str">
        <f>VLOOKUP(A1366,unidades_equipes_asu!A:B,2,0)</f>
        <v>Us 161 Cs Prof Romero Marques</v>
      </c>
      <c r="C1366" s="2">
        <v>152471</v>
      </c>
      <c r="D1366" s="1" t="s">
        <v>77</v>
      </c>
      <c r="E1366" s="1" t="s">
        <v>90</v>
      </c>
      <c r="F1366" s="4" t="s">
        <v>47</v>
      </c>
      <c r="G1366" s="5">
        <f>SUMIFS(asu_monitora!C:C,asu_monitora!E:E,equipes_asu!F1366,asu_monitora!A:A,equipes_asu!C1366)</f>
        <v>0</v>
      </c>
      <c r="H1366" s="5" t="str">
        <f>IF(G1366=0,"",SUMIFS(asu_monitora!B:B,asu_monitora!E:E,equipes_asu!F1366,asu_monitora!A:A,equipes_asu!C1366))</f>
        <v/>
      </c>
      <c r="I1366" s="5" t="str">
        <f>IF(G1366=0,"Sem avaliação",IF(H1366&lt;=40,"Crítica",IF(H1366&lt;=100,"Aperfeiçoamento",IF(H1366&lt;=180,"Qualidade",IF(H1366&lt;=200,"Excelência","Erro")))))</f>
        <v>Sem avaliação</v>
      </c>
    </row>
    <row r="1367" spans="1:9">
      <c r="A1367" s="2">
        <v>760</v>
      </c>
      <c r="B1367" s="2" t="str">
        <f>VLOOKUP(A1367,unidades_equipes_asu!A:B,2,0)</f>
        <v>Us 161 Cs Prof Romero Marques</v>
      </c>
      <c r="C1367" s="2">
        <v>152498</v>
      </c>
      <c r="D1367" s="1" t="s">
        <v>77</v>
      </c>
      <c r="E1367" s="1" t="s">
        <v>91</v>
      </c>
      <c r="F1367" s="4" t="s">
        <v>47</v>
      </c>
      <c r="G1367" s="5">
        <f>SUMIFS(asu_monitora!C:C,asu_monitora!E:E,equipes_asu!F1367,asu_monitora!A:A,equipes_asu!C1367)</f>
        <v>0</v>
      </c>
      <c r="H1367" s="5" t="str">
        <f>IF(G1367=0,"",SUMIFS(asu_monitora!B:B,asu_monitora!E:E,equipes_asu!F1367,asu_monitora!A:A,equipes_asu!C1367))</f>
        <v/>
      </c>
      <c r="I1367" s="5" t="str">
        <f>IF(G1367=0,"Sem avaliação",IF(H1367&lt;=40,"Crítica",IF(H1367&lt;=100,"Aperfeiçoamento",IF(H1367&lt;=180,"Qualidade",IF(H1367&lt;=200,"Excelência","Erro")))))</f>
        <v>Sem avaliação</v>
      </c>
    </row>
    <row r="1368" spans="1:9">
      <c r="A1368" s="2">
        <v>760</v>
      </c>
      <c r="B1368" s="2" t="str">
        <f>VLOOKUP(A1368,unidades_equipes_asu!A:B,2,0)</f>
        <v>Us 161 Cs Prof Romero Marques</v>
      </c>
      <c r="C1368" s="2">
        <v>152501</v>
      </c>
      <c r="D1368" s="1" t="s">
        <v>77</v>
      </c>
      <c r="E1368" s="1" t="s">
        <v>92</v>
      </c>
      <c r="F1368" s="4" t="s">
        <v>47</v>
      </c>
      <c r="G1368" s="5">
        <f>SUMIFS(asu_monitora!C:C,asu_monitora!E:E,equipes_asu!F1368,asu_monitora!A:A,equipes_asu!C1368)</f>
        <v>0</v>
      </c>
      <c r="H1368" s="5" t="str">
        <f>IF(G1368=0,"",SUMIFS(asu_monitora!B:B,asu_monitora!E:E,equipes_asu!F1368,asu_monitora!A:A,equipes_asu!C1368))</f>
        <v/>
      </c>
      <c r="I1368" s="5" t="str">
        <f>IF(G1368=0,"Sem avaliação",IF(H1368&lt;=40,"Crítica",IF(H1368&lt;=100,"Aperfeiçoamento",IF(H1368&lt;=180,"Qualidade",IF(H1368&lt;=200,"Excelência","Erro")))))</f>
        <v>Sem avaliação</v>
      </c>
    </row>
    <row r="1369" spans="1:9">
      <c r="A1369" s="2">
        <v>817</v>
      </c>
      <c r="B1369" s="2" t="str">
        <f>VLOOKUP(A1369,unidades_equipes_asu!A:B,2,0)</f>
        <v>Us 149 Cs Olinto Oliveira</v>
      </c>
      <c r="C1369" s="2">
        <v>152536</v>
      </c>
      <c r="D1369" s="1" t="s">
        <v>77</v>
      </c>
      <c r="E1369" s="1" t="s">
        <v>93</v>
      </c>
      <c r="F1369" s="4" t="s">
        <v>47</v>
      </c>
      <c r="G1369" s="5">
        <f>SUMIFS(asu_monitora!C:C,asu_monitora!E:E,equipes_asu!F1369,asu_monitora!A:A,equipes_asu!C1369)</f>
        <v>0</v>
      </c>
      <c r="H1369" s="5" t="str">
        <f>IF(G1369=0,"",SUMIFS(asu_monitora!B:B,asu_monitora!E:E,equipes_asu!F1369,asu_monitora!A:A,equipes_asu!C1369))</f>
        <v/>
      </c>
      <c r="I1369" s="5" t="str">
        <f>IF(G1369=0,"Sem avaliação",IF(H1369&lt;=40,"Crítica",IF(H1369&lt;=100,"Aperfeiçoamento",IF(H1369&lt;=180,"Qualidade",IF(H1369&lt;=200,"Excelência","Erro")))))</f>
        <v>Sem avaliação</v>
      </c>
    </row>
    <row r="1370" spans="1:9">
      <c r="A1370" s="2">
        <v>817</v>
      </c>
      <c r="B1370" s="2" t="str">
        <f>VLOOKUP(A1370,unidades_equipes_asu!A:B,2,0)</f>
        <v>Us 149 Cs Olinto Oliveira</v>
      </c>
      <c r="C1370" s="2">
        <v>1471384</v>
      </c>
      <c r="D1370" s="1" t="s">
        <v>77</v>
      </c>
      <c r="E1370" s="1" t="s">
        <v>94</v>
      </c>
      <c r="F1370" s="4" t="s">
        <v>47</v>
      </c>
      <c r="G1370" s="5">
        <f>SUMIFS(asu_monitora!C:C,asu_monitora!E:E,equipes_asu!F1370,asu_monitora!A:A,equipes_asu!C1370)</f>
        <v>0</v>
      </c>
      <c r="H1370" s="5" t="str">
        <f>IF(G1370=0,"",SUMIFS(asu_monitora!B:B,asu_monitora!E:E,equipes_asu!F1370,asu_monitora!A:A,equipes_asu!C1370))</f>
        <v/>
      </c>
      <c r="I1370" s="5" t="str">
        <f>IF(G1370=0,"Sem avaliação",IF(H1370&lt;=40,"Crítica",IF(H1370&lt;=100,"Aperfeiçoamento",IF(H1370&lt;=180,"Qualidade",IF(H1370&lt;=200,"Excelência","Erro")))))</f>
        <v>Sem avaliação</v>
      </c>
    </row>
    <row r="1371" spans="1:9">
      <c r="A1371" s="2">
        <v>825</v>
      </c>
      <c r="B1371" s="2" t="str">
        <f>VLOOKUP(A1371,unidades_equipes_asu!A:B,2,0)</f>
        <v>Us 155 Usf Professor Monteiro de Morais</v>
      </c>
      <c r="C1371" s="2">
        <v>152595</v>
      </c>
      <c r="D1371" s="1" t="s">
        <v>77</v>
      </c>
      <c r="E1371" s="1" t="s">
        <v>95</v>
      </c>
      <c r="F1371" s="4" t="s">
        <v>47</v>
      </c>
      <c r="G1371" s="5">
        <f>SUMIFS(asu_monitora!C:C,asu_monitora!E:E,equipes_asu!F1371,asu_monitora!A:A,equipes_asu!C1371)</f>
        <v>39</v>
      </c>
      <c r="H1371" s="5">
        <f>IF(G1371=0,"",SUMIFS(asu_monitora!B:B,asu_monitora!E:E,equipes_asu!F1371,asu_monitora!A:A,equipes_asu!C1371))</f>
        <v>86</v>
      </c>
      <c r="I1371" s="5" t="str">
        <f>IF(G1371=0,"Sem avaliação",IF(H1371&lt;=40,"Crítica",IF(H1371&lt;=100,"Aperfeiçoamento",IF(H1371&lt;=180,"Qualidade",IF(H1371&lt;=200,"Excelência","Erro")))))</f>
        <v>Aperfeiçoamento</v>
      </c>
    </row>
    <row r="1372" spans="1:9">
      <c r="A1372" s="2">
        <v>825</v>
      </c>
      <c r="B1372" s="2" t="str">
        <f>VLOOKUP(A1372,unidades_equipes_asu!A:B,2,0)</f>
        <v>Us 155 Usf Professor Monteiro de Morais</v>
      </c>
      <c r="C1372" s="2">
        <v>152609</v>
      </c>
      <c r="D1372" s="1" t="s">
        <v>77</v>
      </c>
      <c r="E1372" s="1" t="s">
        <v>96</v>
      </c>
      <c r="F1372" s="4" t="s">
        <v>47</v>
      </c>
      <c r="G1372" s="5">
        <f>SUMIFS(asu_monitora!C:C,asu_monitora!E:E,equipes_asu!F1372,asu_monitora!A:A,equipes_asu!C1372)</f>
        <v>69</v>
      </c>
      <c r="H1372" s="5">
        <f>IF(G1372=0,"",SUMIFS(asu_monitora!B:B,asu_monitora!E:E,equipes_asu!F1372,asu_monitora!A:A,equipes_asu!C1372))</f>
        <v>76</v>
      </c>
      <c r="I1372" s="5" t="str">
        <f>IF(G1372=0,"Sem avaliação",IF(H1372&lt;=40,"Crítica",IF(H1372&lt;=100,"Aperfeiçoamento",IF(H1372&lt;=180,"Qualidade",IF(H1372&lt;=200,"Excelência","Erro")))))</f>
        <v>Aperfeiçoamento</v>
      </c>
    </row>
    <row r="1373" spans="1:9">
      <c r="A1373" s="2">
        <v>825</v>
      </c>
      <c r="B1373" s="2" t="str">
        <f>VLOOKUP(A1373,unidades_equipes_asu!A:B,2,0)</f>
        <v>Us 155 Usf Professor Monteiro de Morais</v>
      </c>
      <c r="C1373" s="2">
        <v>152617</v>
      </c>
      <c r="D1373" s="1" t="s">
        <v>77</v>
      </c>
      <c r="E1373" s="1" t="s">
        <v>97</v>
      </c>
      <c r="F1373" s="4" t="s">
        <v>47</v>
      </c>
      <c r="G1373" s="5">
        <f>SUMIFS(asu_monitora!C:C,asu_monitora!E:E,equipes_asu!F1373,asu_monitora!A:A,equipes_asu!C1373)</f>
        <v>73</v>
      </c>
      <c r="H1373" s="5">
        <f>IF(G1373=0,"",SUMIFS(asu_monitora!B:B,asu_monitora!E:E,equipes_asu!F1373,asu_monitora!A:A,equipes_asu!C1373))</f>
        <v>88</v>
      </c>
      <c r="I1373" s="5" t="str">
        <f>IF(G1373=0,"Sem avaliação",IF(H1373&lt;=40,"Crítica",IF(H1373&lt;=100,"Aperfeiçoamento",IF(H1373&lt;=180,"Qualidade",IF(H1373&lt;=200,"Excelência","Erro")))))</f>
        <v>Aperfeiçoamento</v>
      </c>
    </row>
    <row r="1374" spans="1:9">
      <c r="A1374" s="2">
        <v>825</v>
      </c>
      <c r="B1374" s="2" t="str">
        <f>VLOOKUP(A1374,unidades_equipes_asu!A:B,2,0)</f>
        <v>Us 155 Usf Professor Monteiro de Morais</v>
      </c>
      <c r="C1374" s="2">
        <v>1887483</v>
      </c>
      <c r="D1374" s="1" t="s">
        <v>98</v>
      </c>
      <c r="E1374" s="1" t="s">
        <v>99</v>
      </c>
      <c r="F1374" s="4" t="s">
        <v>47</v>
      </c>
      <c r="G1374" s="5">
        <f>SUMIFS(asu_monitora!C:C,asu_monitora!E:E,equipes_asu!F1374,asu_monitora!A:A,equipes_asu!C1374)</f>
        <v>24</v>
      </c>
      <c r="H1374" s="5">
        <f>IF(G1374=0,"",SUMIFS(asu_monitora!B:B,asu_monitora!E:E,equipes_asu!F1374,asu_monitora!A:A,equipes_asu!C1374))</f>
        <v>102</v>
      </c>
      <c r="I1374" s="5" t="str">
        <f>IF(G1374=0,"Sem avaliação",IF(H1374&lt;=40,"Crítica",IF(H1374&lt;=100,"Aperfeiçoamento",IF(H1374&lt;=180,"Qualidade",IF(H1374&lt;=200,"Excelência","Erro")))))</f>
        <v>Qualidade</v>
      </c>
    </row>
    <row r="1375" spans="1:9">
      <c r="A1375" s="2">
        <v>825</v>
      </c>
      <c r="B1375" s="2" t="str">
        <f>VLOOKUP(A1375,unidades_equipes_asu!A:B,2,0)</f>
        <v>Us 155 Usf Professor Monteiro de Morais</v>
      </c>
      <c r="C1375" s="2">
        <v>2400316</v>
      </c>
      <c r="D1375" s="1" t="s">
        <v>77</v>
      </c>
      <c r="E1375" s="1" t="s">
        <v>100</v>
      </c>
      <c r="F1375" s="4" t="s">
        <v>47</v>
      </c>
      <c r="G1375" s="5">
        <f>SUMIFS(asu_monitora!C:C,asu_monitora!E:E,equipes_asu!F1375,asu_monitora!A:A,equipes_asu!C1375)</f>
        <v>0</v>
      </c>
      <c r="H1375" s="5" t="str">
        <f>IF(G1375=0,"",SUMIFS(asu_monitora!B:B,asu_monitora!E:E,equipes_asu!F1375,asu_monitora!A:A,equipes_asu!C1375))</f>
        <v/>
      </c>
      <c r="I1375" s="5" t="str">
        <f>IF(G1375=0,"Sem avaliação",IF(H1375&lt;=40,"Crítica",IF(H1375&lt;=100,"Aperfeiçoamento",IF(H1375&lt;=180,"Qualidade",IF(H1375&lt;=200,"Excelência","Erro")))))</f>
        <v>Sem avaliação</v>
      </c>
    </row>
    <row r="1376" spans="1:9">
      <c r="A1376" s="2">
        <v>825</v>
      </c>
      <c r="B1376" s="2" t="str">
        <f>VLOOKUP(A1376,unidades_equipes_asu!A:B,2,0)</f>
        <v>Us 155 Usf Professor Monteiro de Morais</v>
      </c>
      <c r="C1376" s="2">
        <v>2400324</v>
      </c>
      <c r="D1376" s="1" t="s">
        <v>77</v>
      </c>
      <c r="E1376" s="1" t="s">
        <v>101</v>
      </c>
      <c r="F1376" s="4" t="s">
        <v>47</v>
      </c>
      <c r="G1376" s="5">
        <f>SUMIFS(asu_monitora!C:C,asu_monitora!E:E,equipes_asu!F1376,asu_monitora!A:A,equipes_asu!C1376)</f>
        <v>0</v>
      </c>
      <c r="H1376" s="5" t="str">
        <f>IF(G1376=0,"",SUMIFS(asu_monitora!B:B,asu_monitora!E:E,equipes_asu!F1376,asu_monitora!A:A,equipes_asu!C1376))</f>
        <v/>
      </c>
      <c r="I1376" s="5" t="str">
        <f>IF(G1376=0,"Sem avaliação",IF(H1376&lt;=40,"Crítica",IF(H1376&lt;=100,"Aperfeiçoamento",IF(H1376&lt;=180,"Qualidade",IF(H1376&lt;=200,"Excelência","Erro")))))</f>
        <v>Sem avaliação</v>
      </c>
    </row>
    <row r="1377" spans="1:9">
      <c r="A1377" s="2">
        <v>833</v>
      </c>
      <c r="B1377" s="2" t="str">
        <f>VLOOKUP(A1377,unidades_equipes_asu!A:B,2,0)</f>
        <v>Us 137 Usf Djair Brindeiro/Borborema</v>
      </c>
      <c r="C1377" s="2">
        <v>152633</v>
      </c>
      <c r="D1377" s="1" t="s">
        <v>77</v>
      </c>
      <c r="E1377" s="1" t="s">
        <v>102</v>
      </c>
      <c r="F1377" s="4" t="s">
        <v>47</v>
      </c>
      <c r="G1377" s="5">
        <f>SUMIFS(asu_monitora!C:C,asu_monitora!E:E,equipes_asu!F1377,asu_monitora!A:A,equipes_asu!C1377)</f>
        <v>125</v>
      </c>
      <c r="H1377" s="5">
        <f>IF(G1377=0,"",SUMIFS(asu_monitora!B:B,asu_monitora!E:E,equipes_asu!F1377,asu_monitora!A:A,equipes_asu!C1377))</f>
        <v>140</v>
      </c>
      <c r="I1377" s="5" t="str">
        <f>IF(G1377=0,"Sem avaliação",IF(H1377&lt;=40,"Crítica",IF(H1377&lt;=100,"Aperfeiçoamento",IF(H1377&lt;=180,"Qualidade",IF(H1377&lt;=200,"Excelência","Erro")))))</f>
        <v>Qualidade</v>
      </c>
    </row>
    <row r="1378" spans="1:9">
      <c r="A1378" s="2">
        <v>833</v>
      </c>
      <c r="B1378" s="2" t="str">
        <f>VLOOKUP(A1378,unidades_equipes_asu!A:B,2,0)</f>
        <v>Us 137 Usf Djair Brindeiro/Borborema</v>
      </c>
      <c r="C1378" s="2">
        <v>1791427</v>
      </c>
      <c r="D1378" s="1" t="s">
        <v>98</v>
      </c>
      <c r="E1378" s="1" t="s">
        <v>103</v>
      </c>
      <c r="F1378" s="4" t="s">
        <v>47</v>
      </c>
      <c r="G1378" s="5">
        <f>SUMIFS(asu_monitora!C:C,asu_monitora!E:E,equipes_asu!F1378,asu_monitora!A:A,equipes_asu!C1378)</f>
        <v>7</v>
      </c>
      <c r="H1378" s="5">
        <f>IF(G1378=0,"",SUMIFS(asu_monitora!B:B,asu_monitora!E:E,equipes_asu!F1378,asu_monitora!A:A,equipes_asu!C1378))</f>
        <v>160</v>
      </c>
      <c r="I1378" s="5" t="str">
        <f>IF(G1378=0,"Sem avaliação",IF(H1378&lt;=40,"Crítica",IF(H1378&lt;=100,"Aperfeiçoamento",IF(H1378&lt;=180,"Qualidade",IF(H1378&lt;=200,"Excelência","Erro")))))</f>
        <v>Qualidade</v>
      </c>
    </row>
    <row r="1379" spans="1:9">
      <c r="A1379" s="2">
        <v>833</v>
      </c>
      <c r="B1379" s="2" t="str">
        <f>VLOOKUP(A1379,unidades_equipes_asu!A:B,2,0)</f>
        <v>Us 137 Usf Djair Brindeiro/Borborema</v>
      </c>
      <c r="C1379" s="2">
        <v>2437759</v>
      </c>
      <c r="D1379" s="1" t="s">
        <v>77</v>
      </c>
      <c r="E1379" s="1" t="s">
        <v>104</v>
      </c>
      <c r="F1379" s="4" t="s">
        <v>47</v>
      </c>
      <c r="G1379" s="5">
        <f>SUMIFS(asu_monitora!C:C,asu_monitora!E:E,equipes_asu!F1379,asu_monitora!A:A,equipes_asu!C1379)</f>
        <v>0</v>
      </c>
      <c r="H1379" s="5" t="str">
        <f>IF(G1379=0,"",SUMIFS(asu_monitora!B:B,asu_monitora!E:E,equipes_asu!F1379,asu_monitora!A:A,equipes_asu!C1379))</f>
        <v/>
      </c>
      <c r="I1379" s="5" t="str">
        <f>IF(G1379=0,"Sem avaliação",IF(H1379&lt;=40,"Crítica",IF(H1379&lt;=100,"Aperfeiçoamento",IF(H1379&lt;=180,"Qualidade",IF(H1379&lt;=200,"Excelência","Erro")))))</f>
        <v>Sem avaliação</v>
      </c>
    </row>
    <row r="1380" spans="1:9">
      <c r="A1380" s="2">
        <v>833</v>
      </c>
      <c r="B1380" s="2" t="str">
        <f>VLOOKUP(A1380,unidades_equipes_asu!A:B,2,0)</f>
        <v>Us 137 Usf Djair Brindeiro/Borborema</v>
      </c>
      <c r="C1380" s="2">
        <v>2437767</v>
      </c>
      <c r="D1380" s="1" t="s">
        <v>77</v>
      </c>
      <c r="E1380" s="1" t="s">
        <v>105</v>
      </c>
      <c r="F1380" s="4" t="s">
        <v>47</v>
      </c>
      <c r="G1380" s="5">
        <f>SUMIFS(asu_monitora!C:C,asu_monitora!E:E,equipes_asu!F1380,asu_monitora!A:A,equipes_asu!C1380)</f>
        <v>0</v>
      </c>
      <c r="H1380" s="5" t="str">
        <f>IF(G1380=0,"",SUMIFS(asu_monitora!B:B,asu_monitora!E:E,equipes_asu!F1380,asu_monitora!A:A,equipes_asu!C1380))</f>
        <v/>
      </c>
      <c r="I1380" s="5" t="str">
        <f>IF(G1380=0,"Sem avaliação",IF(H1380&lt;=40,"Crítica",IF(H1380&lt;=100,"Aperfeiçoamento",IF(H1380&lt;=180,"Qualidade",IF(H1380&lt;=200,"Excelência","Erro")))))</f>
        <v>Sem avaliação</v>
      </c>
    </row>
    <row r="1381" spans="1:9">
      <c r="A1381" s="2">
        <v>841</v>
      </c>
      <c r="B1381" s="2" t="str">
        <f>VLOOKUP(A1381,unidades_equipes_asu!A:B,2,0)</f>
        <v>Us 150 Cs Professor Fernandes Figueiras</v>
      </c>
      <c r="C1381" s="2">
        <v>152668</v>
      </c>
      <c r="D1381" s="1" t="s">
        <v>77</v>
      </c>
      <c r="E1381" s="1" t="s">
        <v>106</v>
      </c>
      <c r="F1381" s="4" t="s">
        <v>47</v>
      </c>
      <c r="G1381" s="5">
        <f>SUMIFS(asu_monitora!C:C,asu_monitora!E:E,equipes_asu!F1381,asu_monitora!A:A,equipes_asu!C1381)</f>
        <v>67</v>
      </c>
      <c r="H1381" s="5">
        <f>IF(G1381=0,"",SUMIFS(asu_monitora!B:B,asu_monitora!E:E,equipes_asu!F1381,asu_monitora!A:A,equipes_asu!C1381))</f>
        <v>84</v>
      </c>
      <c r="I1381" s="5" t="str">
        <f>IF(G1381=0,"Sem avaliação",IF(H1381&lt;=40,"Crítica",IF(H1381&lt;=100,"Aperfeiçoamento",IF(H1381&lt;=180,"Qualidade",IF(H1381&lt;=200,"Excelência","Erro")))))</f>
        <v>Aperfeiçoamento</v>
      </c>
    </row>
    <row r="1382" spans="1:9">
      <c r="A1382" s="2">
        <v>868</v>
      </c>
      <c r="B1382" s="2" t="str">
        <f>VLOOKUP(A1382,unidades_equipes_asu!A:B,2,0)</f>
        <v>Us 142 Cs Bidu Krause</v>
      </c>
      <c r="C1382" s="2">
        <v>152684</v>
      </c>
      <c r="D1382" s="1" t="s">
        <v>77</v>
      </c>
      <c r="E1382" s="1" t="s">
        <v>107</v>
      </c>
      <c r="F1382" s="4" t="s">
        <v>47</v>
      </c>
      <c r="G1382" s="5">
        <f>SUMIFS(asu_monitora!C:C,asu_monitora!E:E,equipes_asu!F1382,asu_monitora!A:A,equipes_asu!C1382)</f>
        <v>0</v>
      </c>
      <c r="H1382" s="5" t="str">
        <f>IF(G1382=0,"",SUMIFS(asu_monitora!B:B,asu_monitora!E:E,equipes_asu!F1382,asu_monitora!A:A,equipes_asu!C1382))</f>
        <v/>
      </c>
      <c r="I1382" s="5" t="str">
        <f>IF(G1382=0,"Sem avaliação",IF(H1382&lt;=40,"Crítica",IF(H1382&lt;=100,"Aperfeiçoamento",IF(H1382&lt;=180,"Qualidade",IF(H1382&lt;=200,"Excelência","Erro")))))</f>
        <v>Sem avaliação</v>
      </c>
    </row>
    <row r="1383" spans="1:9">
      <c r="A1383" s="2">
        <v>868</v>
      </c>
      <c r="B1383" s="2" t="str">
        <f>VLOOKUP(A1383,unidades_equipes_asu!A:B,2,0)</f>
        <v>Us 142 Cs Bidu Krause</v>
      </c>
      <c r="C1383" s="2">
        <v>152692</v>
      </c>
      <c r="D1383" s="1" t="s">
        <v>77</v>
      </c>
      <c r="E1383" s="1" t="s">
        <v>108</v>
      </c>
      <c r="F1383" s="4" t="s">
        <v>47</v>
      </c>
      <c r="G1383" s="5">
        <f>SUMIFS(asu_monitora!C:C,asu_monitora!E:E,equipes_asu!F1383,asu_monitora!A:A,equipes_asu!C1383)</f>
        <v>1</v>
      </c>
      <c r="H1383" s="5">
        <f>IF(G1383=0,"",SUMIFS(asu_monitora!B:B,asu_monitora!E:E,equipes_asu!F1383,asu_monitora!A:A,equipes_asu!C1383))</f>
        <v>0</v>
      </c>
      <c r="I1383" s="5" t="str">
        <f>IF(G1383=0,"Sem avaliação",IF(H1383&lt;=40,"Crítica",IF(H1383&lt;=100,"Aperfeiçoamento",IF(H1383&lt;=180,"Qualidade",IF(H1383&lt;=200,"Excelência","Erro")))))</f>
        <v>Crítica</v>
      </c>
    </row>
    <row r="1384" spans="1:9">
      <c r="A1384" s="2">
        <v>868</v>
      </c>
      <c r="B1384" s="2" t="str">
        <f>VLOOKUP(A1384,unidades_equipes_asu!A:B,2,0)</f>
        <v>Us 142 Cs Bidu Krause</v>
      </c>
      <c r="C1384" s="2">
        <v>152706</v>
      </c>
      <c r="D1384" s="1" t="s">
        <v>77</v>
      </c>
      <c r="E1384" s="1" t="s">
        <v>109</v>
      </c>
      <c r="F1384" s="4" t="s">
        <v>47</v>
      </c>
      <c r="G1384" s="5">
        <f>SUMIFS(asu_monitora!C:C,asu_monitora!E:E,equipes_asu!F1384,asu_monitora!A:A,equipes_asu!C1384)</f>
        <v>0</v>
      </c>
      <c r="H1384" s="5" t="str">
        <f>IF(G1384=0,"",SUMIFS(asu_monitora!B:B,asu_monitora!E:E,equipes_asu!F1384,asu_monitora!A:A,equipes_asu!C1384))</f>
        <v/>
      </c>
      <c r="I1384" s="5" t="str">
        <f>IF(G1384=0,"Sem avaliação",IF(H1384&lt;=40,"Crítica",IF(H1384&lt;=100,"Aperfeiçoamento",IF(H1384&lt;=180,"Qualidade",IF(H1384&lt;=200,"Excelência","Erro")))))</f>
        <v>Sem avaliação</v>
      </c>
    </row>
    <row r="1385" spans="1:9">
      <c r="A1385" s="2">
        <v>868</v>
      </c>
      <c r="B1385" s="2" t="str">
        <f>VLOOKUP(A1385,unidades_equipes_asu!A:B,2,0)</f>
        <v>Us 142 Cs Bidu Krause</v>
      </c>
      <c r="C1385" s="2">
        <v>1497154</v>
      </c>
      <c r="D1385" s="1" t="s">
        <v>77</v>
      </c>
      <c r="E1385" s="1" t="s">
        <v>110</v>
      </c>
      <c r="F1385" s="4" t="s">
        <v>47</v>
      </c>
      <c r="G1385" s="5">
        <f>SUMIFS(asu_monitora!C:C,asu_monitora!E:E,equipes_asu!F1385,asu_monitora!A:A,equipes_asu!C1385)</f>
        <v>0</v>
      </c>
      <c r="H1385" s="5" t="str">
        <f>IF(G1385=0,"",SUMIFS(asu_monitora!B:B,asu_monitora!E:E,equipes_asu!F1385,asu_monitora!A:A,equipes_asu!C1385))</f>
        <v/>
      </c>
      <c r="I1385" s="5" t="str">
        <f>IF(G1385=0,"Sem avaliação",IF(H1385&lt;=40,"Crítica",IF(H1385&lt;=100,"Aperfeiçoamento",IF(H1385&lt;=180,"Qualidade",IF(H1385&lt;=200,"Excelência","Erro")))))</f>
        <v>Sem avaliação</v>
      </c>
    </row>
    <row r="1386" spans="1:9">
      <c r="A1386" s="2">
        <v>876</v>
      </c>
      <c r="B1386" s="2" t="str">
        <f>VLOOKUP(A1386,unidades_equipes_asu!A:B,2,0)</f>
        <v>Us 138 Usf Dr. Luiz Wilson</v>
      </c>
      <c r="C1386" s="2">
        <v>152714</v>
      </c>
      <c r="D1386" s="1" t="s">
        <v>77</v>
      </c>
      <c r="E1386" s="1" t="s">
        <v>111</v>
      </c>
      <c r="F1386" s="4" t="s">
        <v>47</v>
      </c>
      <c r="G1386" s="5">
        <f>SUMIFS(asu_monitora!C:C,asu_monitora!E:E,equipes_asu!F1386,asu_monitora!A:A,equipes_asu!C1386)</f>
        <v>58</v>
      </c>
      <c r="H1386" s="5">
        <f>IF(G1386=0,"",SUMIFS(asu_monitora!B:B,asu_monitora!E:E,equipes_asu!F1386,asu_monitora!A:A,equipes_asu!C1386))</f>
        <v>72</v>
      </c>
      <c r="I1386" s="5" t="str">
        <f>IF(G1386=0,"Sem avaliação",IF(H1386&lt;=40,"Crítica",IF(H1386&lt;=100,"Aperfeiçoamento",IF(H1386&lt;=180,"Qualidade",IF(H1386&lt;=200,"Excelência","Erro")))))</f>
        <v>Aperfeiçoamento</v>
      </c>
    </row>
    <row r="1387" spans="1:9">
      <c r="A1387" s="2">
        <v>876</v>
      </c>
      <c r="B1387" s="2" t="str">
        <f>VLOOKUP(A1387,unidades_equipes_asu!A:B,2,0)</f>
        <v>Us 138 Usf Dr. Luiz Wilson</v>
      </c>
      <c r="C1387" s="2">
        <v>152730</v>
      </c>
      <c r="D1387" s="1" t="s">
        <v>77</v>
      </c>
      <c r="E1387" s="1" t="s">
        <v>112</v>
      </c>
      <c r="F1387" s="4" t="s">
        <v>47</v>
      </c>
      <c r="G1387" s="5">
        <f>SUMIFS(asu_monitora!C:C,asu_monitora!E:E,equipes_asu!F1387,asu_monitora!A:A,equipes_asu!C1387)</f>
        <v>90</v>
      </c>
      <c r="H1387" s="5">
        <f>IF(G1387=0,"",SUMIFS(asu_monitora!B:B,asu_monitora!E:E,equipes_asu!F1387,asu_monitora!A:A,equipes_asu!C1387))</f>
        <v>62</v>
      </c>
      <c r="I1387" s="5" t="str">
        <f>IF(G1387=0,"Sem avaliação",IF(H1387&lt;=40,"Crítica",IF(H1387&lt;=100,"Aperfeiçoamento",IF(H1387&lt;=180,"Qualidade",IF(H1387&lt;=200,"Excelência","Erro")))))</f>
        <v>Aperfeiçoamento</v>
      </c>
    </row>
    <row r="1388" spans="1:9">
      <c r="A1388" s="2">
        <v>876</v>
      </c>
      <c r="B1388" s="2" t="str">
        <f>VLOOKUP(A1388,unidades_equipes_asu!A:B,2,0)</f>
        <v>Us 138 Usf Dr. Luiz Wilson</v>
      </c>
      <c r="C1388" s="2">
        <v>152765</v>
      </c>
      <c r="D1388" s="1" t="s">
        <v>77</v>
      </c>
      <c r="E1388" s="1" t="s">
        <v>113</v>
      </c>
      <c r="F1388" s="4" t="s">
        <v>47</v>
      </c>
      <c r="G1388" s="5">
        <f>SUMIFS(asu_monitora!C:C,asu_monitora!E:E,equipes_asu!F1388,asu_monitora!A:A,equipes_asu!C1388)</f>
        <v>46</v>
      </c>
      <c r="H1388" s="5">
        <f>IF(G1388=0,"",SUMIFS(asu_monitora!B:B,asu_monitora!E:E,equipes_asu!F1388,asu_monitora!A:A,equipes_asu!C1388))</f>
        <v>80</v>
      </c>
      <c r="I1388" s="5" t="str">
        <f>IF(G1388=0,"Sem avaliação",IF(H1388&lt;=40,"Crítica",IF(H1388&lt;=100,"Aperfeiçoamento",IF(H1388&lt;=180,"Qualidade",IF(H1388&lt;=200,"Excelência","Erro")))))</f>
        <v>Aperfeiçoamento</v>
      </c>
    </row>
    <row r="1389" spans="1:9">
      <c r="A1389" s="2">
        <v>876</v>
      </c>
      <c r="B1389" s="2" t="str">
        <f>VLOOKUP(A1389,unidades_equipes_asu!A:B,2,0)</f>
        <v>Us 138 Usf Dr. Luiz Wilson</v>
      </c>
      <c r="C1389" s="2">
        <v>152773</v>
      </c>
      <c r="D1389" s="1" t="s">
        <v>77</v>
      </c>
      <c r="E1389" s="1" t="s">
        <v>114</v>
      </c>
      <c r="F1389" s="4" t="s">
        <v>47</v>
      </c>
      <c r="G1389" s="5">
        <f>SUMIFS(asu_monitora!C:C,asu_monitora!E:E,equipes_asu!F1389,asu_monitora!A:A,equipes_asu!C1389)</f>
        <v>85</v>
      </c>
      <c r="H1389" s="5">
        <f>IF(G1389=0,"",SUMIFS(asu_monitora!B:B,asu_monitora!E:E,equipes_asu!F1389,asu_monitora!A:A,equipes_asu!C1389))</f>
        <v>72</v>
      </c>
      <c r="I1389" s="5" t="str">
        <f>IF(G1389=0,"Sem avaliação",IF(H1389&lt;=40,"Crítica",IF(H1389&lt;=100,"Aperfeiçoamento",IF(H1389&lt;=180,"Qualidade",IF(H1389&lt;=200,"Excelência","Erro")))))</f>
        <v>Aperfeiçoamento</v>
      </c>
    </row>
    <row r="1390" spans="1:9">
      <c r="A1390" s="2">
        <v>876</v>
      </c>
      <c r="B1390" s="2" t="str">
        <f>VLOOKUP(A1390,unidades_equipes_asu!A:B,2,0)</f>
        <v>Us 138 Usf Dr. Luiz Wilson</v>
      </c>
      <c r="C1390" s="2">
        <v>1727699</v>
      </c>
      <c r="D1390" s="1" t="s">
        <v>98</v>
      </c>
      <c r="E1390" s="1" t="s">
        <v>115</v>
      </c>
      <c r="F1390" s="4" t="s">
        <v>47</v>
      </c>
      <c r="G1390" s="5">
        <f>SUMIFS(asu_monitora!C:C,asu_monitora!E:E,equipes_asu!F1390,asu_monitora!A:A,equipes_asu!C1390)</f>
        <v>22</v>
      </c>
      <c r="H1390" s="5">
        <f>IF(G1390=0,"",SUMIFS(asu_monitora!B:B,asu_monitora!E:E,equipes_asu!F1390,asu_monitora!A:A,equipes_asu!C1390))</f>
        <v>172</v>
      </c>
      <c r="I1390" s="5" t="str">
        <f>IF(G1390=0,"Sem avaliação",IF(H1390&lt;=40,"Crítica",IF(H1390&lt;=100,"Aperfeiçoamento",IF(H1390&lt;=180,"Qualidade",IF(H1390&lt;=200,"Excelência","Erro")))))</f>
        <v>Qualidade</v>
      </c>
    </row>
    <row r="1391" spans="1:9">
      <c r="A1391" s="2">
        <v>876</v>
      </c>
      <c r="B1391" s="2" t="str">
        <f>VLOOKUP(A1391,unidades_equipes_asu!A:B,2,0)</f>
        <v>Us 138 Usf Dr. Luiz Wilson</v>
      </c>
      <c r="C1391" s="2">
        <v>1791540</v>
      </c>
      <c r="D1391" s="1" t="s">
        <v>98</v>
      </c>
      <c r="E1391" s="1" t="s">
        <v>116</v>
      </c>
      <c r="F1391" s="4" t="s">
        <v>47</v>
      </c>
      <c r="G1391" s="5">
        <f>SUMIFS(asu_monitora!C:C,asu_monitora!E:E,equipes_asu!F1391,asu_monitora!A:A,equipes_asu!C1391)</f>
        <v>10</v>
      </c>
      <c r="H1391" s="5">
        <f>IF(G1391=0,"",SUMIFS(asu_monitora!B:B,asu_monitora!E:E,equipes_asu!F1391,asu_monitora!A:A,equipes_asu!C1391))</f>
        <v>104</v>
      </c>
      <c r="I1391" s="5" t="str">
        <f>IF(G1391=0,"Sem avaliação",IF(H1391&lt;=40,"Crítica",IF(H1391&lt;=100,"Aperfeiçoamento",IF(H1391&lt;=180,"Qualidade",IF(H1391&lt;=200,"Excelência","Erro")))))</f>
        <v>Qualidade</v>
      </c>
    </row>
    <row r="1392" spans="1:9">
      <c r="A1392" s="2">
        <v>876</v>
      </c>
      <c r="B1392" s="2" t="str">
        <f>VLOOKUP(A1392,unidades_equipes_asu!A:B,2,0)</f>
        <v>Us 138 Usf Dr. Luiz Wilson</v>
      </c>
      <c r="C1392" s="2">
        <v>1793845</v>
      </c>
      <c r="D1392" s="1" t="s">
        <v>98</v>
      </c>
      <c r="E1392" s="1" t="s">
        <v>117</v>
      </c>
      <c r="F1392" s="4" t="s">
        <v>47</v>
      </c>
      <c r="G1392" s="5">
        <f>SUMIFS(asu_monitora!C:C,asu_monitora!E:E,equipes_asu!F1392,asu_monitora!A:A,equipes_asu!C1392)</f>
        <v>3</v>
      </c>
      <c r="H1392" s="5">
        <f>IF(G1392=0,"",SUMIFS(asu_monitora!B:B,asu_monitora!E:E,equipes_asu!F1392,asu_monitora!A:A,equipes_asu!C1392))</f>
        <v>72</v>
      </c>
      <c r="I1392" s="5" t="str">
        <f>IF(G1392=0,"Sem avaliação",IF(H1392&lt;=40,"Crítica",IF(H1392&lt;=100,"Aperfeiçoamento",IF(H1392&lt;=180,"Qualidade",IF(H1392&lt;=200,"Excelência","Erro")))))</f>
        <v>Aperfeiçoamento</v>
      </c>
    </row>
    <row r="1393" spans="1:9">
      <c r="A1393" s="2">
        <v>876</v>
      </c>
      <c r="B1393" s="2" t="str">
        <f>VLOOKUP(A1393,unidades_equipes_asu!A:B,2,0)</f>
        <v>Us 138 Usf Dr. Luiz Wilson</v>
      </c>
      <c r="C1393" s="2">
        <v>1794167</v>
      </c>
      <c r="D1393" s="1" t="s">
        <v>98</v>
      </c>
      <c r="E1393" s="1" t="s">
        <v>118</v>
      </c>
      <c r="F1393" s="4" t="s">
        <v>47</v>
      </c>
      <c r="G1393" s="5">
        <f>SUMIFS(asu_monitora!C:C,asu_monitora!E:E,equipes_asu!F1393,asu_monitora!A:A,equipes_asu!C1393)</f>
        <v>8</v>
      </c>
      <c r="H1393" s="5">
        <f>IF(G1393=0,"",SUMIFS(asu_monitora!B:B,asu_monitora!E:E,equipes_asu!F1393,asu_monitora!A:A,equipes_asu!C1393))</f>
        <v>172</v>
      </c>
      <c r="I1393" s="5" t="str">
        <f>IF(G1393=0,"Sem avaliação",IF(H1393&lt;=40,"Crítica",IF(H1393&lt;=100,"Aperfeiçoamento",IF(H1393&lt;=180,"Qualidade",IF(H1393&lt;=200,"Excelência","Erro")))))</f>
        <v>Qualidade</v>
      </c>
    </row>
    <row r="1394" spans="1:9">
      <c r="A1394" s="2">
        <v>876</v>
      </c>
      <c r="B1394" s="2" t="str">
        <f>VLOOKUP(A1394,unidades_equipes_asu!A:B,2,0)</f>
        <v>Us 138 Usf Dr. Luiz Wilson</v>
      </c>
      <c r="C1394" s="2">
        <v>2400405</v>
      </c>
      <c r="D1394" s="1" t="s">
        <v>77</v>
      </c>
      <c r="E1394" s="1" t="s">
        <v>119</v>
      </c>
      <c r="F1394" s="4" t="s">
        <v>47</v>
      </c>
      <c r="G1394" s="5">
        <f>SUMIFS(asu_monitora!C:C,asu_monitora!E:E,equipes_asu!F1394,asu_monitora!A:A,equipes_asu!C1394)</f>
        <v>2</v>
      </c>
      <c r="H1394" s="5">
        <f>IF(G1394=0,"",SUMIFS(asu_monitora!B:B,asu_monitora!E:E,equipes_asu!F1394,asu_monitora!A:A,equipes_asu!C1394))</f>
        <v>152</v>
      </c>
      <c r="I1394" s="5" t="str">
        <f>IF(G1394=0,"Sem avaliação",IF(H1394&lt;=40,"Crítica",IF(H1394&lt;=100,"Aperfeiçoamento",IF(H1394&lt;=180,"Qualidade",IF(H1394&lt;=200,"Excelência","Erro")))))</f>
        <v>Qualidade</v>
      </c>
    </row>
    <row r="1395" spans="1:9">
      <c r="A1395" s="2">
        <v>957</v>
      </c>
      <c r="B1395" s="2" t="str">
        <f>VLOOKUP(A1395,unidades_equipes_asu!A:B,2,0)</f>
        <v>Us 174 Usf+ Sítio Grande</v>
      </c>
      <c r="C1395" s="2">
        <v>152846</v>
      </c>
      <c r="D1395" s="1" t="s">
        <v>77</v>
      </c>
      <c r="E1395" s="1" t="s">
        <v>120</v>
      </c>
      <c r="F1395" s="4" t="s">
        <v>47</v>
      </c>
      <c r="G1395" s="5">
        <f>SUMIFS(asu_monitora!C:C,asu_monitora!E:E,equipes_asu!F1395,asu_monitora!A:A,equipes_asu!C1395)</f>
        <v>77</v>
      </c>
      <c r="H1395" s="5">
        <f>IF(G1395=0,"",SUMIFS(asu_monitora!B:B,asu_monitora!E:E,equipes_asu!F1395,asu_monitora!A:A,equipes_asu!C1395))</f>
        <v>60</v>
      </c>
      <c r="I1395" s="5" t="str">
        <f>IF(G1395=0,"Sem avaliação",IF(H1395&lt;=40,"Crítica",IF(H1395&lt;=100,"Aperfeiçoamento",IF(H1395&lt;=180,"Qualidade",IF(H1395&lt;=200,"Excelência","Erro")))))</f>
        <v>Aperfeiçoamento</v>
      </c>
    </row>
    <row r="1396" spans="1:9">
      <c r="A1396" s="2">
        <v>957</v>
      </c>
      <c r="B1396" s="2" t="str">
        <f>VLOOKUP(A1396,unidades_equipes_asu!A:B,2,0)</f>
        <v>Us 174 Usf+ Sítio Grande</v>
      </c>
      <c r="C1396" s="2">
        <v>152854</v>
      </c>
      <c r="D1396" s="1" t="s">
        <v>77</v>
      </c>
      <c r="E1396" s="1" t="s">
        <v>121</v>
      </c>
      <c r="F1396" s="4" t="s">
        <v>47</v>
      </c>
      <c r="G1396" s="5">
        <f>SUMIFS(asu_monitora!C:C,asu_monitora!E:E,equipes_asu!F1396,asu_monitora!A:A,equipes_asu!C1396)</f>
        <v>62</v>
      </c>
      <c r="H1396" s="5">
        <f>IF(G1396=0,"",SUMIFS(asu_monitora!B:B,asu_monitora!E:E,equipes_asu!F1396,asu_monitora!A:A,equipes_asu!C1396))</f>
        <v>68</v>
      </c>
      <c r="I1396" s="5" t="str">
        <f>IF(G1396=0,"Sem avaliação",IF(H1396&lt;=40,"Crítica",IF(H1396&lt;=100,"Aperfeiçoamento",IF(H1396&lt;=180,"Qualidade",IF(H1396&lt;=200,"Excelência","Erro")))))</f>
        <v>Aperfeiçoamento</v>
      </c>
    </row>
    <row r="1397" spans="1:9">
      <c r="A1397" s="2">
        <v>957</v>
      </c>
      <c r="B1397" s="2" t="str">
        <f>VLOOKUP(A1397,unidades_equipes_asu!A:B,2,0)</f>
        <v>Us 174 Usf+ Sítio Grande</v>
      </c>
      <c r="C1397" s="2">
        <v>152862</v>
      </c>
      <c r="D1397" s="1" t="s">
        <v>77</v>
      </c>
      <c r="E1397" s="1" t="s">
        <v>122</v>
      </c>
      <c r="F1397" s="4" t="s">
        <v>47</v>
      </c>
      <c r="G1397" s="5">
        <f>SUMIFS(asu_monitora!C:C,asu_monitora!E:E,equipes_asu!F1397,asu_monitora!A:A,equipes_asu!C1397)</f>
        <v>59</v>
      </c>
      <c r="H1397" s="5">
        <f>IF(G1397=0,"",SUMIFS(asu_monitora!B:B,asu_monitora!E:E,equipes_asu!F1397,asu_monitora!A:A,equipes_asu!C1397))</f>
        <v>56</v>
      </c>
      <c r="I1397" s="5" t="str">
        <f>IF(G1397=0,"Sem avaliação",IF(H1397&lt;=40,"Crítica",IF(H1397&lt;=100,"Aperfeiçoamento",IF(H1397&lt;=180,"Qualidade",IF(H1397&lt;=200,"Excelência","Erro")))))</f>
        <v>Aperfeiçoamento</v>
      </c>
    </row>
    <row r="1398" spans="1:9">
      <c r="A1398" s="2">
        <v>957</v>
      </c>
      <c r="B1398" s="2" t="str">
        <f>VLOOKUP(A1398,unidades_equipes_asu!A:B,2,0)</f>
        <v>Us 174 Usf+ Sítio Grande</v>
      </c>
      <c r="C1398" s="2">
        <v>1794833</v>
      </c>
      <c r="D1398" s="1" t="s">
        <v>98</v>
      </c>
      <c r="E1398" s="1" t="s">
        <v>123</v>
      </c>
      <c r="F1398" s="4" t="s">
        <v>47</v>
      </c>
      <c r="G1398" s="5">
        <f>SUMIFS(asu_monitora!C:C,asu_monitora!E:E,equipes_asu!F1398,asu_monitora!A:A,equipes_asu!C1398)</f>
        <v>8</v>
      </c>
      <c r="H1398" s="5">
        <f>IF(G1398=0,"",SUMIFS(asu_monitora!B:B,asu_monitora!E:E,equipes_asu!F1398,asu_monitora!A:A,equipes_asu!C1398))</f>
        <v>96</v>
      </c>
      <c r="I1398" s="5" t="str">
        <f>IF(G1398=0,"Sem avaliação",IF(H1398&lt;=40,"Crítica",IF(H1398&lt;=100,"Aperfeiçoamento",IF(H1398&lt;=180,"Qualidade",IF(H1398&lt;=200,"Excelência","Erro")))))</f>
        <v>Aperfeiçoamento</v>
      </c>
    </row>
    <row r="1399" spans="1:9">
      <c r="A1399" s="2">
        <v>957</v>
      </c>
      <c r="B1399" s="2" t="str">
        <f>VLOOKUP(A1399,unidades_equipes_asu!A:B,2,0)</f>
        <v>Us 174 Usf+ Sítio Grande</v>
      </c>
      <c r="C1399" s="2">
        <v>1847414</v>
      </c>
      <c r="D1399" s="1" t="s">
        <v>98</v>
      </c>
      <c r="E1399" s="1" t="s">
        <v>124</v>
      </c>
      <c r="F1399" s="4" t="s">
        <v>47</v>
      </c>
      <c r="G1399" s="5">
        <f>SUMIFS(asu_monitora!C:C,asu_monitora!E:E,equipes_asu!F1399,asu_monitora!A:A,equipes_asu!C1399)</f>
        <v>19</v>
      </c>
      <c r="H1399" s="5">
        <f>IF(G1399=0,"",SUMIFS(asu_monitora!B:B,asu_monitora!E:E,equipes_asu!F1399,asu_monitora!A:A,equipes_asu!C1399))</f>
        <v>106</v>
      </c>
      <c r="I1399" s="5" t="str">
        <f>IF(G1399=0,"Sem avaliação",IF(H1399&lt;=40,"Crítica",IF(H1399&lt;=100,"Aperfeiçoamento",IF(H1399&lt;=180,"Qualidade",IF(H1399&lt;=200,"Excelência","Erro")))))</f>
        <v>Qualidade</v>
      </c>
    </row>
    <row r="1400" spans="1:9">
      <c r="A1400" s="2">
        <v>957</v>
      </c>
      <c r="B1400" s="2" t="str">
        <f>VLOOKUP(A1400,unidades_equipes_asu!A:B,2,0)</f>
        <v>Us 174 Usf+ Sítio Grande</v>
      </c>
      <c r="C1400" s="2">
        <v>2429128</v>
      </c>
      <c r="D1400" s="1" t="s">
        <v>77</v>
      </c>
      <c r="E1400" s="1" t="s">
        <v>125</v>
      </c>
      <c r="F1400" s="4" t="s">
        <v>47</v>
      </c>
      <c r="G1400" s="5">
        <f>SUMIFS(asu_monitora!C:C,asu_monitora!E:E,equipes_asu!F1400,asu_monitora!A:A,equipes_asu!C1400)</f>
        <v>0</v>
      </c>
      <c r="H1400" s="5" t="str">
        <f>IF(G1400=0,"",SUMIFS(asu_monitora!B:B,asu_monitora!E:E,equipes_asu!F1400,asu_monitora!A:A,equipes_asu!C1400))</f>
        <v/>
      </c>
      <c r="I1400" s="5" t="str">
        <f>IF(G1400=0,"Sem avaliação",IF(H1400&lt;=40,"Crítica",IF(H1400&lt;=100,"Aperfeiçoamento",IF(H1400&lt;=180,"Qualidade",IF(H1400&lt;=200,"Excelência","Erro")))))</f>
        <v>Sem avaliação</v>
      </c>
    </row>
    <row r="1401" spans="1:9">
      <c r="A1401" s="2">
        <v>965</v>
      </c>
      <c r="B1401" s="2" t="str">
        <f>VLOOKUP(A1401,unidades_equipes_asu!A:B,2,0)</f>
        <v>Us 177 Usf Chico Mendes / Ximboré</v>
      </c>
      <c r="C1401" s="2">
        <v>152889</v>
      </c>
      <c r="D1401" s="1" t="s">
        <v>77</v>
      </c>
      <c r="E1401" s="1" t="s">
        <v>126</v>
      </c>
      <c r="F1401" s="4" t="s">
        <v>47</v>
      </c>
      <c r="G1401" s="5">
        <f>SUMIFS(asu_monitora!C:C,asu_monitora!E:E,equipes_asu!F1401,asu_monitora!A:A,equipes_asu!C1401)</f>
        <v>50</v>
      </c>
      <c r="H1401" s="5">
        <f>IF(G1401=0,"",SUMIFS(asu_monitora!B:B,asu_monitora!E:E,equipes_asu!F1401,asu_monitora!A:A,equipes_asu!C1401))</f>
        <v>78</v>
      </c>
      <c r="I1401" s="5" t="str">
        <f>IF(G1401=0,"Sem avaliação",IF(H1401&lt;=40,"Crítica",IF(H1401&lt;=100,"Aperfeiçoamento",IF(H1401&lt;=180,"Qualidade",IF(H1401&lt;=200,"Excelência","Erro")))))</f>
        <v>Aperfeiçoamento</v>
      </c>
    </row>
    <row r="1402" spans="1:9">
      <c r="A1402" s="2">
        <v>965</v>
      </c>
      <c r="B1402" s="2" t="str">
        <f>VLOOKUP(A1402,unidades_equipes_asu!A:B,2,0)</f>
        <v>Us 177 Usf Chico Mendes / Ximboré</v>
      </c>
      <c r="C1402" s="2">
        <v>152897</v>
      </c>
      <c r="D1402" s="1" t="s">
        <v>77</v>
      </c>
      <c r="E1402" s="1" t="s">
        <v>127</v>
      </c>
      <c r="F1402" s="4" t="s">
        <v>47</v>
      </c>
      <c r="G1402" s="5">
        <f>SUMIFS(asu_monitora!C:C,asu_monitora!E:E,equipes_asu!F1402,asu_monitora!A:A,equipes_asu!C1402)</f>
        <v>78</v>
      </c>
      <c r="H1402" s="5">
        <f>IF(G1402=0,"",SUMIFS(asu_monitora!B:B,asu_monitora!E:E,equipes_asu!F1402,asu_monitora!A:A,equipes_asu!C1402))</f>
        <v>42</v>
      </c>
      <c r="I1402" s="5" t="str">
        <f>IF(G1402=0,"Sem avaliação",IF(H1402&lt;=40,"Crítica",IF(H1402&lt;=100,"Aperfeiçoamento",IF(H1402&lt;=180,"Qualidade",IF(H1402&lt;=200,"Excelência","Erro")))))</f>
        <v>Aperfeiçoamento</v>
      </c>
    </row>
    <row r="1403" spans="1:9">
      <c r="A1403" s="2">
        <v>965</v>
      </c>
      <c r="B1403" s="2" t="str">
        <f>VLOOKUP(A1403,unidades_equipes_asu!A:B,2,0)</f>
        <v>Us 177 Usf Chico Mendes / Ximboré</v>
      </c>
      <c r="C1403" s="2">
        <v>1773674</v>
      </c>
      <c r="D1403" s="1" t="s">
        <v>98</v>
      </c>
      <c r="E1403" s="1" t="s">
        <v>128</v>
      </c>
      <c r="F1403" s="4" t="s">
        <v>47</v>
      </c>
      <c r="G1403" s="5">
        <f>SUMIFS(asu_monitora!C:C,asu_monitora!E:E,equipes_asu!F1403,asu_monitora!A:A,equipes_asu!C1403)</f>
        <v>19</v>
      </c>
      <c r="H1403" s="5">
        <f>IF(G1403=0,"",SUMIFS(asu_monitora!B:B,asu_monitora!E:E,equipes_asu!F1403,asu_monitora!A:A,equipes_asu!C1403))</f>
        <v>68</v>
      </c>
      <c r="I1403" s="5" t="str">
        <f>IF(G1403=0,"Sem avaliação",IF(H1403&lt;=40,"Crítica",IF(H1403&lt;=100,"Aperfeiçoamento",IF(H1403&lt;=180,"Qualidade",IF(H1403&lt;=200,"Excelência","Erro")))))</f>
        <v>Aperfeiçoamento</v>
      </c>
    </row>
    <row r="1404" spans="1:9">
      <c r="A1404" s="2">
        <v>1058</v>
      </c>
      <c r="B1404" s="2" t="str">
        <f>VLOOKUP(A1404,unidades_equipes_asu!A:B,2,0)</f>
        <v>Us 121 Usf+ Professor Bruno Maia</v>
      </c>
      <c r="C1404" s="2">
        <v>152900</v>
      </c>
      <c r="D1404" s="1" t="s">
        <v>77</v>
      </c>
      <c r="E1404" s="1" t="s">
        <v>129</v>
      </c>
      <c r="F1404" s="4" t="s">
        <v>47</v>
      </c>
      <c r="G1404" s="5">
        <f>SUMIFS(asu_monitora!C:C,asu_monitora!E:E,equipes_asu!F1404,asu_monitora!A:A,equipes_asu!C1404)</f>
        <v>54</v>
      </c>
      <c r="H1404" s="5">
        <f>IF(G1404=0,"",SUMIFS(asu_monitora!B:B,asu_monitora!E:E,equipes_asu!F1404,asu_monitora!A:A,equipes_asu!C1404))</f>
        <v>70</v>
      </c>
      <c r="I1404" s="5" t="str">
        <f>IF(G1404=0,"Sem avaliação",IF(H1404&lt;=40,"Crítica",IF(H1404&lt;=100,"Aperfeiçoamento",IF(H1404&lt;=180,"Qualidade",IF(H1404&lt;=200,"Excelência","Erro")))))</f>
        <v>Aperfeiçoamento</v>
      </c>
    </row>
    <row r="1405" spans="1:9">
      <c r="A1405" s="2">
        <v>1058</v>
      </c>
      <c r="B1405" s="2" t="str">
        <f>VLOOKUP(A1405,unidades_equipes_asu!A:B,2,0)</f>
        <v>Us 121 Usf+ Professor Bruno Maia</v>
      </c>
      <c r="C1405" s="2">
        <v>152919</v>
      </c>
      <c r="D1405" s="1" t="s">
        <v>77</v>
      </c>
      <c r="E1405" s="1" t="s">
        <v>130</v>
      </c>
      <c r="F1405" s="4" t="s">
        <v>47</v>
      </c>
      <c r="G1405" s="5">
        <f>SUMIFS(asu_monitora!C:C,asu_monitora!E:E,equipes_asu!F1405,asu_monitora!A:A,equipes_asu!C1405)</f>
        <v>60</v>
      </c>
      <c r="H1405" s="5">
        <f>IF(G1405=0,"",SUMIFS(asu_monitora!B:B,asu_monitora!E:E,equipes_asu!F1405,asu_monitora!A:A,equipes_asu!C1405))</f>
        <v>66</v>
      </c>
      <c r="I1405" s="5" t="str">
        <f>IF(G1405=0,"Sem avaliação",IF(H1405&lt;=40,"Crítica",IF(H1405&lt;=100,"Aperfeiçoamento",IF(H1405&lt;=180,"Qualidade",IF(H1405&lt;=200,"Excelência","Erro")))))</f>
        <v>Aperfeiçoamento</v>
      </c>
    </row>
    <row r="1406" spans="1:9">
      <c r="A1406" s="2">
        <v>1058</v>
      </c>
      <c r="B1406" s="2" t="str">
        <f>VLOOKUP(A1406,unidades_equipes_asu!A:B,2,0)</f>
        <v>Us 121 Usf+ Professor Bruno Maia</v>
      </c>
      <c r="C1406" s="2">
        <v>152927</v>
      </c>
      <c r="D1406" s="1" t="s">
        <v>77</v>
      </c>
      <c r="E1406" s="1" t="s">
        <v>131</v>
      </c>
      <c r="F1406" s="4" t="s">
        <v>47</v>
      </c>
      <c r="G1406" s="5">
        <f>SUMIFS(asu_monitora!C:C,asu_monitora!E:E,equipes_asu!F1406,asu_monitora!A:A,equipes_asu!C1406)</f>
        <v>46</v>
      </c>
      <c r="H1406" s="5">
        <f>IF(G1406=0,"",SUMIFS(asu_monitora!B:B,asu_monitora!E:E,equipes_asu!F1406,asu_monitora!A:A,equipes_asu!C1406))</f>
        <v>96</v>
      </c>
      <c r="I1406" s="5" t="str">
        <f>IF(G1406=0,"Sem avaliação",IF(H1406&lt;=40,"Crítica",IF(H1406&lt;=100,"Aperfeiçoamento",IF(H1406&lt;=180,"Qualidade",IF(H1406&lt;=200,"Excelência","Erro")))))</f>
        <v>Aperfeiçoamento</v>
      </c>
    </row>
    <row r="1407" spans="1:9">
      <c r="A1407" s="2">
        <v>1058</v>
      </c>
      <c r="B1407" s="2" t="str">
        <f>VLOOKUP(A1407,unidades_equipes_asu!A:B,2,0)</f>
        <v>Us 121 Usf+ Professor Bruno Maia</v>
      </c>
      <c r="C1407" s="2">
        <v>152935</v>
      </c>
      <c r="D1407" s="1" t="s">
        <v>77</v>
      </c>
      <c r="E1407" s="1" t="s">
        <v>132</v>
      </c>
      <c r="F1407" s="4" t="s">
        <v>47</v>
      </c>
      <c r="G1407" s="5">
        <f>SUMIFS(asu_monitora!C:C,asu_monitora!E:E,equipes_asu!F1407,asu_monitora!A:A,equipes_asu!C1407)</f>
        <v>38</v>
      </c>
      <c r="H1407" s="5">
        <f>IF(G1407=0,"",SUMIFS(asu_monitora!B:B,asu_monitora!E:E,equipes_asu!F1407,asu_monitora!A:A,equipes_asu!C1407))</f>
        <v>80</v>
      </c>
      <c r="I1407" s="5" t="str">
        <f>IF(G1407=0,"Sem avaliação",IF(H1407&lt;=40,"Crítica",IF(H1407&lt;=100,"Aperfeiçoamento",IF(H1407&lt;=180,"Qualidade",IF(H1407&lt;=200,"Excelência","Erro")))))</f>
        <v>Aperfeiçoamento</v>
      </c>
    </row>
    <row r="1408" spans="1:9">
      <c r="A1408" s="2">
        <v>1058</v>
      </c>
      <c r="B1408" s="2" t="str">
        <f>VLOOKUP(A1408,unidades_equipes_asu!A:B,2,0)</f>
        <v>Us 121 Usf+ Professor Bruno Maia</v>
      </c>
      <c r="C1408" s="2">
        <v>1557858</v>
      </c>
      <c r="D1408" s="1" t="s">
        <v>77</v>
      </c>
      <c r="E1408" s="1" t="s">
        <v>133</v>
      </c>
      <c r="F1408" s="4" t="s">
        <v>47</v>
      </c>
      <c r="G1408" s="5">
        <f>SUMIFS(asu_monitora!C:C,asu_monitora!E:E,equipes_asu!F1408,asu_monitora!A:A,equipes_asu!C1408)</f>
        <v>0</v>
      </c>
      <c r="H1408" s="5" t="str">
        <f>IF(G1408=0,"",SUMIFS(asu_monitora!B:B,asu_monitora!E:E,equipes_asu!F1408,asu_monitora!A:A,equipes_asu!C1408))</f>
        <v/>
      </c>
      <c r="I1408" s="5" t="str">
        <f>IF(G1408=0,"Sem avaliação",IF(H1408&lt;=40,"Crítica",IF(H1408&lt;=100,"Aperfeiçoamento",IF(H1408&lt;=180,"Qualidade",IF(H1408&lt;=200,"Excelência","Erro")))))</f>
        <v>Sem avaliação</v>
      </c>
    </row>
    <row r="1409" spans="1:9">
      <c r="A1409" s="2">
        <v>1058</v>
      </c>
      <c r="B1409" s="2" t="str">
        <f>VLOOKUP(A1409,unidades_equipes_asu!A:B,2,0)</f>
        <v>Us 121 Usf+ Professor Bruno Maia</v>
      </c>
      <c r="C1409" s="2">
        <v>1559095</v>
      </c>
      <c r="D1409" s="1" t="s">
        <v>77</v>
      </c>
      <c r="E1409" s="1" t="s">
        <v>134</v>
      </c>
      <c r="F1409" s="4" t="s">
        <v>47</v>
      </c>
      <c r="G1409" s="5">
        <f>SUMIFS(asu_monitora!C:C,asu_monitora!E:E,equipes_asu!F1409,asu_monitora!A:A,equipes_asu!C1409)</f>
        <v>5</v>
      </c>
      <c r="H1409" s="5">
        <f>IF(G1409=0,"",SUMIFS(asu_monitora!B:B,asu_monitora!E:E,equipes_asu!F1409,asu_monitora!A:A,equipes_asu!C1409))</f>
        <v>42</v>
      </c>
      <c r="I1409" s="5" t="str">
        <f>IF(G1409=0,"Sem avaliação",IF(H1409&lt;=40,"Crítica",IF(H1409&lt;=100,"Aperfeiçoamento",IF(H1409&lt;=180,"Qualidade",IF(H1409&lt;=200,"Excelência","Erro")))))</f>
        <v>Aperfeiçoamento</v>
      </c>
    </row>
    <row r="1410" spans="1:9">
      <c r="A1410" s="2">
        <v>1058</v>
      </c>
      <c r="B1410" s="2" t="str">
        <f>VLOOKUP(A1410,unidades_equipes_asu!A:B,2,0)</f>
        <v>Us 121 Usf+ Professor Bruno Maia</v>
      </c>
      <c r="C1410" s="2">
        <v>1801325</v>
      </c>
      <c r="D1410" s="1" t="s">
        <v>98</v>
      </c>
      <c r="E1410" s="1" t="s">
        <v>135</v>
      </c>
      <c r="F1410" s="4" t="s">
        <v>47</v>
      </c>
      <c r="G1410" s="5">
        <f>SUMIFS(asu_monitora!C:C,asu_monitora!E:E,equipes_asu!F1410,asu_monitora!A:A,equipes_asu!C1410)</f>
        <v>6</v>
      </c>
      <c r="H1410" s="5">
        <f>IF(G1410=0,"",SUMIFS(asu_monitora!B:B,asu_monitora!E:E,equipes_asu!F1410,asu_monitora!A:A,equipes_asu!C1410))</f>
        <v>102</v>
      </c>
      <c r="I1410" s="5" t="str">
        <f>IF(G1410=0,"Sem avaliação",IF(H1410&lt;=40,"Crítica",IF(H1410&lt;=100,"Aperfeiçoamento",IF(H1410&lt;=180,"Qualidade",IF(H1410&lt;=200,"Excelência","Erro")))))</f>
        <v>Qualidade</v>
      </c>
    </row>
    <row r="1411" spans="1:9">
      <c r="A1411" s="2">
        <v>1058</v>
      </c>
      <c r="B1411" s="2" t="str">
        <f>VLOOKUP(A1411,unidades_equipes_asu!A:B,2,0)</f>
        <v>Us 121 Usf+ Professor Bruno Maia</v>
      </c>
      <c r="C1411" s="2">
        <v>1887629</v>
      </c>
      <c r="D1411" s="1" t="s">
        <v>98</v>
      </c>
      <c r="E1411" s="1" t="s">
        <v>136</v>
      </c>
      <c r="F1411" s="4" t="s">
        <v>47</v>
      </c>
      <c r="G1411" s="5">
        <f>SUMIFS(asu_monitora!C:C,asu_monitora!E:E,equipes_asu!F1411,asu_monitora!A:A,equipes_asu!C1411)</f>
        <v>25</v>
      </c>
      <c r="H1411" s="5">
        <f>IF(G1411=0,"",SUMIFS(asu_monitora!B:B,asu_monitora!E:E,equipes_asu!F1411,asu_monitora!A:A,equipes_asu!C1411))</f>
        <v>74</v>
      </c>
      <c r="I1411" s="5" t="str">
        <f>IF(G1411=0,"Sem avaliação",IF(H1411&lt;=40,"Crítica",IF(H1411&lt;=100,"Aperfeiçoamento",IF(H1411&lt;=180,"Qualidade",IF(H1411&lt;=200,"Excelência","Erro")))))</f>
        <v>Aperfeiçoamento</v>
      </c>
    </row>
    <row r="1412" spans="1:9">
      <c r="A1412" s="2">
        <v>1058</v>
      </c>
      <c r="B1412" s="2" t="str">
        <f>VLOOKUP(A1412,unidades_equipes_asu!A:B,2,0)</f>
        <v>Us 121 Usf+ Professor Bruno Maia</v>
      </c>
      <c r="C1412" s="2">
        <v>2268159</v>
      </c>
      <c r="D1412" s="1" t="s">
        <v>98</v>
      </c>
      <c r="E1412" s="1" t="s">
        <v>137</v>
      </c>
      <c r="F1412" s="4" t="s">
        <v>47</v>
      </c>
      <c r="G1412" s="5">
        <f>SUMIFS(asu_monitora!C:C,asu_monitora!E:E,equipes_asu!F1412,asu_monitora!A:A,equipes_asu!C1412)</f>
        <v>7</v>
      </c>
      <c r="H1412" s="5">
        <f>IF(G1412=0,"",SUMIFS(asu_monitora!B:B,asu_monitora!E:E,equipes_asu!F1412,asu_monitora!A:A,equipes_asu!C1412))</f>
        <v>116</v>
      </c>
      <c r="I1412" s="5" t="str">
        <f>IF(G1412=0,"Sem avaliação",IF(H1412&lt;=40,"Crítica",IF(H1412&lt;=100,"Aperfeiçoamento",IF(H1412&lt;=180,"Qualidade",IF(H1412&lt;=200,"Excelência","Erro")))))</f>
        <v>Qualidade</v>
      </c>
    </row>
    <row r="1413" spans="1:9">
      <c r="A1413" s="2">
        <v>1082</v>
      </c>
      <c r="B1413" s="2" t="str">
        <f>VLOOKUP(A1413,unidades_equipes_asu!A:B,2,0)</f>
        <v>Us 104 Cs Sebastiao Ivo Rabelo</v>
      </c>
      <c r="C1413" s="2">
        <v>152943</v>
      </c>
      <c r="D1413" s="1" t="s">
        <v>77</v>
      </c>
      <c r="E1413" s="1" t="s">
        <v>138</v>
      </c>
      <c r="F1413" s="4" t="s">
        <v>47</v>
      </c>
      <c r="G1413" s="5">
        <f>SUMIFS(asu_monitora!C:C,asu_monitora!E:E,equipes_asu!F1413,asu_monitora!A:A,equipes_asu!C1413)</f>
        <v>16</v>
      </c>
      <c r="H1413" s="5">
        <f>IF(G1413=0,"",SUMIFS(asu_monitora!B:B,asu_monitora!E:E,equipes_asu!F1413,asu_monitora!A:A,equipes_asu!C1413))</f>
        <v>82</v>
      </c>
      <c r="I1413" s="5" t="str">
        <f>IF(G1413=0,"Sem avaliação",IF(H1413&lt;=40,"Crítica",IF(H1413&lt;=100,"Aperfeiçoamento",IF(H1413&lt;=180,"Qualidade",IF(H1413&lt;=200,"Excelência","Erro")))))</f>
        <v>Aperfeiçoamento</v>
      </c>
    </row>
    <row r="1414" spans="1:9">
      <c r="A1414" s="2">
        <v>1082</v>
      </c>
      <c r="B1414" s="2" t="str">
        <f>VLOOKUP(A1414,unidades_equipes_asu!A:B,2,0)</f>
        <v>Us 104 Cs Sebastiao Ivo Rabelo</v>
      </c>
      <c r="C1414" s="2">
        <v>152951</v>
      </c>
      <c r="D1414" s="1" t="s">
        <v>77</v>
      </c>
      <c r="E1414" s="1" t="s">
        <v>139</v>
      </c>
      <c r="F1414" s="4" t="s">
        <v>47</v>
      </c>
      <c r="G1414" s="5">
        <f>SUMIFS(asu_monitora!C:C,asu_monitora!E:E,equipes_asu!F1414,asu_monitora!A:A,equipes_asu!C1414)</f>
        <v>22</v>
      </c>
      <c r="H1414" s="5">
        <f>IF(G1414=0,"",SUMIFS(asu_monitora!B:B,asu_monitora!E:E,equipes_asu!F1414,asu_monitora!A:A,equipes_asu!C1414))</f>
        <v>104</v>
      </c>
      <c r="I1414" s="5" t="str">
        <f>IF(G1414=0,"Sem avaliação",IF(H1414&lt;=40,"Crítica",IF(H1414&lt;=100,"Aperfeiçoamento",IF(H1414&lt;=180,"Qualidade",IF(H1414&lt;=200,"Excelência","Erro")))))</f>
        <v>Qualidade</v>
      </c>
    </row>
    <row r="1415" spans="1:9">
      <c r="A1415" s="2">
        <v>1082</v>
      </c>
      <c r="B1415" s="2" t="str">
        <f>VLOOKUP(A1415,unidades_equipes_asu!A:B,2,0)</f>
        <v>Us 104 Cs Sebastiao Ivo Rabelo</v>
      </c>
      <c r="C1415" s="2">
        <v>154636</v>
      </c>
      <c r="D1415" s="1" t="s">
        <v>77</v>
      </c>
      <c r="E1415" s="1" t="s">
        <v>140</v>
      </c>
      <c r="F1415" s="4" t="s">
        <v>47</v>
      </c>
      <c r="G1415" s="5">
        <f>SUMIFS(asu_monitora!C:C,asu_monitora!E:E,equipes_asu!F1415,asu_monitora!A:A,equipes_asu!C1415)</f>
        <v>58</v>
      </c>
      <c r="H1415" s="5">
        <f>IF(G1415=0,"",SUMIFS(asu_monitora!B:B,asu_monitora!E:E,equipes_asu!F1415,asu_monitora!A:A,equipes_asu!C1415))</f>
        <v>72</v>
      </c>
      <c r="I1415" s="5" t="str">
        <f>IF(G1415=0,"Sem avaliação",IF(H1415&lt;=40,"Crítica",IF(H1415&lt;=100,"Aperfeiçoamento",IF(H1415&lt;=180,"Qualidade",IF(H1415&lt;=200,"Excelência","Erro")))))</f>
        <v>Aperfeiçoamento</v>
      </c>
    </row>
    <row r="1416" spans="1:9">
      <c r="A1416" s="2">
        <v>1090</v>
      </c>
      <c r="B1416" s="2" t="str">
        <f>VLOOKUP(A1416,unidades_equipes_asu!A:B,2,0)</f>
        <v>Us 126 Cs Ver Romildo Gomes</v>
      </c>
      <c r="C1416" s="2">
        <v>153001</v>
      </c>
      <c r="D1416" s="1" t="s">
        <v>77</v>
      </c>
      <c r="E1416" s="1" t="s">
        <v>141</v>
      </c>
      <c r="F1416" s="4" t="s">
        <v>47</v>
      </c>
      <c r="G1416" s="5">
        <f>SUMIFS(asu_monitora!C:C,asu_monitora!E:E,equipes_asu!F1416,asu_monitora!A:A,equipes_asu!C1416)</f>
        <v>2</v>
      </c>
      <c r="H1416" s="5">
        <f>IF(G1416=0,"",SUMIFS(asu_monitora!B:B,asu_monitora!E:E,equipes_asu!F1416,asu_monitora!A:A,equipes_asu!C1416))</f>
        <v>56</v>
      </c>
      <c r="I1416" s="5" t="str">
        <f>IF(G1416=0,"Sem avaliação",IF(H1416&lt;=40,"Crítica",IF(H1416&lt;=100,"Aperfeiçoamento",IF(H1416&lt;=180,"Qualidade",IF(H1416&lt;=200,"Excelência","Erro")))))</f>
        <v>Aperfeiçoamento</v>
      </c>
    </row>
    <row r="1417" spans="1:9">
      <c r="A1417" s="2">
        <v>1090</v>
      </c>
      <c r="B1417" s="2" t="str">
        <f>VLOOKUP(A1417,unidades_equipes_asu!A:B,2,0)</f>
        <v>Us 126 Cs Ver Romildo Gomes</v>
      </c>
      <c r="C1417" s="2">
        <v>2400669</v>
      </c>
      <c r="D1417" s="1" t="s">
        <v>77</v>
      </c>
      <c r="E1417" s="1" t="s">
        <v>142</v>
      </c>
      <c r="F1417" s="4" t="s">
        <v>47</v>
      </c>
      <c r="G1417" s="5">
        <f>SUMIFS(asu_monitora!C:C,asu_monitora!E:E,equipes_asu!F1417,asu_monitora!A:A,equipes_asu!C1417)</f>
        <v>23</v>
      </c>
      <c r="H1417" s="5">
        <f>IF(G1417=0,"",SUMIFS(asu_monitora!B:B,asu_monitora!E:E,equipes_asu!F1417,asu_monitora!A:A,equipes_asu!C1417))</f>
        <v>128</v>
      </c>
      <c r="I1417" s="5" t="str">
        <f>IF(G1417=0,"Sem avaliação",IF(H1417&lt;=40,"Crítica",IF(H1417&lt;=100,"Aperfeiçoamento",IF(H1417&lt;=180,"Qualidade",IF(H1417&lt;=200,"Excelência","Erro")))))</f>
        <v>Qualidade</v>
      </c>
    </row>
    <row r="1418" spans="1:9">
      <c r="A1418" s="2">
        <v>1112</v>
      </c>
      <c r="B1418" s="2" t="str">
        <f>VLOOKUP(A1418,unidades_equipes_asu!A:B,2,0)</f>
        <v>Us 186 Usf Jardim Uchôa</v>
      </c>
      <c r="C1418" s="2">
        <v>153028</v>
      </c>
      <c r="D1418" s="1" t="s">
        <v>77</v>
      </c>
      <c r="E1418" s="1" t="s">
        <v>143</v>
      </c>
      <c r="F1418" s="4" t="s">
        <v>47</v>
      </c>
      <c r="G1418" s="5">
        <f>SUMIFS(asu_monitora!C:C,asu_monitora!E:E,equipes_asu!F1418,asu_monitora!A:A,equipes_asu!C1418)</f>
        <v>77</v>
      </c>
      <c r="H1418" s="5">
        <f>IF(G1418=0,"",SUMIFS(asu_monitora!B:B,asu_monitora!E:E,equipes_asu!F1418,asu_monitora!A:A,equipes_asu!C1418))</f>
        <v>164</v>
      </c>
      <c r="I1418" s="5" t="str">
        <f>IF(G1418=0,"Sem avaliação",IF(H1418&lt;=40,"Crítica",IF(H1418&lt;=100,"Aperfeiçoamento",IF(H1418&lt;=180,"Qualidade",IF(H1418&lt;=200,"Excelência","Erro")))))</f>
        <v>Qualidade</v>
      </c>
    </row>
    <row r="1419" spans="1:9">
      <c r="A1419" s="2">
        <v>1112</v>
      </c>
      <c r="B1419" s="2" t="str">
        <f>VLOOKUP(A1419,unidades_equipes_asu!A:B,2,0)</f>
        <v>Us 186 Usf Jardim Uchôa</v>
      </c>
      <c r="C1419" s="2">
        <v>153036</v>
      </c>
      <c r="D1419" s="1" t="s">
        <v>77</v>
      </c>
      <c r="E1419" s="1" t="s">
        <v>144</v>
      </c>
      <c r="F1419" s="4" t="s">
        <v>47</v>
      </c>
      <c r="G1419" s="5">
        <f>SUMIFS(asu_monitora!C:C,asu_monitora!E:E,equipes_asu!F1419,asu_monitora!A:A,equipes_asu!C1419)</f>
        <v>37</v>
      </c>
      <c r="H1419" s="5">
        <f>IF(G1419=0,"",SUMIFS(asu_monitora!B:B,asu_monitora!E:E,equipes_asu!F1419,asu_monitora!A:A,equipes_asu!C1419))</f>
        <v>100</v>
      </c>
      <c r="I1419" s="5" t="str">
        <f>IF(G1419=0,"Sem avaliação",IF(H1419&lt;=40,"Crítica",IF(H1419&lt;=100,"Aperfeiçoamento",IF(H1419&lt;=180,"Qualidade",IF(H1419&lt;=200,"Excelência","Erro")))))</f>
        <v>Aperfeiçoamento</v>
      </c>
    </row>
    <row r="1420" spans="1:9">
      <c r="A1420" s="2">
        <v>1112</v>
      </c>
      <c r="B1420" s="2" t="str">
        <f>VLOOKUP(A1420,unidades_equipes_asu!A:B,2,0)</f>
        <v>Us 186 Usf Jardim Uchôa</v>
      </c>
      <c r="C1420" s="2">
        <v>2113678</v>
      </c>
      <c r="D1420" s="1" t="s">
        <v>98</v>
      </c>
      <c r="E1420" s="1" t="s">
        <v>145</v>
      </c>
      <c r="F1420" s="4" t="s">
        <v>47</v>
      </c>
      <c r="G1420" s="5">
        <f>SUMIFS(asu_monitora!C:C,asu_monitora!E:E,equipes_asu!F1420,asu_monitora!A:A,equipes_asu!C1420)</f>
        <v>2</v>
      </c>
      <c r="H1420" s="5">
        <f>IF(G1420=0,"",SUMIFS(asu_monitora!B:B,asu_monitora!E:E,equipes_asu!F1420,asu_monitora!A:A,equipes_asu!C1420))</f>
        <v>116</v>
      </c>
      <c r="I1420" s="5" t="str">
        <f>IF(G1420=0,"Sem avaliação",IF(H1420&lt;=40,"Crítica",IF(H1420&lt;=100,"Aperfeiçoamento",IF(H1420&lt;=180,"Qualidade",IF(H1420&lt;=200,"Excelência","Erro")))))</f>
        <v>Qualidade</v>
      </c>
    </row>
    <row r="1421" spans="1:9">
      <c r="A1421" s="2">
        <v>1112</v>
      </c>
      <c r="B1421" s="2" t="str">
        <f>VLOOKUP(A1421,unidades_equipes_asu!A:B,2,0)</f>
        <v>Us 186 Usf Jardim Uchôa</v>
      </c>
      <c r="C1421" s="2">
        <v>2422395</v>
      </c>
      <c r="D1421" s="1" t="s">
        <v>77</v>
      </c>
      <c r="E1421" s="1" t="s">
        <v>146</v>
      </c>
      <c r="F1421" s="4" t="s">
        <v>47</v>
      </c>
      <c r="G1421" s="5">
        <f>SUMIFS(asu_monitora!C:C,asu_monitora!E:E,equipes_asu!F1421,asu_monitora!A:A,equipes_asu!C1421)</f>
        <v>0</v>
      </c>
      <c r="H1421" s="5" t="str">
        <f>IF(G1421=0,"",SUMIFS(asu_monitora!B:B,asu_monitora!E:E,equipes_asu!F1421,asu_monitora!A:A,equipes_asu!C1421))</f>
        <v/>
      </c>
      <c r="I1421" s="5" t="str">
        <f>IF(G1421=0,"Sem avaliação",IF(H1421&lt;=40,"Crítica",IF(H1421&lt;=100,"Aperfeiçoamento",IF(H1421&lt;=180,"Qualidade",IF(H1421&lt;=200,"Excelência","Erro")))))</f>
        <v>Sem avaliação</v>
      </c>
    </row>
    <row r="1422" spans="1:9">
      <c r="A1422" s="2">
        <v>1163</v>
      </c>
      <c r="B1422" s="2" t="str">
        <f>VLOOKUP(A1422,unidades_equipes_asu!A:B,2,0)</f>
        <v>Us 109 Cs Francisco Pignatari</v>
      </c>
      <c r="C1422" s="2">
        <v>153044</v>
      </c>
      <c r="D1422" s="1" t="s">
        <v>77</v>
      </c>
      <c r="E1422" s="1" t="s">
        <v>147</v>
      </c>
      <c r="F1422" s="4" t="s">
        <v>47</v>
      </c>
      <c r="G1422" s="5">
        <f>SUMIFS(asu_monitora!C:C,asu_monitora!E:E,equipes_asu!F1422,asu_monitora!A:A,equipes_asu!C1422)</f>
        <v>22</v>
      </c>
      <c r="H1422" s="5">
        <f>IF(G1422=0,"",SUMIFS(asu_monitora!B:B,asu_monitora!E:E,equipes_asu!F1422,asu_monitora!A:A,equipes_asu!C1422))</f>
        <v>84</v>
      </c>
      <c r="I1422" s="5" t="str">
        <f>IF(G1422=0,"Sem avaliação",IF(H1422&lt;=40,"Crítica",IF(H1422&lt;=100,"Aperfeiçoamento",IF(H1422&lt;=180,"Qualidade",IF(H1422&lt;=200,"Excelência","Erro")))))</f>
        <v>Aperfeiçoamento</v>
      </c>
    </row>
    <row r="1423" spans="1:9">
      <c r="A1423" s="2">
        <v>1163</v>
      </c>
      <c r="B1423" s="2" t="str">
        <f>VLOOKUP(A1423,unidades_equipes_asu!A:B,2,0)</f>
        <v>Us 109 Cs Francisco Pignatari</v>
      </c>
      <c r="C1423" s="2">
        <v>1557718</v>
      </c>
      <c r="D1423" s="1" t="s">
        <v>77</v>
      </c>
      <c r="E1423" s="1" t="s">
        <v>148</v>
      </c>
      <c r="F1423" s="4" t="s">
        <v>47</v>
      </c>
      <c r="G1423" s="5">
        <f>SUMIFS(asu_monitora!C:C,asu_monitora!E:E,equipes_asu!F1423,asu_monitora!A:A,equipes_asu!C1423)</f>
        <v>38</v>
      </c>
      <c r="H1423" s="5">
        <f>IF(G1423=0,"",SUMIFS(asu_monitora!B:B,asu_monitora!E:E,equipes_asu!F1423,asu_monitora!A:A,equipes_asu!C1423))</f>
        <v>122</v>
      </c>
      <c r="I1423" s="5" t="str">
        <f>IF(G1423=0,"Sem avaliação",IF(H1423&lt;=40,"Crítica",IF(H1423&lt;=100,"Aperfeiçoamento",IF(H1423&lt;=180,"Qualidade",IF(H1423&lt;=200,"Excelência","Erro")))))</f>
        <v>Qualidade</v>
      </c>
    </row>
    <row r="1424" spans="1:9">
      <c r="A1424" s="2">
        <v>1163</v>
      </c>
      <c r="B1424" s="2" t="str">
        <f>VLOOKUP(A1424,unidades_equipes_asu!A:B,2,0)</f>
        <v>Us 109 Cs Francisco Pignatari</v>
      </c>
      <c r="C1424" s="2">
        <v>1557866</v>
      </c>
      <c r="D1424" s="1" t="s">
        <v>77</v>
      </c>
      <c r="E1424" s="1" t="s">
        <v>149</v>
      </c>
      <c r="F1424" s="4" t="s">
        <v>47</v>
      </c>
      <c r="G1424" s="5">
        <f>SUMIFS(asu_monitora!C:C,asu_monitora!E:E,equipes_asu!F1424,asu_monitora!A:A,equipes_asu!C1424)</f>
        <v>15</v>
      </c>
      <c r="H1424" s="5">
        <f>IF(G1424=0,"",SUMIFS(asu_monitora!B:B,asu_monitora!E:E,equipes_asu!F1424,asu_monitora!A:A,equipes_asu!C1424))</f>
        <v>196</v>
      </c>
      <c r="I1424" s="5" t="str">
        <f>IF(G1424=0,"Sem avaliação",IF(H1424&lt;=40,"Crítica",IF(H1424&lt;=100,"Aperfeiçoamento",IF(H1424&lt;=180,"Qualidade",IF(H1424&lt;=200,"Excelência","Erro")))))</f>
        <v>Excelência</v>
      </c>
    </row>
    <row r="1425" spans="1:9">
      <c r="A1425" s="2">
        <v>1198</v>
      </c>
      <c r="B1425" s="2" t="str">
        <f>VLOOKUP(A1425,unidades_equipes_asu!A:B,2,0)</f>
        <v>Us 113 Cs Dr Aristarcho Dourado de Azevedo</v>
      </c>
      <c r="C1425" s="2">
        <v>153060</v>
      </c>
      <c r="D1425" s="1" t="s">
        <v>77</v>
      </c>
      <c r="E1425" s="1" t="s">
        <v>150</v>
      </c>
      <c r="F1425" s="4" t="s">
        <v>47</v>
      </c>
      <c r="G1425" s="5">
        <f>SUMIFS(asu_monitora!C:C,asu_monitora!E:E,equipes_asu!F1425,asu_monitora!A:A,equipes_asu!C1425)</f>
        <v>42</v>
      </c>
      <c r="H1425" s="5">
        <f>IF(G1425=0,"",SUMIFS(asu_monitora!B:B,asu_monitora!E:E,equipes_asu!F1425,asu_monitora!A:A,equipes_asu!C1425))</f>
        <v>92</v>
      </c>
      <c r="I1425" s="5" t="str">
        <f>IF(G1425=0,"Sem avaliação",IF(H1425&lt;=40,"Crítica",IF(H1425&lt;=100,"Aperfeiçoamento",IF(H1425&lt;=180,"Qualidade",IF(H1425&lt;=200,"Excelência","Erro")))))</f>
        <v>Aperfeiçoamento</v>
      </c>
    </row>
    <row r="1426" spans="1:9">
      <c r="A1426" s="2">
        <v>1236</v>
      </c>
      <c r="B1426" s="2" t="str">
        <f>VLOOKUP(A1426,unidades_equipes_asu!A:B,2,0)</f>
        <v>Us 152 Cs Ina Rosa Borges</v>
      </c>
      <c r="C1426" s="2">
        <v>153079</v>
      </c>
      <c r="D1426" s="1" t="s">
        <v>77</v>
      </c>
      <c r="E1426" s="1" t="s">
        <v>151</v>
      </c>
      <c r="F1426" s="4" t="s">
        <v>47</v>
      </c>
      <c r="G1426" s="5">
        <f>SUMIFS(asu_monitora!C:C,asu_monitora!E:E,equipes_asu!F1426,asu_monitora!A:A,equipes_asu!C1426)</f>
        <v>21</v>
      </c>
      <c r="H1426" s="5">
        <f>IF(G1426=0,"",SUMIFS(asu_monitora!B:B,asu_monitora!E:E,equipes_asu!F1426,asu_monitora!A:A,equipes_asu!C1426))</f>
        <v>78</v>
      </c>
      <c r="I1426" s="5" t="str">
        <f>IF(G1426=0,"Sem avaliação",IF(H1426&lt;=40,"Crítica",IF(H1426&lt;=100,"Aperfeiçoamento",IF(H1426&lt;=180,"Qualidade",IF(H1426&lt;=200,"Excelência","Erro")))))</f>
        <v>Aperfeiçoamento</v>
      </c>
    </row>
    <row r="1427" spans="1:9">
      <c r="A1427" s="2">
        <v>1236</v>
      </c>
      <c r="B1427" s="2" t="str">
        <f>VLOOKUP(A1427,unidades_equipes_asu!A:B,2,0)</f>
        <v>Us 152 Cs Ina Rosa Borges</v>
      </c>
      <c r="C1427" s="2">
        <v>153087</v>
      </c>
      <c r="D1427" s="1" t="s">
        <v>77</v>
      </c>
      <c r="E1427" s="1" t="s">
        <v>152</v>
      </c>
      <c r="F1427" s="4" t="s">
        <v>47</v>
      </c>
      <c r="G1427" s="5">
        <f>SUMIFS(asu_monitora!C:C,asu_monitora!E:E,equipes_asu!F1427,asu_monitora!A:A,equipes_asu!C1427)</f>
        <v>23</v>
      </c>
      <c r="H1427" s="5">
        <f>IF(G1427=0,"",SUMIFS(asu_monitora!B:B,asu_monitora!E:E,equipes_asu!F1427,asu_monitora!A:A,equipes_asu!C1427))</f>
        <v>88</v>
      </c>
      <c r="I1427" s="5" t="str">
        <f>IF(G1427=0,"Sem avaliação",IF(H1427&lt;=40,"Crítica",IF(H1427&lt;=100,"Aperfeiçoamento",IF(H1427&lt;=180,"Qualidade",IF(H1427&lt;=200,"Excelência","Erro")))))</f>
        <v>Aperfeiçoamento</v>
      </c>
    </row>
    <row r="1428" spans="1:9">
      <c r="A1428" s="2">
        <v>1236</v>
      </c>
      <c r="B1428" s="2" t="str">
        <f>VLOOKUP(A1428,unidades_equipes_asu!A:B,2,0)</f>
        <v>Us 152 Cs Ina Rosa Borges</v>
      </c>
      <c r="C1428" s="2">
        <v>153109</v>
      </c>
      <c r="D1428" s="1" t="s">
        <v>77</v>
      </c>
      <c r="E1428" s="1" t="s">
        <v>153</v>
      </c>
      <c r="F1428" s="4" t="s">
        <v>47</v>
      </c>
      <c r="G1428" s="5">
        <f>SUMIFS(asu_monitora!C:C,asu_monitora!E:E,equipes_asu!F1428,asu_monitora!A:A,equipes_asu!C1428)</f>
        <v>7</v>
      </c>
      <c r="H1428" s="5">
        <f>IF(G1428=0,"",SUMIFS(asu_monitora!B:B,asu_monitora!E:E,equipes_asu!F1428,asu_monitora!A:A,equipes_asu!C1428))</f>
        <v>40</v>
      </c>
      <c r="I1428" s="5" t="str">
        <f>IF(G1428=0,"Sem avaliação",IF(H1428&lt;=40,"Crítica",IF(H1428&lt;=100,"Aperfeiçoamento",IF(H1428&lt;=180,"Qualidade",IF(H1428&lt;=200,"Excelência","Erro")))))</f>
        <v>Crítica</v>
      </c>
    </row>
    <row r="1429" spans="1:9">
      <c r="A1429" s="2">
        <v>1236</v>
      </c>
      <c r="B1429" s="2" t="str">
        <f>VLOOKUP(A1429,unidades_equipes_asu!A:B,2,0)</f>
        <v>Us 152 Cs Ina Rosa Borges</v>
      </c>
      <c r="C1429" s="2">
        <v>153117</v>
      </c>
      <c r="D1429" s="1" t="s">
        <v>77</v>
      </c>
      <c r="E1429" s="1" t="s">
        <v>154</v>
      </c>
      <c r="F1429" s="4" t="s">
        <v>47</v>
      </c>
      <c r="G1429" s="5">
        <f>SUMIFS(asu_monitora!C:C,asu_monitora!E:E,equipes_asu!F1429,asu_monitora!A:A,equipes_asu!C1429)</f>
        <v>18</v>
      </c>
      <c r="H1429" s="5">
        <f>IF(G1429=0,"",SUMIFS(asu_monitora!B:B,asu_monitora!E:E,equipes_asu!F1429,asu_monitora!A:A,equipes_asu!C1429))</f>
        <v>72</v>
      </c>
      <c r="I1429" s="5" t="str">
        <f>IF(G1429=0,"Sem avaliação",IF(H1429&lt;=40,"Crítica",IF(H1429&lt;=100,"Aperfeiçoamento",IF(H1429&lt;=180,"Qualidade",IF(H1429&lt;=200,"Excelência","Erro")))))</f>
        <v>Aperfeiçoamento</v>
      </c>
    </row>
    <row r="1430" spans="1:9">
      <c r="A1430" s="2">
        <v>1236</v>
      </c>
      <c r="B1430" s="2" t="str">
        <f>VLOOKUP(A1430,unidades_equipes_asu!A:B,2,0)</f>
        <v>Us 152 Cs Ina Rosa Borges</v>
      </c>
      <c r="C1430" s="2">
        <v>153125</v>
      </c>
      <c r="D1430" s="1" t="s">
        <v>77</v>
      </c>
      <c r="E1430" s="1" t="s">
        <v>155</v>
      </c>
      <c r="F1430" s="4" t="s">
        <v>47</v>
      </c>
      <c r="G1430" s="5">
        <f>SUMIFS(asu_monitora!C:C,asu_monitora!E:E,equipes_asu!F1430,asu_monitora!A:A,equipes_asu!C1430)</f>
        <v>28</v>
      </c>
      <c r="H1430" s="5">
        <f>IF(G1430=0,"",SUMIFS(asu_monitora!B:B,asu_monitora!E:E,equipes_asu!F1430,asu_monitora!A:A,equipes_asu!C1430))</f>
        <v>40</v>
      </c>
      <c r="I1430" s="5" t="str">
        <f>IF(G1430=0,"Sem avaliação",IF(H1430&lt;=40,"Crítica",IF(H1430&lt;=100,"Aperfeiçoamento",IF(H1430&lt;=180,"Qualidade",IF(H1430&lt;=200,"Excelência","Erro")))))</f>
        <v>Crítica</v>
      </c>
    </row>
    <row r="1431" spans="1:9">
      <c r="A1431" s="2">
        <v>1244</v>
      </c>
      <c r="B1431" s="2" t="str">
        <f>VLOOKUP(A1431,unidades_equipes_asu!A:B,2,0)</f>
        <v>Us 175 Psf Dr. Diogenes Cavalcanti /Alto da Brasileira</v>
      </c>
      <c r="C1431" s="2">
        <v>153133</v>
      </c>
      <c r="D1431" s="1" t="s">
        <v>77</v>
      </c>
      <c r="E1431" s="1" t="s">
        <v>156</v>
      </c>
      <c r="F1431" s="4" t="s">
        <v>47</v>
      </c>
      <c r="G1431" s="5">
        <f>SUMIFS(asu_monitora!C:C,asu_monitora!E:E,equipes_asu!F1431,asu_monitora!A:A,equipes_asu!C1431)</f>
        <v>53</v>
      </c>
      <c r="H1431" s="5">
        <f>IF(G1431=0,"",SUMIFS(asu_monitora!B:B,asu_monitora!E:E,equipes_asu!F1431,asu_monitora!A:A,equipes_asu!C1431))</f>
        <v>66</v>
      </c>
      <c r="I1431" s="5" t="str">
        <f>IF(G1431=0,"Sem avaliação",IF(H1431&lt;=40,"Crítica",IF(H1431&lt;=100,"Aperfeiçoamento",IF(H1431&lt;=180,"Qualidade",IF(H1431&lt;=200,"Excelência","Erro")))))</f>
        <v>Aperfeiçoamento</v>
      </c>
    </row>
    <row r="1432" spans="1:9">
      <c r="A1432" s="2">
        <v>1244</v>
      </c>
      <c r="B1432" s="2" t="str">
        <f>VLOOKUP(A1432,unidades_equipes_asu!A:B,2,0)</f>
        <v>Us 175 Psf Dr. Diogenes Cavalcanti /Alto da Brasileira</v>
      </c>
      <c r="C1432" s="2">
        <v>153141</v>
      </c>
      <c r="D1432" s="1" t="s">
        <v>77</v>
      </c>
      <c r="E1432" s="1" t="s">
        <v>157</v>
      </c>
      <c r="F1432" s="4" t="s">
        <v>47</v>
      </c>
      <c r="G1432" s="5">
        <f>SUMIFS(asu_monitora!C:C,asu_monitora!E:E,equipes_asu!F1432,asu_monitora!A:A,equipes_asu!C1432)</f>
        <v>58</v>
      </c>
      <c r="H1432" s="5">
        <f>IF(G1432=0,"",SUMIFS(asu_monitora!B:B,asu_monitora!E:E,equipes_asu!F1432,asu_monitora!A:A,equipes_asu!C1432))</f>
        <v>110</v>
      </c>
      <c r="I1432" s="5" t="str">
        <f>IF(G1432=0,"Sem avaliação",IF(H1432&lt;=40,"Crítica",IF(H1432&lt;=100,"Aperfeiçoamento",IF(H1432&lt;=180,"Qualidade",IF(H1432&lt;=200,"Excelência","Erro")))))</f>
        <v>Qualidade</v>
      </c>
    </row>
    <row r="1433" spans="1:9">
      <c r="A1433" s="2">
        <v>1244</v>
      </c>
      <c r="B1433" s="2" t="str">
        <f>VLOOKUP(A1433,unidades_equipes_asu!A:B,2,0)</f>
        <v>Us 175 Psf Dr. Diogenes Cavalcanti /Alto da Brasileira</v>
      </c>
      <c r="C1433" s="2">
        <v>1736493</v>
      </c>
      <c r="D1433" s="1" t="s">
        <v>98</v>
      </c>
      <c r="E1433" s="1" t="s">
        <v>158</v>
      </c>
      <c r="F1433" s="4" t="s">
        <v>47</v>
      </c>
      <c r="G1433" s="5">
        <f>SUMIFS(asu_monitora!C:C,asu_monitora!E:E,equipes_asu!F1433,asu_monitora!A:A,equipes_asu!C1433)</f>
        <v>8</v>
      </c>
      <c r="H1433" s="5">
        <f>IF(G1433=0,"",SUMIFS(asu_monitora!B:B,asu_monitora!E:E,equipes_asu!F1433,asu_monitora!A:A,equipes_asu!C1433))</f>
        <v>156</v>
      </c>
      <c r="I1433" s="5" t="str">
        <f>IF(G1433=0,"Sem avaliação",IF(H1433&lt;=40,"Crítica",IF(H1433&lt;=100,"Aperfeiçoamento",IF(H1433&lt;=180,"Qualidade",IF(H1433&lt;=200,"Excelência","Erro")))))</f>
        <v>Qualidade</v>
      </c>
    </row>
    <row r="1434" spans="1:9">
      <c r="A1434" s="2">
        <v>1244</v>
      </c>
      <c r="B1434" s="2" t="str">
        <f>VLOOKUP(A1434,unidades_equipes_asu!A:B,2,0)</f>
        <v>Us 175 Psf Dr. Diogenes Cavalcanti /Alto da Brasileira</v>
      </c>
      <c r="C1434" s="2">
        <v>1737244</v>
      </c>
      <c r="D1434" s="1" t="s">
        <v>98</v>
      </c>
      <c r="E1434" s="1" t="s">
        <v>159</v>
      </c>
      <c r="F1434" s="4" t="s">
        <v>47</v>
      </c>
      <c r="G1434" s="5">
        <f>SUMIFS(asu_monitora!C:C,asu_monitora!E:E,equipes_asu!F1434,asu_monitora!A:A,equipes_asu!C1434)</f>
        <v>11</v>
      </c>
      <c r="H1434" s="5">
        <f>IF(G1434=0,"",SUMIFS(asu_monitora!B:B,asu_monitora!E:E,equipes_asu!F1434,asu_monitora!A:A,equipes_asu!C1434))</f>
        <v>86</v>
      </c>
      <c r="I1434" s="5" t="str">
        <f>IF(G1434=0,"Sem avaliação",IF(H1434&lt;=40,"Crítica",IF(H1434&lt;=100,"Aperfeiçoamento",IF(H1434&lt;=180,"Qualidade",IF(H1434&lt;=200,"Excelência","Erro")))))</f>
        <v>Aperfeiçoamento</v>
      </c>
    </row>
    <row r="1435" spans="1:9">
      <c r="A1435" s="2">
        <v>1244</v>
      </c>
      <c r="B1435" s="2" t="str">
        <f>VLOOKUP(A1435,unidades_equipes_asu!A:B,2,0)</f>
        <v>Us 175 Psf Dr. Diogenes Cavalcanti /Alto da Brasileira</v>
      </c>
      <c r="C1435" s="2">
        <v>2400847</v>
      </c>
      <c r="D1435" s="1" t="s">
        <v>77</v>
      </c>
      <c r="E1435" s="1" t="s">
        <v>85</v>
      </c>
      <c r="F1435" s="4" t="s">
        <v>47</v>
      </c>
      <c r="G1435" s="5">
        <f>SUMIFS(asu_monitora!C:C,asu_monitora!E:E,equipes_asu!F1435,asu_monitora!A:A,equipes_asu!C1435)</f>
        <v>3</v>
      </c>
      <c r="H1435" s="5">
        <f>IF(G1435=0,"",SUMIFS(asu_monitora!B:B,asu_monitora!E:E,equipes_asu!F1435,asu_monitora!A:A,equipes_asu!C1435))</f>
        <v>200</v>
      </c>
      <c r="I1435" s="5" t="str">
        <f>IF(G1435=0,"Sem avaliação",IF(H1435&lt;=40,"Crítica",IF(H1435&lt;=100,"Aperfeiçoamento",IF(H1435&lt;=180,"Qualidade",IF(H1435&lt;=200,"Excelência","Erro")))))</f>
        <v>Excelência</v>
      </c>
    </row>
    <row r="1436" spans="1:9">
      <c r="A1436" s="2">
        <v>1252</v>
      </c>
      <c r="B1436" s="2" t="str">
        <f>VLOOKUP(A1436,unidades_equipes_asu!A:B,2,0)</f>
        <v>Us 218 Usf Coque / Dr. Berilo Pernambucano</v>
      </c>
      <c r="C1436" s="2">
        <v>153168</v>
      </c>
      <c r="D1436" s="1" t="s">
        <v>77</v>
      </c>
      <c r="E1436" s="1" t="s">
        <v>160</v>
      </c>
      <c r="F1436" s="4" t="s">
        <v>47</v>
      </c>
      <c r="G1436" s="5">
        <f>SUMIFS(asu_monitora!C:C,asu_monitora!E:E,equipes_asu!F1436,asu_monitora!A:A,equipes_asu!C1436)</f>
        <v>57</v>
      </c>
      <c r="H1436" s="5">
        <f>IF(G1436=0,"",SUMIFS(asu_monitora!B:B,asu_monitora!E:E,equipes_asu!F1436,asu_monitora!A:A,equipes_asu!C1436))</f>
        <v>58</v>
      </c>
      <c r="I1436" s="5" t="str">
        <f>IF(G1436=0,"Sem avaliação",IF(H1436&lt;=40,"Crítica",IF(H1436&lt;=100,"Aperfeiçoamento",IF(H1436&lt;=180,"Qualidade",IF(H1436&lt;=200,"Excelência","Erro")))))</f>
        <v>Aperfeiçoamento</v>
      </c>
    </row>
    <row r="1437" spans="1:9">
      <c r="A1437" s="2">
        <v>1252</v>
      </c>
      <c r="B1437" s="2" t="str">
        <f>VLOOKUP(A1437,unidades_equipes_asu!A:B,2,0)</f>
        <v>Us 218 Usf Coque / Dr. Berilo Pernambucano</v>
      </c>
      <c r="C1437" s="2">
        <v>153176</v>
      </c>
      <c r="D1437" s="1" t="s">
        <v>77</v>
      </c>
      <c r="E1437" s="1" t="s">
        <v>161</v>
      </c>
      <c r="F1437" s="4" t="s">
        <v>47</v>
      </c>
      <c r="G1437" s="5">
        <f>SUMIFS(asu_monitora!C:C,asu_monitora!E:E,equipes_asu!F1437,asu_monitora!A:A,equipes_asu!C1437)</f>
        <v>75</v>
      </c>
      <c r="H1437" s="5">
        <f>IF(G1437=0,"",SUMIFS(asu_monitora!B:B,asu_monitora!E:E,equipes_asu!F1437,asu_monitora!A:A,equipes_asu!C1437))</f>
        <v>46</v>
      </c>
      <c r="I1437" s="5" t="str">
        <f>IF(G1437=0,"Sem avaliação",IF(H1437&lt;=40,"Crítica",IF(H1437&lt;=100,"Aperfeiçoamento",IF(H1437&lt;=180,"Qualidade",IF(H1437&lt;=200,"Excelência","Erro")))))</f>
        <v>Aperfeiçoamento</v>
      </c>
    </row>
    <row r="1438" spans="1:9">
      <c r="A1438" s="2">
        <v>1252</v>
      </c>
      <c r="B1438" s="2" t="str">
        <f>VLOOKUP(A1438,unidades_equipes_asu!A:B,2,0)</f>
        <v>Us 218 Usf Coque / Dr. Berilo Pernambucano</v>
      </c>
      <c r="C1438" s="2">
        <v>153184</v>
      </c>
      <c r="D1438" s="1" t="s">
        <v>77</v>
      </c>
      <c r="E1438" s="1" t="s">
        <v>162</v>
      </c>
      <c r="F1438" s="4" t="s">
        <v>47</v>
      </c>
      <c r="G1438" s="5">
        <f>SUMIFS(asu_monitora!C:C,asu_monitora!E:E,equipes_asu!F1438,asu_monitora!A:A,equipes_asu!C1438)</f>
        <v>29</v>
      </c>
      <c r="H1438" s="5">
        <f>IF(G1438=0,"",SUMIFS(asu_monitora!B:B,asu_monitora!E:E,equipes_asu!F1438,asu_monitora!A:A,equipes_asu!C1438))</f>
        <v>116</v>
      </c>
      <c r="I1438" s="5" t="str">
        <f>IF(G1438=0,"Sem avaliação",IF(H1438&lt;=40,"Crítica",IF(H1438&lt;=100,"Aperfeiçoamento",IF(H1438&lt;=180,"Qualidade",IF(H1438&lt;=200,"Excelência","Erro")))))</f>
        <v>Qualidade</v>
      </c>
    </row>
    <row r="1439" spans="1:9">
      <c r="A1439" s="2">
        <v>1252</v>
      </c>
      <c r="B1439" s="2" t="str">
        <f>VLOOKUP(A1439,unidades_equipes_asu!A:B,2,0)</f>
        <v>Us 218 Usf Coque / Dr. Berilo Pernambucano</v>
      </c>
      <c r="C1439" s="2">
        <v>1555553</v>
      </c>
      <c r="D1439" s="1" t="s">
        <v>77</v>
      </c>
      <c r="E1439" s="1" t="s">
        <v>163</v>
      </c>
      <c r="F1439" s="4" t="s">
        <v>47</v>
      </c>
      <c r="G1439" s="5">
        <f>SUMIFS(asu_monitora!C:C,asu_monitora!E:E,equipes_asu!F1439,asu_monitora!A:A,equipes_asu!C1439)</f>
        <v>35</v>
      </c>
      <c r="H1439" s="5">
        <f>IF(G1439=0,"",SUMIFS(asu_monitora!B:B,asu_monitora!E:E,equipes_asu!F1439,asu_monitora!A:A,equipes_asu!C1439))</f>
        <v>48</v>
      </c>
      <c r="I1439" s="5" t="str">
        <f>IF(G1439=0,"Sem avaliação",IF(H1439&lt;=40,"Crítica",IF(H1439&lt;=100,"Aperfeiçoamento",IF(H1439&lt;=180,"Qualidade",IF(H1439&lt;=200,"Excelência","Erro")))))</f>
        <v>Aperfeiçoamento</v>
      </c>
    </row>
    <row r="1440" spans="1:9">
      <c r="A1440" s="2">
        <v>1252</v>
      </c>
      <c r="B1440" s="2" t="str">
        <f>VLOOKUP(A1440,unidades_equipes_asu!A:B,2,0)</f>
        <v>Us 218 Usf Coque / Dr. Berilo Pernambucano</v>
      </c>
      <c r="C1440" s="2">
        <v>1727001</v>
      </c>
      <c r="D1440" s="1" t="s">
        <v>98</v>
      </c>
      <c r="E1440" s="1" t="s">
        <v>164</v>
      </c>
      <c r="F1440" s="4" t="s">
        <v>47</v>
      </c>
      <c r="G1440" s="5">
        <f>SUMIFS(asu_monitora!C:C,asu_monitora!E:E,equipes_asu!F1440,asu_monitora!A:A,equipes_asu!C1440)</f>
        <v>0</v>
      </c>
      <c r="H1440" s="5" t="str">
        <f>IF(G1440=0,"",SUMIFS(asu_monitora!B:B,asu_monitora!E:E,equipes_asu!F1440,asu_monitora!A:A,equipes_asu!C1440))</f>
        <v/>
      </c>
      <c r="I1440" s="5" t="str">
        <f>IF(G1440=0,"Sem avaliação",IF(H1440&lt;=40,"Crítica",IF(H1440&lt;=100,"Aperfeiçoamento",IF(H1440&lt;=180,"Qualidade",IF(H1440&lt;=200,"Excelência","Erro")))))</f>
        <v>Sem avaliação</v>
      </c>
    </row>
    <row r="1441" spans="1:9">
      <c r="A1441" s="2">
        <v>1252</v>
      </c>
      <c r="B1441" s="2" t="str">
        <f>VLOOKUP(A1441,unidades_equipes_asu!A:B,2,0)</f>
        <v>Us 218 Usf Coque / Dr. Berilo Pernambucano</v>
      </c>
      <c r="C1441" s="2">
        <v>1773291</v>
      </c>
      <c r="D1441" s="1" t="s">
        <v>98</v>
      </c>
      <c r="E1441" s="1" t="s">
        <v>165</v>
      </c>
      <c r="F1441" s="4" t="s">
        <v>47</v>
      </c>
      <c r="G1441" s="5">
        <f>SUMIFS(asu_monitora!C:C,asu_monitora!E:E,equipes_asu!F1441,asu_monitora!A:A,equipes_asu!C1441)</f>
        <v>7</v>
      </c>
      <c r="H1441" s="5">
        <f>IF(G1441=0,"",SUMIFS(asu_monitora!B:B,asu_monitora!E:E,equipes_asu!F1441,asu_monitora!A:A,equipes_asu!C1441))</f>
        <v>32</v>
      </c>
      <c r="I1441" s="5" t="str">
        <f>IF(G1441=0,"Sem avaliação",IF(H1441&lt;=40,"Crítica",IF(H1441&lt;=100,"Aperfeiçoamento",IF(H1441&lt;=180,"Qualidade",IF(H1441&lt;=200,"Excelência","Erro")))))</f>
        <v>Crítica</v>
      </c>
    </row>
    <row r="1442" spans="1:9">
      <c r="A1442" s="2">
        <v>1317</v>
      </c>
      <c r="B1442" s="2" t="str">
        <f>VLOOKUP(A1442,unidades_equipes_asu!A:B,2,0)</f>
        <v>Us 120 Cs Mario Monteiro Melo</v>
      </c>
      <c r="C1442" s="2">
        <v>153192</v>
      </c>
      <c r="D1442" s="1" t="s">
        <v>77</v>
      </c>
      <c r="E1442" s="1" t="s">
        <v>166</v>
      </c>
      <c r="F1442" s="4" t="s">
        <v>47</v>
      </c>
      <c r="G1442" s="5">
        <f>SUMIFS(asu_monitora!C:C,asu_monitora!E:E,equipes_asu!F1442,asu_monitora!A:A,equipes_asu!C1442)</f>
        <v>8</v>
      </c>
      <c r="H1442" s="5">
        <f>IF(G1442=0,"",SUMIFS(asu_monitora!B:B,asu_monitora!E:E,equipes_asu!F1442,asu_monitora!A:A,equipes_asu!C1442))</f>
        <v>86</v>
      </c>
      <c r="I1442" s="5" t="str">
        <f>IF(G1442=0,"Sem avaliação",IF(H1442&lt;=40,"Crítica",IF(H1442&lt;=100,"Aperfeiçoamento",IF(H1442&lt;=180,"Qualidade",IF(H1442&lt;=200,"Excelência","Erro")))))</f>
        <v>Aperfeiçoamento</v>
      </c>
    </row>
    <row r="1443" spans="1:9">
      <c r="A1443" s="2">
        <v>1317</v>
      </c>
      <c r="B1443" s="2" t="str">
        <f>VLOOKUP(A1443,unidades_equipes_asu!A:B,2,0)</f>
        <v>Us 120 Cs Mario Monteiro Melo</v>
      </c>
      <c r="C1443" s="2">
        <v>153206</v>
      </c>
      <c r="D1443" s="1" t="s">
        <v>77</v>
      </c>
      <c r="E1443" s="1" t="s">
        <v>167</v>
      </c>
      <c r="F1443" s="4" t="s">
        <v>47</v>
      </c>
      <c r="G1443" s="5">
        <f>SUMIFS(asu_monitora!C:C,asu_monitora!E:E,equipes_asu!F1443,asu_monitora!A:A,equipes_asu!C1443)</f>
        <v>10</v>
      </c>
      <c r="H1443" s="5">
        <f>IF(G1443=0,"",SUMIFS(asu_monitora!B:B,asu_monitora!E:E,equipes_asu!F1443,asu_monitora!A:A,equipes_asu!C1443))</f>
        <v>66</v>
      </c>
      <c r="I1443" s="5" t="str">
        <f>IF(G1443=0,"Sem avaliação",IF(H1443&lt;=40,"Crítica",IF(H1443&lt;=100,"Aperfeiçoamento",IF(H1443&lt;=180,"Qualidade",IF(H1443&lt;=200,"Excelência","Erro")))))</f>
        <v>Aperfeiçoamento</v>
      </c>
    </row>
    <row r="1444" spans="1:9">
      <c r="A1444" s="2">
        <v>1317</v>
      </c>
      <c r="B1444" s="2" t="str">
        <f>VLOOKUP(A1444,unidades_equipes_asu!A:B,2,0)</f>
        <v>Us 120 Cs Mario Monteiro Melo</v>
      </c>
      <c r="C1444" s="2">
        <v>153214</v>
      </c>
      <c r="D1444" s="1" t="s">
        <v>77</v>
      </c>
      <c r="E1444" s="1" t="s">
        <v>168</v>
      </c>
      <c r="F1444" s="4" t="s">
        <v>47</v>
      </c>
      <c r="G1444" s="5">
        <f>SUMIFS(asu_monitora!C:C,asu_monitora!E:E,equipes_asu!F1444,asu_monitora!A:A,equipes_asu!C1444)</f>
        <v>29</v>
      </c>
      <c r="H1444" s="5">
        <f>IF(G1444=0,"",SUMIFS(asu_monitora!B:B,asu_monitora!E:E,equipes_asu!F1444,asu_monitora!A:A,equipes_asu!C1444))</f>
        <v>68</v>
      </c>
      <c r="I1444" s="5" t="str">
        <f>IF(G1444=0,"Sem avaliação",IF(H1444&lt;=40,"Crítica",IF(H1444&lt;=100,"Aperfeiçoamento",IF(H1444&lt;=180,"Qualidade",IF(H1444&lt;=200,"Excelência","Erro")))))</f>
        <v>Aperfeiçoamento</v>
      </c>
    </row>
    <row r="1445" spans="1:9">
      <c r="A1445" s="2">
        <v>1368</v>
      </c>
      <c r="B1445" s="2" t="str">
        <f>VLOOKUP(A1445,unidades_equipes_asu!A:B,2,0)</f>
        <v>Us 158 Cs Pam Ceasa</v>
      </c>
      <c r="C1445" s="2">
        <v>153222</v>
      </c>
      <c r="D1445" s="1" t="s">
        <v>77</v>
      </c>
      <c r="E1445" s="1" t="s">
        <v>169</v>
      </c>
      <c r="F1445" s="4" t="s">
        <v>47</v>
      </c>
      <c r="G1445" s="5">
        <f>SUMIFS(asu_monitora!C:C,asu_monitora!E:E,equipes_asu!F1445,asu_monitora!A:A,equipes_asu!C1445)</f>
        <v>49</v>
      </c>
      <c r="H1445" s="5">
        <f>IF(G1445=0,"",SUMIFS(asu_monitora!B:B,asu_monitora!E:E,equipes_asu!F1445,asu_monitora!A:A,equipes_asu!C1445))</f>
        <v>52</v>
      </c>
      <c r="I1445" s="5" t="str">
        <f>IF(G1445=0,"Sem avaliação",IF(H1445&lt;=40,"Crítica",IF(H1445&lt;=100,"Aperfeiçoamento",IF(H1445&lt;=180,"Qualidade",IF(H1445&lt;=200,"Excelência","Erro")))))</f>
        <v>Aperfeiçoamento</v>
      </c>
    </row>
    <row r="1446" spans="1:9">
      <c r="A1446" s="2">
        <v>1414</v>
      </c>
      <c r="B1446" s="2" t="str">
        <f>VLOOKUP(A1446,unidades_equipes_asu!A:B,2,0)</f>
        <v>Us 117 Usf+ Gaspar Regueira Costa</v>
      </c>
      <c r="C1446" s="2">
        <v>153230</v>
      </c>
      <c r="D1446" s="1" t="s">
        <v>77</v>
      </c>
      <c r="E1446" s="1" t="s">
        <v>170</v>
      </c>
      <c r="F1446" s="4" t="s">
        <v>47</v>
      </c>
      <c r="G1446" s="5">
        <f>SUMIFS(asu_monitora!C:C,asu_monitora!E:E,equipes_asu!F1446,asu_monitora!A:A,equipes_asu!C1446)</f>
        <v>8</v>
      </c>
      <c r="H1446" s="5">
        <f>IF(G1446=0,"",SUMIFS(asu_monitora!B:B,asu_monitora!E:E,equipes_asu!F1446,asu_monitora!A:A,equipes_asu!C1446))</f>
        <v>120</v>
      </c>
      <c r="I1446" s="5" t="str">
        <f>IF(G1446=0,"Sem avaliação",IF(H1446&lt;=40,"Crítica",IF(H1446&lt;=100,"Aperfeiçoamento",IF(H1446&lt;=180,"Qualidade",IF(H1446&lt;=200,"Excelência","Erro")))))</f>
        <v>Qualidade</v>
      </c>
    </row>
    <row r="1447" spans="1:9">
      <c r="A1447" s="2">
        <v>1414</v>
      </c>
      <c r="B1447" s="2" t="str">
        <f>VLOOKUP(A1447,unidades_equipes_asu!A:B,2,0)</f>
        <v>Us 117 Usf+ Gaspar Regueira Costa</v>
      </c>
      <c r="C1447" s="2">
        <v>153249</v>
      </c>
      <c r="D1447" s="1" t="s">
        <v>77</v>
      </c>
      <c r="E1447" s="1" t="s">
        <v>171</v>
      </c>
      <c r="F1447" s="4" t="s">
        <v>47</v>
      </c>
      <c r="G1447" s="5">
        <f>SUMIFS(asu_monitora!C:C,asu_monitora!E:E,equipes_asu!F1447,asu_monitora!A:A,equipes_asu!C1447)</f>
        <v>65</v>
      </c>
      <c r="H1447" s="5">
        <f>IF(G1447=0,"",SUMIFS(asu_monitora!B:B,asu_monitora!E:E,equipes_asu!F1447,asu_monitora!A:A,equipes_asu!C1447))</f>
        <v>98</v>
      </c>
      <c r="I1447" s="5" t="str">
        <f>IF(G1447=0,"Sem avaliação",IF(H1447&lt;=40,"Crítica",IF(H1447&lt;=100,"Aperfeiçoamento",IF(H1447&lt;=180,"Qualidade",IF(H1447&lt;=200,"Excelência","Erro")))))</f>
        <v>Aperfeiçoamento</v>
      </c>
    </row>
    <row r="1448" spans="1:9">
      <c r="A1448" s="2">
        <v>1414</v>
      </c>
      <c r="B1448" s="2" t="str">
        <f>VLOOKUP(A1448,unidades_equipes_asu!A:B,2,0)</f>
        <v>Us 117 Usf+ Gaspar Regueira Costa</v>
      </c>
      <c r="C1448" s="2">
        <v>153257</v>
      </c>
      <c r="D1448" s="1" t="s">
        <v>77</v>
      </c>
      <c r="E1448" s="1" t="s">
        <v>172</v>
      </c>
      <c r="F1448" s="4" t="s">
        <v>47</v>
      </c>
      <c r="G1448" s="5">
        <f>SUMIFS(asu_monitora!C:C,asu_monitora!E:E,equipes_asu!F1448,asu_monitora!A:A,equipes_asu!C1448)</f>
        <v>78</v>
      </c>
      <c r="H1448" s="5">
        <f>IF(G1448=0,"",SUMIFS(asu_monitora!B:B,asu_monitora!E:E,equipes_asu!F1448,asu_monitora!A:A,equipes_asu!C1448))</f>
        <v>96</v>
      </c>
      <c r="I1448" s="5" t="str">
        <f>IF(G1448=0,"Sem avaliação",IF(H1448&lt;=40,"Crítica",IF(H1448&lt;=100,"Aperfeiçoamento",IF(H1448&lt;=180,"Qualidade",IF(H1448&lt;=200,"Excelência","Erro")))))</f>
        <v>Aperfeiçoamento</v>
      </c>
    </row>
    <row r="1449" spans="1:9">
      <c r="A1449" s="2">
        <v>1414</v>
      </c>
      <c r="B1449" s="2" t="str">
        <f>VLOOKUP(A1449,unidades_equipes_asu!A:B,2,0)</f>
        <v>Us 117 Usf+ Gaspar Regueira Costa</v>
      </c>
      <c r="C1449" s="2">
        <v>2426269</v>
      </c>
      <c r="D1449" s="1" t="s">
        <v>98</v>
      </c>
      <c r="E1449" s="1" t="s">
        <v>173</v>
      </c>
      <c r="F1449" s="4" t="s">
        <v>47</v>
      </c>
      <c r="G1449" s="5">
        <f>SUMIFS(asu_monitora!C:C,asu_monitora!E:E,equipes_asu!F1449,asu_monitora!A:A,equipes_asu!C1449)</f>
        <v>0</v>
      </c>
      <c r="H1449" s="5" t="str">
        <f>IF(G1449=0,"",SUMIFS(asu_monitora!B:B,asu_monitora!E:E,equipes_asu!F1449,asu_monitora!A:A,equipes_asu!C1449))</f>
        <v/>
      </c>
      <c r="I1449" s="5" t="str">
        <f>IF(G1449=0,"Sem avaliação",IF(H1449&lt;=40,"Crítica",IF(H1449&lt;=100,"Aperfeiçoamento",IF(H1449&lt;=180,"Qualidade",IF(H1449&lt;=200,"Excelência","Erro")))))</f>
        <v>Sem avaliação</v>
      </c>
    </row>
    <row r="1450" spans="1:9">
      <c r="A1450" s="2">
        <v>1414</v>
      </c>
      <c r="B1450" s="2" t="str">
        <f>VLOOKUP(A1450,unidades_equipes_asu!A:B,2,0)</f>
        <v>Us 117 Usf+ Gaspar Regueira Costa</v>
      </c>
      <c r="C1450" s="2">
        <v>2426277</v>
      </c>
      <c r="D1450" s="1" t="s">
        <v>98</v>
      </c>
      <c r="E1450" s="1" t="s">
        <v>174</v>
      </c>
      <c r="F1450" s="4" t="s">
        <v>47</v>
      </c>
      <c r="G1450" s="5">
        <f>SUMIFS(asu_monitora!C:C,asu_monitora!E:E,equipes_asu!F1450,asu_monitora!A:A,equipes_asu!C1450)</f>
        <v>0</v>
      </c>
      <c r="H1450" s="5" t="str">
        <f>IF(G1450=0,"",SUMIFS(asu_monitora!B:B,asu_monitora!E:E,equipes_asu!F1450,asu_monitora!A:A,equipes_asu!C1450))</f>
        <v/>
      </c>
      <c r="I1450" s="5" t="str">
        <f>IF(G1450=0,"Sem avaliação",IF(H1450&lt;=40,"Crítica",IF(H1450&lt;=100,"Aperfeiçoamento",IF(H1450&lt;=180,"Qualidade",IF(H1450&lt;=200,"Excelência","Erro")))))</f>
        <v>Sem avaliação</v>
      </c>
    </row>
    <row r="1451" spans="1:9">
      <c r="A1451" s="2">
        <v>1503</v>
      </c>
      <c r="B1451" s="2" t="str">
        <f>VLOOKUP(A1451,unidades_equipes_asu!A:B,2,0)</f>
        <v>Us 179 Usf Alto do Céu</v>
      </c>
      <c r="C1451" s="2">
        <v>153265</v>
      </c>
      <c r="D1451" s="1" t="s">
        <v>77</v>
      </c>
      <c r="E1451" s="1" t="s">
        <v>175</v>
      </c>
      <c r="F1451" s="4" t="s">
        <v>47</v>
      </c>
      <c r="G1451" s="5">
        <f>SUMIFS(asu_monitora!C:C,asu_monitora!E:E,equipes_asu!F1451,asu_monitora!A:A,equipes_asu!C1451)</f>
        <v>40</v>
      </c>
      <c r="H1451" s="5">
        <f>IF(G1451=0,"",SUMIFS(asu_monitora!B:B,asu_monitora!E:E,equipes_asu!F1451,asu_monitora!A:A,equipes_asu!C1451))</f>
        <v>54</v>
      </c>
      <c r="I1451" s="5" t="str">
        <f>IF(G1451=0,"Sem avaliação",IF(H1451&lt;=40,"Crítica",IF(H1451&lt;=100,"Aperfeiçoamento",IF(H1451&lt;=180,"Qualidade",IF(H1451&lt;=200,"Excelência","Erro")))))</f>
        <v>Aperfeiçoamento</v>
      </c>
    </row>
    <row r="1452" spans="1:9">
      <c r="A1452" s="2">
        <v>1503</v>
      </c>
      <c r="B1452" s="2" t="str">
        <f>VLOOKUP(A1452,unidades_equipes_asu!A:B,2,0)</f>
        <v>Us 179 Usf Alto do Céu</v>
      </c>
      <c r="C1452" s="2">
        <v>153273</v>
      </c>
      <c r="D1452" s="1" t="s">
        <v>77</v>
      </c>
      <c r="E1452" s="1" t="s">
        <v>176</v>
      </c>
      <c r="F1452" s="4" t="s">
        <v>47</v>
      </c>
      <c r="G1452" s="5">
        <f>SUMIFS(asu_monitora!C:C,asu_monitora!E:E,equipes_asu!F1452,asu_monitora!A:A,equipes_asu!C1452)</f>
        <v>30</v>
      </c>
      <c r="H1452" s="5">
        <f>IF(G1452=0,"",SUMIFS(asu_monitora!B:B,asu_monitora!E:E,equipes_asu!F1452,asu_monitora!A:A,equipes_asu!C1452))</f>
        <v>174</v>
      </c>
      <c r="I1452" s="5" t="str">
        <f>IF(G1452=0,"Sem avaliação",IF(H1452&lt;=40,"Crítica",IF(H1452&lt;=100,"Aperfeiçoamento",IF(H1452&lt;=180,"Qualidade",IF(H1452&lt;=200,"Excelência","Erro")))))</f>
        <v>Qualidade</v>
      </c>
    </row>
    <row r="1453" spans="1:9">
      <c r="A1453" s="2">
        <v>1511</v>
      </c>
      <c r="B1453" s="2" t="str">
        <f>VLOOKUP(A1453,unidades_equipes_asu!A:B,2,0)</f>
        <v>Us 184 Usf Vila União</v>
      </c>
      <c r="C1453" s="2">
        <v>153281</v>
      </c>
      <c r="D1453" s="1" t="s">
        <v>77</v>
      </c>
      <c r="E1453" s="1" t="s">
        <v>177</v>
      </c>
      <c r="F1453" s="4" t="s">
        <v>47</v>
      </c>
      <c r="G1453" s="5">
        <f>SUMIFS(asu_monitora!C:C,asu_monitora!E:E,equipes_asu!F1453,asu_monitora!A:A,equipes_asu!C1453)</f>
        <v>134</v>
      </c>
      <c r="H1453" s="5">
        <f>IF(G1453=0,"",SUMIFS(asu_monitora!B:B,asu_monitora!E:E,equipes_asu!F1453,asu_monitora!A:A,equipes_asu!C1453))</f>
        <v>90</v>
      </c>
      <c r="I1453" s="5" t="str">
        <f>IF(G1453=0,"Sem avaliação",IF(H1453&lt;=40,"Crítica",IF(H1453&lt;=100,"Aperfeiçoamento",IF(H1453&lt;=180,"Qualidade",IF(H1453&lt;=200,"Excelência","Erro")))))</f>
        <v>Aperfeiçoamento</v>
      </c>
    </row>
    <row r="1454" spans="1:9">
      <c r="A1454" s="2">
        <v>1511</v>
      </c>
      <c r="B1454" s="2" t="str">
        <f>VLOOKUP(A1454,unidades_equipes_asu!A:B,2,0)</f>
        <v>Us 184 Usf Vila União</v>
      </c>
      <c r="C1454" s="2">
        <v>153303</v>
      </c>
      <c r="D1454" s="1" t="s">
        <v>77</v>
      </c>
      <c r="E1454" s="1" t="s">
        <v>178</v>
      </c>
      <c r="F1454" s="4" t="s">
        <v>47</v>
      </c>
      <c r="G1454" s="5">
        <f>SUMIFS(asu_monitora!C:C,asu_monitora!E:E,equipes_asu!F1454,asu_monitora!A:A,equipes_asu!C1454)</f>
        <v>58</v>
      </c>
      <c r="H1454" s="5">
        <f>IF(G1454=0,"",SUMIFS(asu_monitora!B:B,asu_monitora!E:E,equipes_asu!F1454,asu_monitora!A:A,equipes_asu!C1454))</f>
        <v>92</v>
      </c>
      <c r="I1454" s="5" t="str">
        <f>IF(G1454=0,"Sem avaliação",IF(H1454&lt;=40,"Crítica",IF(H1454&lt;=100,"Aperfeiçoamento",IF(H1454&lt;=180,"Qualidade",IF(H1454&lt;=200,"Excelência","Erro")))))</f>
        <v>Aperfeiçoamento</v>
      </c>
    </row>
    <row r="1455" spans="1:9">
      <c r="A1455" s="2">
        <v>1511</v>
      </c>
      <c r="B1455" s="2" t="str">
        <f>VLOOKUP(A1455,unidades_equipes_asu!A:B,2,0)</f>
        <v>Us 184 Usf Vila União</v>
      </c>
      <c r="C1455" s="2">
        <v>153311</v>
      </c>
      <c r="D1455" s="1" t="s">
        <v>77</v>
      </c>
      <c r="E1455" s="1" t="s">
        <v>179</v>
      </c>
      <c r="F1455" s="4" t="s">
        <v>47</v>
      </c>
      <c r="G1455" s="5">
        <f>SUMIFS(asu_monitora!C:C,asu_monitora!E:E,equipes_asu!F1455,asu_monitora!A:A,equipes_asu!C1455)</f>
        <v>83</v>
      </c>
      <c r="H1455" s="5">
        <f>IF(G1455=0,"",SUMIFS(asu_monitora!B:B,asu_monitora!E:E,equipes_asu!F1455,asu_monitora!A:A,equipes_asu!C1455))</f>
        <v>80</v>
      </c>
      <c r="I1455" s="5" t="str">
        <f>IF(G1455=0,"Sem avaliação",IF(H1455&lt;=40,"Crítica",IF(H1455&lt;=100,"Aperfeiçoamento",IF(H1455&lt;=180,"Qualidade",IF(H1455&lt;=200,"Excelência","Erro")))))</f>
        <v>Aperfeiçoamento</v>
      </c>
    </row>
    <row r="1456" spans="1:9">
      <c r="A1456" s="2">
        <v>1511</v>
      </c>
      <c r="B1456" s="2" t="str">
        <f>VLOOKUP(A1456,unidades_equipes_asu!A:B,2,0)</f>
        <v>Us 184 Usf Vila União</v>
      </c>
      <c r="C1456" s="2">
        <v>153338</v>
      </c>
      <c r="D1456" s="1" t="s">
        <v>77</v>
      </c>
      <c r="E1456" s="1" t="s">
        <v>180</v>
      </c>
      <c r="F1456" s="4" t="s">
        <v>47</v>
      </c>
      <c r="G1456" s="5">
        <f>SUMIFS(asu_monitora!C:C,asu_monitora!E:E,equipes_asu!F1456,asu_monitora!A:A,equipes_asu!C1456)</f>
        <v>83</v>
      </c>
      <c r="H1456" s="5">
        <f>IF(G1456=0,"",SUMIFS(asu_monitora!B:B,asu_monitora!E:E,equipes_asu!F1456,asu_monitora!A:A,equipes_asu!C1456))</f>
        <v>76</v>
      </c>
      <c r="I1456" s="5" t="str">
        <f>IF(G1456=0,"Sem avaliação",IF(H1456&lt;=40,"Crítica",IF(H1456&lt;=100,"Aperfeiçoamento",IF(H1456&lt;=180,"Qualidade",IF(H1456&lt;=200,"Excelência","Erro")))))</f>
        <v>Aperfeiçoamento</v>
      </c>
    </row>
    <row r="1457" spans="1:9">
      <c r="A1457" s="2">
        <v>1511</v>
      </c>
      <c r="B1457" s="2" t="str">
        <f>VLOOKUP(A1457,unidades_equipes_asu!A:B,2,0)</f>
        <v>Us 184 Usf Vila União</v>
      </c>
      <c r="C1457" s="2">
        <v>1825542</v>
      </c>
      <c r="D1457" s="1" t="s">
        <v>98</v>
      </c>
      <c r="E1457" s="1" t="s">
        <v>181</v>
      </c>
      <c r="F1457" s="4" t="s">
        <v>47</v>
      </c>
      <c r="G1457" s="5">
        <f>SUMIFS(asu_monitora!C:C,asu_monitora!E:E,equipes_asu!F1457,asu_monitora!A:A,equipes_asu!C1457)</f>
        <v>21</v>
      </c>
      <c r="H1457" s="5">
        <f>IF(G1457=0,"",SUMIFS(asu_monitora!B:B,asu_monitora!E:E,equipes_asu!F1457,asu_monitora!A:A,equipes_asu!C1457))</f>
        <v>124</v>
      </c>
      <c r="I1457" s="5" t="str">
        <f>IF(G1457=0,"Sem avaliação",IF(H1457&lt;=40,"Crítica",IF(H1457&lt;=100,"Aperfeiçoamento",IF(H1457&lt;=180,"Qualidade",IF(H1457&lt;=200,"Excelência","Erro")))))</f>
        <v>Qualidade</v>
      </c>
    </row>
    <row r="1458" spans="1:9">
      <c r="A1458" s="2">
        <v>1511</v>
      </c>
      <c r="B1458" s="2" t="str">
        <f>VLOOKUP(A1458,unidades_equipes_asu!A:B,2,0)</f>
        <v>Us 184 Usf Vila União</v>
      </c>
      <c r="C1458" s="2">
        <v>1887076</v>
      </c>
      <c r="D1458" s="1" t="s">
        <v>98</v>
      </c>
      <c r="E1458" s="1" t="s">
        <v>182</v>
      </c>
      <c r="F1458" s="4" t="s">
        <v>47</v>
      </c>
      <c r="G1458" s="5">
        <f>SUMIFS(asu_monitora!C:C,asu_monitora!E:E,equipes_asu!F1458,asu_monitora!A:A,equipes_asu!C1458)</f>
        <v>8</v>
      </c>
      <c r="H1458" s="5">
        <f>IF(G1458=0,"",SUMIFS(asu_monitora!B:B,asu_monitora!E:E,equipes_asu!F1458,asu_monitora!A:A,equipes_asu!C1458))</f>
        <v>56</v>
      </c>
      <c r="I1458" s="5" t="str">
        <f>IF(G1458=0,"Sem avaliação",IF(H1458&lt;=40,"Crítica",IF(H1458&lt;=100,"Aperfeiçoamento",IF(H1458&lt;=180,"Qualidade",IF(H1458&lt;=200,"Excelência","Erro")))))</f>
        <v>Aperfeiçoamento</v>
      </c>
    </row>
    <row r="1459" spans="1:9">
      <c r="A1459" s="2">
        <v>1759</v>
      </c>
      <c r="B1459" s="2" t="str">
        <f>VLOOKUP(A1459,unidades_equipes_asu!A:B,2,0)</f>
        <v>Us 103 Cs Prof Mario Ramos</v>
      </c>
      <c r="C1459" s="2">
        <v>1555332</v>
      </c>
      <c r="D1459" s="1" t="s">
        <v>77</v>
      </c>
      <c r="E1459" s="1" t="s">
        <v>183</v>
      </c>
      <c r="F1459" s="4" t="s">
        <v>47</v>
      </c>
      <c r="G1459" s="5">
        <f>SUMIFS(asu_monitora!C:C,asu_monitora!E:E,equipes_asu!F1459,asu_monitora!A:A,equipes_asu!C1459)</f>
        <v>47</v>
      </c>
      <c r="H1459" s="5">
        <f>IF(G1459=0,"",SUMIFS(asu_monitora!B:B,asu_monitora!E:E,equipes_asu!F1459,asu_monitora!A:A,equipes_asu!C1459))</f>
        <v>136</v>
      </c>
      <c r="I1459" s="5" t="str">
        <f>IF(G1459=0,"Sem avaliação",IF(H1459&lt;=40,"Crítica",IF(H1459&lt;=100,"Aperfeiçoamento",IF(H1459&lt;=180,"Qualidade",IF(H1459&lt;=200,"Excelência","Erro")))))</f>
        <v>Qualidade</v>
      </c>
    </row>
    <row r="1460" spans="1:9">
      <c r="A1460" s="2">
        <v>1813</v>
      </c>
      <c r="B1460" s="2" t="str">
        <f>VLOOKUP(A1460,unidades_equipes_asu!A:B,2,0)</f>
        <v>Us 112 Cs Dr Jose Dustan Carvalho Soares</v>
      </c>
      <c r="C1460" s="2">
        <v>153354</v>
      </c>
      <c r="D1460" s="1" t="s">
        <v>77</v>
      </c>
      <c r="E1460" s="1" t="s">
        <v>184</v>
      </c>
      <c r="F1460" s="4" t="s">
        <v>47</v>
      </c>
      <c r="G1460" s="5">
        <f>SUMIFS(asu_monitora!C:C,asu_monitora!E:E,equipes_asu!F1460,asu_monitora!A:A,equipes_asu!C1460)</f>
        <v>73</v>
      </c>
      <c r="H1460" s="5">
        <f>IF(G1460=0,"",SUMIFS(asu_monitora!B:B,asu_monitora!E:E,equipes_asu!F1460,asu_monitora!A:A,equipes_asu!C1460))</f>
        <v>44</v>
      </c>
      <c r="I1460" s="5" t="str">
        <f>IF(G1460=0,"Sem avaliação",IF(H1460&lt;=40,"Crítica",IF(H1460&lt;=100,"Aperfeiçoamento",IF(H1460&lt;=180,"Qualidade",IF(H1460&lt;=200,"Excelência","Erro")))))</f>
        <v>Aperfeiçoamento</v>
      </c>
    </row>
    <row r="1461" spans="1:9">
      <c r="A1461" s="2">
        <v>1813</v>
      </c>
      <c r="B1461" s="2" t="str">
        <f>VLOOKUP(A1461,unidades_equipes_asu!A:B,2,0)</f>
        <v>Us 112 Cs Dr Jose Dustan Carvalho Soares</v>
      </c>
      <c r="C1461" s="2">
        <v>1471090</v>
      </c>
      <c r="D1461" s="1" t="s">
        <v>77</v>
      </c>
      <c r="E1461" s="1" t="s">
        <v>185</v>
      </c>
      <c r="F1461" s="4" t="s">
        <v>47</v>
      </c>
      <c r="G1461" s="5">
        <f>SUMIFS(asu_monitora!C:C,asu_monitora!E:E,equipes_asu!F1461,asu_monitora!A:A,equipes_asu!C1461)</f>
        <v>46</v>
      </c>
      <c r="H1461" s="5">
        <f>IF(G1461=0,"",SUMIFS(asu_monitora!B:B,asu_monitora!E:E,equipes_asu!F1461,asu_monitora!A:A,equipes_asu!C1461))</f>
        <v>42</v>
      </c>
      <c r="I1461" s="5" t="str">
        <f>IF(G1461=0,"Sem avaliação",IF(H1461&lt;=40,"Crítica",IF(H1461&lt;=100,"Aperfeiçoamento",IF(H1461&lt;=180,"Qualidade",IF(H1461&lt;=200,"Excelência","Erro")))))</f>
        <v>Aperfeiçoamento</v>
      </c>
    </row>
    <row r="1462" spans="1:9">
      <c r="A1462" s="2">
        <v>1813</v>
      </c>
      <c r="B1462" s="2" t="str">
        <f>VLOOKUP(A1462,unidades_equipes_asu!A:B,2,0)</f>
        <v>Us 112 Cs Dr Jose Dustan Carvalho Soares</v>
      </c>
      <c r="C1462" s="2">
        <v>2402327</v>
      </c>
      <c r="D1462" s="1" t="s">
        <v>77</v>
      </c>
      <c r="E1462" s="1" t="s">
        <v>83</v>
      </c>
      <c r="F1462" s="4" t="s">
        <v>47</v>
      </c>
      <c r="G1462" s="5">
        <f>SUMIFS(asu_monitora!C:C,asu_monitora!E:E,equipes_asu!F1462,asu_monitora!A:A,equipes_asu!C1462)</f>
        <v>16</v>
      </c>
      <c r="H1462" s="5">
        <f>IF(G1462=0,"",SUMIFS(asu_monitora!B:B,asu_monitora!E:E,equipes_asu!F1462,asu_monitora!A:A,equipes_asu!C1462))</f>
        <v>124</v>
      </c>
      <c r="I1462" s="5" t="str">
        <f>IF(G1462=0,"Sem avaliação",IF(H1462&lt;=40,"Crítica",IF(H1462&lt;=100,"Aperfeiçoamento",IF(H1462&lt;=180,"Qualidade",IF(H1462&lt;=200,"Excelência","Erro")))))</f>
        <v>Qualidade</v>
      </c>
    </row>
    <row r="1463" spans="1:9">
      <c r="A1463" s="2">
        <v>1813</v>
      </c>
      <c r="B1463" s="2" t="str">
        <f>VLOOKUP(A1463,unidades_equipes_asu!A:B,2,0)</f>
        <v>Us 112 Cs Dr Jose Dustan Carvalho Soares</v>
      </c>
      <c r="C1463" s="2">
        <v>2402343</v>
      </c>
      <c r="D1463" s="1" t="s">
        <v>77</v>
      </c>
      <c r="E1463" s="1" t="s">
        <v>84</v>
      </c>
      <c r="F1463" s="4" t="s">
        <v>47</v>
      </c>
      <c r="G1463" s="5">
        <f>SUMIFS(asu_monitora!C:C,asu_monitora!E:E,equipes_asu!F1463,asu_monitora!A:A,equipes_asu!C1463)</f>
        <v>13</v>
      </c>
      <c r="H1463" s="5">
        <f>IF(G1463=0,"",SUMIFS(asu_monitora!B:B,asu_monitora!E:E,equipes_asu!F1463,asu_monitora!A:A,equipes_asu!C1463))</f>
        <v>28</v>
      </c>
      <c r="I1463" s="5" t="str">
        <f>IF(G1463=0,"Sem avaliação",IF(H1463&lt;=40,"Crítica",IF(H1463&lt;=100,"Aperfeiçoamento",IF(H1463&lt;=180,"Qualidade",IF(H1463&lt;=200,"Excelência","Erro")))))</f>
        <v>Crítica</v>
      </c>
    </row>
    <row r="1464" spans="1:9">
      <c r="A1464" s="2">
        <v>1813</v>
      </c>
      <c r="B1464" s="2" t="str">
        <f>VLOOKUP(A1464,unidades_equipes_asu!A:B,2,0)</f>
        <v>Us 112 Cs Dr Jose Dustan Carvalho Soares</v>
      </c>
      <c r="C1464" s="2">
        <v>2402378</v>
      </c>
      <c r="D1464" s="1" t="s">
        <v>77</v>
      </c>
      <c r="E1464" s="1" t="s">
        <v>85</v>
      </c>
      <c r="F1464" s="4" t="s">
        <v>47</v>
      </c>
      <c r="G1464" s="5">
        <f>SUMIFS(asu_monitora!C:C,asu_monitora!E:E,equipes_asu!F1464,asu_monitora!A:A,equipes_asu!C1464)</f>
        <v>14</v>
      </c>
      <c r="H1464" s="5">
        <f>IF(G1464=0,"",SUMIFS(asu_monitora!B:B,asu_monitora!E:E,equipes_asu!F1464,asu_monitora!A:A,equipes_asu!C1464))</f>
        <v>66</v>
      </c>
      <c r="I1464" s="5" t="str">
        <f>IF(G1464=0,"Sem avaliação",IF(H1464&lt;=40,"Crítica",IF(H1464&lt;=100,"Aperfeiçoamento",IF(H1464&lt;=180,"Qualidade",IF(H1464&lt;=200,"Excelência","Erro")))))</f>
        <v>Aperfeiçoamento</v>
      </c>
    </row>
    <row r="1465" spans="1:9">
      <c r="A1465" s="2">
        <v>2011</v>
      </c>
      <c r="B1465" s="2" t="str">
        <f>VLOOKUP(A1465,unidades_equipes_asu!A:B,2,0)</f>
        <v>Us 171 Cs Joaquim Costa Carvalho</v>
      </c>
      <c r="C1465" s="2">
        <v>2172305</v>
      </c>
      <c r="D1465" s="1" t="s">
        <v>77</v>
      </c>
      <c r="E1465" s="1" t="s">
        <v>186</v>
      </c>
      <c r="F1465" s="4" t="s">
        <v>47</v>
      </c>
      <c r="G1465" s="5">
        <f>SUMIFS(asu_monitora!C:C,asu_monitora!E:E,equipes_asu!F1465,asu_monitora!A:A,equipes_asu!C1465)</f>
        <v>107</v>
      </c>
      <c r="H1465" s="5">
        <f>IF(G1465=0,"",SUMIFS(asu_monitora!B:B,asu_monitora!E:E,equipes_asu!F1465,asu_monitora!A:A,equipes_asu!C1465))</f>
        <v>96</v>
      </c>
      <c r="I1465" s="5" t="str">
        <f>IF(G1465=0,"Sem avaliação",IF(H1465&lt;=40,"Crítica",IF(H1465&lt;=100,"Aperfeiçoamento",IF(H1465&lt;=180,"Qualidade",IF(H1465&lt;=200,"Excelência","Erro")))))</f>
        <v>Aperfeiçoamento</v>
      </c>
    </row>
    <row r="1466" spans="1:9">
      <c r="A1466" s="2">
        <v>2011</v>
      </c>
      <c r="B1466" s="2" t="str">
        <f>VLOOKUP(A1466,unidades_equipes_asu!A:B,2,0)</f>
        <v>Us 171 Cs Joaquim Costa Carvalho</v>
      </c>
      <c r="C1466" s="2">
        <v>2172313</v>
      </c>
      <c r="D1466" s="1" t="s">
        <v>77</v>
      </c>
      <c r="E1466" s="1" t="s">
        <v>187</v>
      </c>
      <c r="F1466" s="4" t="s">
        <v>47</v>
      </c>
      <c r="G1466" s="5">
        <f>SUMIFS(asu_monitora!C:C,asu_monitora!E:E,equipes_asu!F1466,asu_monitora!A:A,equipes_asu!C1466)</f>
        <v>69</v>
      </c>
      <c r="H1466" s="5">
        <f>IF(G1466=0,"",SUMIFS(asu_monitora!B:B,asu_monitora!E:E,equipes_asu!F1466,asu_monitora!A:A,equipes_asu!C1466))</f>
        <v>66</v>
      </c>
      <c r="I1466" s="5" t="str">
        <f>IF(G1466=0,"Sem avaliação",IF(H1466&lt;=40,"Crítica",IF(H1466&lt;=100,"Aperfeiçoamento",IF(H1466&lt;=180,"Qualidade",IF(H1466&lt;=200,"Excelência","Erro")))))</f>
        <v>Aperfeiçoamento</v>
      </c>
    </row>
    <row r="1467" spans="1:9">
      <c r="A1467" s="2">
        <v>2011</v>
      </c>
      <c r="B1467" s="2" t="str">
        <f>VLOOKUP(A1467,unidades_equipes_asu!A:B,2,0)</f>
        <v>Us 171 Cs Joaquim Costa Carvalho</v>
      </c>
      <c r="C1467" s="2">
        <v>2269015</v>
      </c>
      <c r="D1467" s="1" t="s">
        <v>98</v>
      </c>
      <c r="E1467" s="1" t="s">
        <v>188</v>
      </c>
      <c r="F1467" s="4" t="s">
        <v>47</v>
      </c>
      <c r="G1467" s="5">
        <f>SUMIFS(asu_monitora!C:C,asu_monitora!E:E,equipes_asu!F1467,asu_monitora!A:A,equipes_asu!C1467)</f>
        <v>5</v>
      </c>
      <c r="H1467" s="5">
        <f>IF(G1467=0,"",SUMIFS(asu_monitora!B:B,asu_monitora!E:E,equipes_asu!F1467,asu_monitora!A:A,equipes_asu!C1467))</f>
        <v>128</v>
      </c>
      <c r="I1467" s="5" t="str">
        <f>IF(G1467=0,"Sem avaliação",IF(H1467&lt;=40,"Crítica",IF(H1467&lt;=100,"Aperfeiçoamento",IF(H1467&lt;=180,"Qualidade",IF(H1467&lt;=200,"Excelência","Erro")))))</f>
        <v>Qualidade</v>
      </c>
    </row>
    <row r="1468" spans="1:9">
      <c r="A1468" s="2">
        <v>2011</v>
      </c>
      <c r="B1468" s="2" t="str">
        <f>VLOOKUP(A1468,unidades_equipes_asu!A:B,2,0)</f>
        <v>Us 171 Cs Joaquim Costa Carvalho</v>
      </c>
      <c r="C1468" s="2">
        <v>2400154</v>
      </c>
      <c r="D1468" s="1" t="s">
        <v>77</v>
      </c>
      <c r="E1468" s="1" t="s">
        <v>189</v>
      </c>
      <c r="F1468" s="4" t="s">
        <v>47</v>
      </c>
      <c r="G1468" s="5">
        <f>SUMIFS(asu_monitora!C:C,asu_monitora!E:E,equipes_asu!F1468,asu_monitora!A:A,equipes_asu!C1468)</f>
        <v>12</v>
      </c>
      <c r="H1468" s="5">
        <f>IF(G1468=0,"",SUMIFS(asu_monitora!B:B,asu_monitora!E:E,equipes_asu!F1468,asu_monitora!A:A,equipes_asu!C1468))</f>
        <v>110</v>
      </c>
      <c r="I1468" s="5" t="str">
        <f>IF(G1468=0,"Sem avaliação",IF(H1468&lt;=40,"Crítica",IF(H1468&lt;=100,"Aperfeiçoamento",IF(H1468&lt;=180,"Qualidade",IF(H1468&lt;=200,"Excelência","Erro")))))</f>
        <v>Qualidade</v>
      </c>
    </row>
    <row r="1469" spans="1:9">
      <c r="A1469" s="2">
        <v>2062</v>
      </c>
      <c r="B1469" s="2" t="str">
        <f>VLOOKUP(A1469,unidades_equipes_asu!A:B,2,0)</f>
        <v>Us 172 Usf+ Três Carneiros Alto</v>
      </c>
      <c r="C1469" s="2">
        <v>153397</v>
      </c>
      <c r="D1469" s="1" t="s">
        <v>77</v>
      </c>
      <c r="E1469" s="1" t="s">
        <v>190</v>
      </c>
      <c r="F1469" s="4" t="s">
        <v>47</v>
      </c>
      <c r="G1469" s="5">
        <f>SUMIFS(asu_monitora!C:C,asu_monitora!E:E,equipes_asu!F1469,asu_monitora!A:A,equipes_asu!C1469)</f>
        <v>48</v>
      </c>
      <c r="H1469" s="5">
        <f>IF(G1469=0,"",SUMIFS(asu_monitora!B:B,asu_monitora!E:E,equipes_asu!F1469,asu_monitora!A:A,equipes_asu!C1469))</f>
        <v>76</v>
      </c>
      <c r="I1469" s="5" t="str">
        <f>IF(G1469=0,"Sem avaliação",IF(H1469&lt;=40,"Crítica",IF(H1469&lt;=100,"Aperfeiçoamento",IF(H1469&lt;=180,"Qualidade",IF(H1469&lt;=200,"Excelência","Erro")))))</f>
        <v>Aperfeiçoamento</v>
      </c>
    </row>
    <row r="1470" spans="1:9">
      <c r="A1470" s="2">
        <v>2062</v>
      </c>
      <c r="B1470" s="2" t="str">
        <f>VLOOKUP(A1470,unidades_equipes_asu!A:B,2,0)</f>
        <v>Us 172 Usf+ Três Carneiros Alto</v>
      </c>
      <c r="C1470" s="2">
        <v>153400</v>
      </c>
      <c r="D1470" s="1" t="s">
        <v>77</v>
      </c>
      <c r="E1470" s="1" t="s">
        <v>191</v>
      </c>
      <c r="F1470" s="4" t="s">
        <v>47</v>
      </c>
      <c r="G1470" s="5">
        <f>SUMIFS(asu_monitora!C:C,asu_monitora!E:E,equipes_asu!F1470,asu_monitora!A:A,equipes_asu!C1470)</f>
        <v>83</v>
      </c>
      <c r="H1470" s="5">
        <f>IF(G1470=0,"",SUMIFS(asu_monitora!B:B,asu_monitora!E:E,equipes_asu!F1470,asu_monitora!A:A,equipes_asu!C1470))</f>
        <v>124</v>
      </c>
      <c r="I1470" s="5" t="str">
        <f>IF(G1470=0,"Sem avaliação",IF(H1470&lt;=40,"Crítica",IF(H1470&lt;=100,"Aperfeiçoamento",IF(H1470&lt;=180,"Qualidade",IF(H1470&lt;=200,"Excelência","Erro")))))</f>
        <v>Qualidade</v>
      </c>
    </row>
    <row r="1471" spans="1:9">
      <c r="A1471" s="2">
        <v>2062</v>
      </c>
      <c r="B1471" s="2" t="str">
        <f>VLOOKUP(A1471,unidades_equipes_asu!A:B,2,0)</f>
        <v>Us 172 Usf+ Três Carneiros Alto</v>
      </c>
      <c r="C1471" s="2">
        <v>153419</v>
      </c>
      <c r="D1471" s="1" t="s">
        <v>77</v>
      </c>
      <c r="E1471" s="1" t="s">
        <v>192</v>
      </c>
      <c r="F1471" s="4" t="s">
        <v>47</v>
      </c>
      <c r="G1471" s="5">
        <f>SUMIFS(asu_monitora!C:C,asu_monitora!E:E,equipes_asu!F1471,asu_monitora!A:A,equipes_asu!C1471)</f>
        <v>39</v>
      </c>
      <c r="H1471" s="5">
        <f>IF(G1471=0,"",SUMIFS(asu_monitora!B:B,asu_monitora!E:E,equipes_asu!F1471,asu_monitora!A:A,equipes_asu!C1471))</f>
        <v>52</v>
      </c>
      <c r="I1471" s="5" t="str">
        <f>IF(G1471=0,"Sem avaliação",IF(H1471&lt;=40,"Crítica",IF(H1471&lt;=100,"Aperfeiçoamento",IF(H1471&lt;=180,"Qualidade",IF(H1471&lt;=200,"Excelência","Erro")))))</f>
        <v>Aperfeiçoamento</v>
      </c>
    </row>
    <row r="1472" spans="1:9">
      <c r="A1472" s="2">
        <v>2062</v>
      </c>
      <c r="B1472" s="2" t="str">
        <f>VLOOKUP(A1472,unidades_equipes_asu!A:B,2,0)</f>
        <v>Us 172 Usf+ Três Carneiros Alto</v>
      </c>
      <c r="C1472" s="2">
        <v>1757180</v>
      </c>
      <c r="D1472" s="1" t="s">
        <v>98</v>
      </c>
      <c r="E1472" s="1" t="s">
        <v>193</v>
      </c>
      <c r="F1472" s="4" t="s">
        <v>47</v>
      </c>
      <c r="G1472" s="5">
        <f>SUMIFS(asu_monitora!C:C,asu_monitora!E:E,equipes_asu!F1472,asu_monitora!A:A,equipes_asu!C1472)</f>
        <v>6</v>
      </c>
      <c r="H1472" s="5">
        <f>IF(G1472=0,"",SUMIFS(asu_monitora!B:B,asu_monitora!E:E,equipes_asu!F1472,asu_monitora!A:A,equipes_asu!C1472))</f>
        <v>156</v>
      </c>
      <c r="I1472" s="5" t="str">
        <f>IF(G1472=0,"Sem avaliação",IF(H1472&lt;=40,"Crítica",IF(H1472&lt;=100,"Aperfeiçoamento",IF(H1472&lt;=180,"Qualidade",IF(H1472&lt;=200,"Excelência","Erro")))))</f>
        <v>Qualidade</v>
      </c>
    </row>
    <row r="1473" spans="1:9">
      <c r="A1473" s="2">
        <v>2062</v>
      </c>
      <c r="B1473" s="2" t="str">
        <f>VLOOKUP(A1473,unidades_equipes_asu!A:B,2,0)</f>
        <v>Us 172 Usf+ Três Carneiros Alto</v>
      </c>
      <c r="C1473" s="2">
        <v>1794744</v>
      </c>
      <c r="D1473" s="1" t="s">
        <v>98</v>
      </c>
      <c r="E1473" s="1" t="s">
        <v>194</v>
      </c>
      <c r="F1473" s="4" t="s">
        <v>47</v>
      </c>
      <c r="G1473" s="5">
        <f>SUMIFS(asu_monitora!C:C,asu_monitora!E:E,equipes_asu!F1473,asu_monitora!A:A,equipes_asu!C1473)</f>
        <v>0</v>
      </c>
      <c r="H1473" s="5" t="str">
        <f>IF(G1473=0,"",SUMIFS(asu_monitora!B:B,asu_monitora!E:E,equipes_asu!F1473,asu_monitora!A:A,equipes_asu!C1473))</f>
        <v/>
      </c>
      <c r="I1473" s="5" t="str">
        <f>IF(G1473=0,"Sem avaliação",IF(H1473&lt;=40,"Crítica",IF(H1473&lt;=100,"Aperfeiçoamento",IF(H1473&lt;=180,"Qualidade",IF(H1473&lt;=200,"Excelência","Erro")))))</f>
        <v>Sem avaliação</v>
      </c>
    </row>
    <row r="1474" spans="1:9">
      <c r="A1474" s="2">
        <v>2062</v>
      </c>
      <c r="B1474" s="2" t="str">
        <f>VLOOKUP(A1474,unidades_equipes_asu!A:B,2,0)</f>
        <v>Us 172 Usf+ Três Carneiros Alto</v>
      </c>
      <c r="C1474" s="2">
        <v>2399229</v>
      </c>
      <c r="D1474" s="1" t="s">
        <v>77</v>
      </c>
      <c r="E1474" s="1" t="s">
        <v>195</v>
      </c>
      <c r="F1474" s="4" t="s">
        <v>47</v>
      </c>
      <c r="G1474" s="5">
        <f>SUMIFS(asu_monitora!C:C,asu_monitora!E:E,equipes_asu!F1474,asu_monitora!A:A,equipes_asu!C1474)</f>
        <v>8</v>
      </c>
      <c r="H1474" s="5">
        <f>IF(G1474=0,"",SUMIFS(asu_monitora!B:B,asu_monitora!E:E,equipes_asu!F1474,asu_monitora!A:A,equipes_asu!C1474))</f>
        <v>58</v>
      </c>
      <c r="I1474" s="5" t="str">
        <f>IF(G1474=0,"Sem avaliação",IF(H1474&lt;=40,"Crítica",IF(H1474&lt;=100,"Aperfeiçoamento",IF(H1474&lt;=180,"Qualidade",IF(H1474&lt;=200,"Excelência","Erro")))))</f>
        <v>Aperfeiçoamento</v>
      </c>
    </row>
    <row r="1475" spans="1:9">
      <c r="A1475" s="2">
        <v>2062</v>
      </c>
      <c r="B1475" s="2" t="str">
        <f>VLOOKUP(A1475,unidades_equipes_asu!A:B,2,0)</f>
        <v>Us 172 Usf+ Três Carneiros Alto</v>
      </c>
      <c r="C1475" s="2">
        <v>2417804</v>
      </c>
      <c r="D1475" s="1" t="s">
        <v>98</v>
      </c>
      <c r="E1475" s="1" t="s">
        <v>196</v>
      </c>
      <c r="F1475" s="4" t="s">
        <v>47</v>
      </c>
      <c r="G1475" s="5">
        <f>SUMIFS(asu_monitora!C:C,asu_monitora!E:E,equipes_asu!F1475,asu_monitora!A:A,equipes_asu!C1475)</f>
        <v>0</v>
      </c>
      <c r="H1475" s="5" t="str">
        <f>IF(G1475=0,"",SUMIFS(asu_monitora!B:B,asu_monitora!E:E,equipes_asu!F1475,asu_monitora!A:A,equipes_asu!C1475))</f>
        <v/>
      </c>
      <c r="I1475" s="5" t="str">
        <f>IF(G1475=0,"Sem avaliação",IF(H1475&lt;=40,"Crítica",IF(H1475&lt;=100,"Aperfeiçoamento",IF(H1475&lt;=180,"Qualidade",IF(H1475&lt;=200,"Excelência","Erro")))))</f>
        <v>Sem avaliação</v>
      </c>
    </row>
    <row r="1476" spans="1:9">
      <c r="A1476" s="2">
        <v>2062</v>
      </c>
      <c r="B1476" s="2" t="str">
        <f>VLOOKUP(A1476,unidades_equipes_asu!A:B,2,0)</f>
        <v>Us 172 Usf+ Três Carneiros Alto</v>
      </c>
      <c r="C1476" s="2">
        <v>2425785</v>
      </c>
      <c r="D1476" s="1" t="s">
        <v>98</v>
      </c>
      <c r="E1476" s="1" t="s">
        <v>197</v>
      </c>
      <c r="F1476" s="4" t="s">
        <v>47</v>
      </c>
      <c r="G1476" s="5">
        <f>SUMIFS(asu_monitora!C:C,asu_monitora!E:E,equipes_asu!F1476,asu_monitora!A:A,equipes_asu!C1476)</f>
        <v>0</v>
      </c>
      <c r="H1476" s="5" t="str">
        <f>IF(G1476=0,"",SUMIFS(asu_monitora!B:B,asu_monitora!E:E,equipes_asu!F1476,asu_monitora!A:A,equipes_asu!C1476))</f>
        <v/>
      </c>
      <c r="I1476" s="5" t="str">
        <f>IF(G1476=0,"Sem avaliação",IF(H1476&lt;=40,"Crítica",IF(H1476&lt;=100,"Aperfeiçoamento",IF(H1476&lt;=180,"Qualidade",IF(H1476&lt;=200,"Excelência","Erro")))))</f>
        <v>Sem avaliação</v>
      </c>
    </row>
    <row r="1477" spans="1:9">
      <c r="A1477" s="2">
        <v>2070</v>
      </c>
      <c r="B1477" s="2" t="str">
        <f>VLOOKUP(A1477,unidades_equipes_asu!A:B,2,0)</f>
        <v>Us 173 Usf+ Dancing Days</v>
      </c>
      <c r="C1477" s="2">
        <v>153427</v>
      </c>
      <c r="D1477" s="1" t="s">
        <v>77</v>
      </c>
      <c r="E1477" s="1" t="s">
        <v>198</v>
      </c>
      <c r="F1477" s="4" t="s">
        <v>47</v>
      </c>
      <c r="G1477" s="5">
        <f>SUMIFS(asu_monitora!C:C,asu_monitora!E:E,equipes_asu!F1477,asu_monitora!A:A,equipes_asu!C1477)</f>
        <v>63</v>
      </c>
      <c r="H1477" s="5">
        <f>IF(G1477=0,"",SUMIFS(asu_monitora!B:B,asu_monitora!E:E,equipes_asu!F1477,asu_monitora!A:A,equipes_asu!C1477))</f>
        <v>114</v>
      </c>
      <c r="I1477" s="5" t="str">
        <f>IF(G1477=0,"Sem avaliação",IF(H1477&lt;=40,"Crítica",IF(H1477&lt;=100,"Aperfeiçoamento",IF(H1477&lt;=180,"Qualidade",IF(H1477&lt;=200,"Excelência","Erro")))))</f>
        <v>Qualidade</v>
      </c>
    </row>
    <row r="1478" spans="1:9">
      <c r="A1478" s="2">
        <v>2070</v>
      </c>
      <c r="B1478" s="2" t="str">
        <f>VLOOKUP(A1478,unidades_equipes_asu!A:B,2,0)</f>
        <v>Us 173 Usf+ Dancing Days</v>
      </c>
      <c r="C1478" s="2">
        <v>1756648</v>
      </c>
      <c r="D1478" s="1" t="s">
        <v>98</v>
      </c>
      <c r="E1478" s="1" t="s">
        <v>199</v>
      </c>
      <c r="F1478" s="4" t="s">
        <v>47</v>
      </c>
      <c r="G1478" s="5">
        <f>SUMIFS(asu_monitora!C:C,asu_monitora!E:E,equipes_asu!F1478,asu_monitora!A:A,equipes_asu!C1478)</f>
        <v>4</v>
      </c>
      <c r="H1478" s="5">
        <f>IF(G1478=0,"",SUMIFS(asu_monitora!B:B,asu_monitora!E:E,equipes_asu!F1478,asu_monitora!A:A,equipes_asu!C1478))</f>
        <v>184</v>
      </c>
      <c r="I1478" s="5" t="str">
        <f>IF(G1478=0,"Sem avaliação",IF(H1478&lt;=40,"Crítica",IF(H1478&lt;=100,"Aperfeiçoamento",IF(H1478&lt;=180,"Qualidade",IF(H1478&lt;=200,"Excelência","Erro")))))</f>
        <v>Excelência</v>
      </c>
    </row>
    <row r="1479" spans="1:9">
      <c r="A1479" s="2">
        <v>2070</v>
      </c>
      <c r="B1479" s="2" t="str">
        <f>VLOOKUP(A1479,unidades_equipes_asu!A:B,2,0)</f>
        <v>Us 173 Usf+ Dancing Days</v>
      </c>
      <c r="C1479" s="2">
        <v>2400650</v>
      </c>
      <c r="D1479" s="1" t="s">
        <v>77</v>
      </c>
      <c r="E1479" s="1" t="s">
        <v>200</v>
      </c>
      <c r="F1479" s="4" t="s">
        <v>47</v>
      </c>
      <c r="G1479" s="5">
        <f>SUMIFS(asu_monitora!C:C,asu_monitora!E:E,equipes_asu!F1479,asu_monitora!A:A,equipes_asu!C1479)</f>
        <v>2</v>
      </c>
      <c r="H1479" s="5">
        <f>IF(G1479=0,"",SUMIFS(asu_monitora!B:B,asu_monitora!E:E,equipes_asu!F1479,asu_monitora!A:A,equipes_asu!C1479))</f>
        <v>200</v>
      </c>
      <c r="I1479" s="5" t="str">
        <f>IF(G1479=0,"Sem avaliação",IF(H1479&lt;=40,"Crítica",IF(H1479&lt;=100,"Aperfeiçoamento",IF(H1479&lt;=180,"Qualidade",IF(H1479&lt;=200,"Excelência","Erro")))))</f>
        <v>Excelência</v>
      </c>
    </row>
    <row r="1480" spans="1:9">
      <c r="A1480" s="2">
        <v>2097</v>
      </c>
      <c r="B1480" s="2" t="str">
        <f>VLOOKUP(A1480,unidades_equipes_asu!A:B,2,0)</f>
        <v>Us 183 Usf Sítio dos Macacos</v>
      </c>
      <c r="C1480" s="2">
        <v>153435</v>
      </c>
      <c r="D1480" s="1" t="s">
        <v>77</v>
      </c>
      <c r="E1480" s="1" t="s">
        <v>201</v>
      </c>
      <c r="F1480" s="4" t="s">
        <v>47</v>
      </c>
      <c r="G1480" s="5">
        <f>SUMIFS(asu_monitora!C:C,asu_monitora!E:E,equipes_asu!F1480,asu_monitora!A:A,equipes_asu!C1480)</f>
        <v>88</v>
      </c>
      <c r="H1480" s="5">
        <f>IF(G1480=0,"",SUMIFS(asu_monitora!B:B,asu_monitora!E:E,equipes_asu!F1480,asu_monitora!A:A,equipes_asu!C1480))</f>
        <v>112</v>
      </c>
      <c r="I1480" s="5" t="str">
        <f>IF(G1480=0,"Sem avaliação",IF(H1480&lt;=40,"Crítica",IF(H1480&lt;=100,"Aperfeiçoamento",IF(H1480&lt;=180,"Qualidade",IF(H1480&lt;=200,"Excelência","Erro")))))</f>
        <v>Qualidade</v>
      </c>
    </row>
    <row r="1481" spans="1:9">
      <c r="A1481" s="2">
        <v>2097</v>
      </c>
      <c r="B1481" s="2" t="str">
        <f>VLOOKUP(A1481,unidades_equipes_asu!A:B,2,0)</f>
        <v>Us 183 Usf Sítio dos Macacos</v>
      </c>
      <c r="C1481" s="2">
        <v>1736809</v>
      </c>
      <c r="D1481" s="1" t="s">
        <v>98</v>
      </c>
      <c r="E1481" s="1" t="s">
        <v>202</v>
      </c>
      <c r="F1481" s="4" t="s">
        <v>47</v>
      </c>
      <c r="G1481" s="5">
        <f>SUMIFS(asu_monitora!C:C,asu_monitora!E:E,equipes_asu!F1481,asu_monitora!A:A,equipes_asu!C1481)</f>
        <v>5</v>
      </c>
      <c r="H1481" s="5">
        <f>IF(G1481=0,"",SUMIFS(asu_monitora!B:B,asu_monitora!E:E,equipes_asu!F1481,asu_monitora!A:A,equipes_asu!C1481))</f>
        <v>180</v>
      </c>
      <c r="I1481" s="5" t="str">
        <f>IF(G1481=0,"Sem avaliação",IF(H1481&lt;=40,"Crítica",IF(H1481&lt;=100,"Aperfeiçoamento",IF(H1481&lt;=180,"Qualidade",IF(H1481&lt;=200,"Excelência","Erro")))))</f>
        <v>Qualidade</v>
      </c>
    </row>
    <row r="1482" spans="1:9">
      <c r="A1482" s="2">
        <v>2100</v>
      </c>
      <c r="B1482" s="2" t="str">
        <f>VLOOKUP(A1482,unidades_equipes_asu!A:B,2,0)</f>
        <v>Us 187 Usf Ilha de Deus</v>
      </c>
      <c r="C1482" s="2">
        <v>153443</v>
      </c>
      <c r="D1482" s="1" t="s">
        <v>77</v>
      </c>
      <c r="E1482" s="1" t="s">
        <v>203</v>
      </c>
      <c r="F1482" s="4" t="s">
        <v>47</v>
      </c>
      <c r="G1482" s="5">
        <f>SUMIFS(asu_monitora!C:C,asu_monitora!E:E,equipes_asu!F1482,asu_monitora!A:A,equipes_asu!C1482)</f>
        <v>81</v>
      </c>
      <c r="H1482" s="5">
        <f>IF(G1482=0,"",SUMIFS(asu_monitora!B:B,asu_monitora!E:E,equipes_asu!F1482,asu_monitora!A:A,equipes_asu!C1482))</f>
        <v>96</v>
      </c>
      <c r="I1482" s="5" t="str">
        <f>IF(G1482=0,"Sem avaliação",IF(H1482&lt;=40,"Crítica",IF(H1482&lt;=100,"Aperfeiçoamento",IF(H1482&lt;=180,"Qualidade",IF(H1482&lt;=200,"Excelência","Erro")))))</f>
        <v>Aperfeiçoamento</v>
      </c>
    </row>
    <row r="1483" spans="1:9">
      <c r="A1483" s="2">
        <v>2100</v>
      </c>
      <c r="B1483" s="2" t="str">
        <f>VLOOKUP(A1483,unidades_equipes_asu!A:B,2,0)</f>
        <v>Us 187 Usf Ilha de Deus</v>
      </c>
      <c r="C1483" s="2">
        <v>1727389</v>
      </c>
      <c r="D1483" s="1" t="s">
        <v>98</v>
      </c>
      <c r="E1483" s="1" t="s">
        <v>204</v>
      </c>
      <c r="F1483" s="4" t="s">
        <v>47</v>
      </c>
      <c r="G1483" s="5">
        <f>SUMIFS(asu_monitora!C:C,asu_monitora!E:E,equipes_asu!F1483,asu_monitora!A:A,equipes_asu!C1483)</f>
        <v>5</v>
      </c>
      <c r="H1483" s="5">
        <f>IF(G1483=0,"",SUMIFS(asu_monitora!B:B,asu_monitora!E:E,equipes_asu!F1483,asu_monitora!A:A,equipes_asu!C1483))</f>
        <v>172</v>
      </c>
      <c r="I1483" s="5" t="str">
        <f>IF(G1483=0,"Sem avaliação",IF(H1483&lt;=40,"Crítica",IF(H1483&lt;=100,"Aperfeiçoamento",IF(H1483&lt;=180,"Qualidade",IF(H1483&lt;=200,"Excelência","Erro")))))</f>
        <v>Qualidade</v>
      </c>
    </row>
    <row r="1484" spans="1:9">
      <c r="A1484" s="2">
        <v>2127</v>
      </c>
      <c r="B1484" s="2" t="str">
        <f>VLOOKUP(A1484,unidades_equipes_asu!A:B,2,0)</f>
        <v>Us 216 Usf Apipucos</v>
      </c>
      <c r="C1484" s="2">
        <v>153451</v>
      </c>
      <c r="D1484" s="1" t="s">
        <v>77</v>
      </c>
      <c r="E1484" s="1" t="s">
        <v>205</v>
      </c>
      <c r="F1484" s="4" t="s">
        <v>47</v>
      </c>
      <c r="G1484" s="5">
        <f>SUMIFS(asu_monitora!C:C,asu_monitora!E:E,equipes_asu!F1484,asu_monitora!A:A,equipes_asu!C1484)</f>
        <v>95</v>
      </c>
      <c r="H1484" s="5">
        <f>IF(G1484=0,"",SUMIFS(asu_monitora!B:B,asu_monitora!E:E,equipes_asu!F1484,asu_monitora!A:A,equipes_asu!C1484))</f>
        <v>110</v>
      </c>
      <c r="I1484" s="5" t="str">
        <f>IF(G1484=0,"Sem avaliação",IF(H1484&lt;=40,"Crítica",IF(H1484&lt;=100,"Aperfeiçoamento",IF(H1484&lt;=180,"Qualidade",IF(H1484&lt;=200,"Excelência","Erro")))))</f>
        <v>Qualidade</v>
      </c>
    </row>
    <row r="1485" spans="1:9">
      <c r="A1485" s="2">
        <v>2127</v>
      </c>
      <c r="B1485" s="2" t="str">
        <f>VLOOKUP(A1485,unidades_equipes_asu!A:B,2,0)</f>
        <v>Us 216 Usf Apipucos</v>
      </c>
      <c r="C1485" s="2">
        <v>1755013</v>
      </c>
      <c r="D1485" s="1" t="s">
        <v>98</v>
      </c>
      <c r="E1485" s="1" t="s">
        <v>206</v>
      </c>
      <c r="F1485" s="4" t="s">
        <v>47</v>
      </c>
      <c r="G1485" s="5">
        <f>SUMIFS(asu_monitora!C:C,asu_monitora!E:E,equipes_asu!F1485,asu_monitora!A:A,equipes_asu!C1485)</f>
        <v>15</v>
      </c>
      <c r="H1485" s="5">
        <f>IF(G1485=0,"",SUMIFS(asu_monitora!B:B,asu_monitora!E:E,equipes_asu!F1485,asu_monitora!A:A,equipes_asu!C1485))</f>
        <v>138</v>
      </c>
      <c r="I1485" s="5" t="str">
        <f>IF(G1485=0,"Sem avaliação",IF(H1485&lt;=40,"Crítica",IF(H1485&lt;=100,"Aperfeiçoamento",IF(H1485&lt;=180,"Qualidade",IF(H1485&lt;=200,"Excelência","Erro")))))</f>
        <v>Qualidade</v>
      </c>
    </row>
    <row r="1486" spans="1:9">
      <c r="A1486" s="2">
        <v>2127</v>
      </c>
      <c r="B1486" s="2" t="str">
        <f>VLOOKUP(A1486,unidades_equipes_asu!A:B,2,0)</f>
        <v>Us 216 Usf Apipucos</v>
      </c>
      <c r="C1486" s="2">
        <v>2414805</v>
      </c>
      <c r="D1486" s="1" t="s">
        <v>77</v>
      </c>
      <c r="E1486" s="1" t="s">
        <v>207</v>
      </c>
      <c r="F1486" s="4" t="s">
        <v>47</v>
      </c>
      <c r="G1486" s="5">
        <f>SUMIFS(asu_monitora!C:C,asu_monitora!E:E,equipes_asu!F1486,asu_monitora!A:A,equipes_asu!C1486)</f>
        <v>0</v>
      </c>
      <c r="H1486" s="5" t="str">
        <f>IF(G1486=0,"",SUMIFS(asu_monitora!B:B,asu_monitora!E:E,equipes_asu!F1486,asu_monitora!A:A,equipes_asu!C1486))</f>
        <v/>
      </c>
      <c r="I1486" s="5" t="str">
        <f>IF(G1486=0,"Sem avaliação",IF(H1486&lt;=40,"Crítica",IF(H1486&lt;=100,"Aperfeiçoamento",IF(H1486&lt;=180,"Qualidade",IF(H1486&lt;=200,"Excelência","Erro")))))</f>
        <v>Sem avaliação</v>
      </c>
    </row>
    <row r="1487" spans="1:9">
      <c r="A1487" s="2">
        <v>2135</v>
      </c>
      <c r="B1487" s="2" t="str">
        <f>VLOOKUP(A1487,unidades_equipes_asu!A:B,2,0)</f>
        <v>Us 221 Usf Ilha de Joaneiro I e II</v>
      </c>
      <c r="C1487" s="2">
        <v>153478</v>
      </c>
      <c r="D1487" s="1" t="s">
        <v>77</v>
      </c>
      <c r="E1487" s="1" t="s">
        <v>208</v>
      </c>
      <c r="F1487" s="4" t="s">
        <v>47</v>
      </c>
      <c r="G1487" s="5">
        <f>SUMIFS(asu_monitora!C:C,asu_monitora!E:E,equipes_asu!F1487,asu_monitora!A:A,equipes_asu!C1487)</f>
        <v>97</v>
      </c>
      <c r="H1487" s="5">
        <f>IF(G1487=0,"",SUMIFS(asu_monitora!B:B,asu_monitora!E:E,equipes_asu!F1487,asu_monitora!A:A,equipes_asu!C1487))</f>
        <v>130</v>
      </c>
      <c r="I1487" s="5" t="str">
        <f>IF(G1487=0,"Sem avaliação",IF(H1487&lt;=40,"Crítica",IF(H1487&lt;=100,"Aperfeiçoamento",IF(H1487&lt;=180,"Qualidade",IF(H1487&lt;=200,"Excelência","Erro")))))</f>
        <v>Qualidade</v>
      </c>
    </row>
    <row r="1488" spans="1:9">
      <c r="A1488" s="2">
        <v>2135</v>
      </c>
      <c r="B1488" s="2" t="str">
        <f>VLOOKUP(A1488,unidades_equipes_asu!A:B,2,0)</f>
        <v>Us 221 Usf Ilha de Joaneiro I e II</v>
      </c>
      <c r="C1488" s="2">
        <v>153486</v>
      </c>
      <c r="D1488" s="1" t="s">
        <v>77</v>
      </c>
      <c r="E1488" s="1" t="s">
        <v>209</v>
      </c>
      <c r="F1488" s="4" t="s">
        <v>47</v>
      </c>
      <c r="G1488" s="5">
        <f>SUMIFS(asu_monitora!C:C,asu_monitora!E:E,equipes_asu!F1488,asu_monitora!A:A,equipes_asu!C1488)</f>
        <v>49</v>
      </c>
      <c r="H1488" s="5">
        <f>IF(G1488=0,"",SUMIFS(asu_monitora!B:B,asu_monitora!E:E,equipes_asu!F1488,asu_monitora!A:A,equipes_asu!C1488))</f>
        <v>54</v>
      </c>
      <c r="I1488" s="5" t="str">
        <f>IF(G1488=0,"Sem avaliação",IF(H1488&lt;=40,"Crítica",IF(H1488&lt;=100,"Aperfeiçoamento",IF(H1488&lt;=180,"Qualidade",IF(H1488&lt;=200,"Excelência","Erro")))))</f>
        <v>Aperfeiçoamento</v>
      </c>
    </row>
    <row r="1489" spans="1:9">
      <c r="A1489" s="2">
        <v>2135</v>
      </c>
      <c r="B1489" s="2" t="str">
        <f>VLOOKUP(A1489,unidades_equipes_asu!A:B,2,0)</f>
        <v>Us 221 Usf Ilha de Joaneiro I e II</v>
      </c>
      <c r="C1489" s="2">
        <v>1801279</v>
      </c>
      <c r="D1489" s="1" t="s">
        <v>98</v>
      </c>
      <c r="E1489" s="1" t="s">
        <v>210</v>
      </c>
      <c r="F1489" s="4" t="s">
        <v>47</v>
      </c>
      <c r="G1489" s="5">
        <f>SUMIFS(asu_monitora!C:C,asu_monitora!E:E,equipes_asu!F1489,asu_monitora!A:A,equipes_asu!C1489)</f>
        <v>0</v>
      </c>
      <c r="H1489" s="5" t="str">
        <f>IF(G1489=0,"",SUMIFS(asu_monitora!B:B,asu_monitora!E:E,equipes_asu!F1489,asu_monitora!A:A,equipes_asu!C1489))</f>
        <v/>
      </c>
      <c r="I1489" s="5" t="str">
        <f>IF(G1489=0,"Sem avaliação",IF(H1489&lt;=40,"Crítica",IF(H1489&lt;=100,"Aperfeiçoamento",IF(H1489&lt;=180,"Qualidade",IF(H1489&lt;=200,"Excelência","Erro")))))</f>
        <v>Sem avaliação</v>
      </c>
    </row>
    <row r="1490" spans="1:9">
      <c r="A1490" s="2">
        <v>2135</v>
      </c>
      <c r="B1490" s="2" t="str">
        <f>VLOOKUP(A1490,unidades_equipes_asu!A:B,2,0)</f>
        <v>Us 221 Usf Ilha de Joaneiro I e II</v>
      </c>
      <c r="C1490" s="2">
        <v>2400375</v>
      </c>
      <c r="D1490" s="1" t="s">
        <v>77</v>
      </c>
      <c r="E1490" s="1" t="s">
        <v>211</v>
      </c>
      <c r="F1490" s="4" t="s">
        <v>47</v>
      </c>
      <c r="G1490" s="5">
        <f>SUMIFS(asu_monitora!C:C,asu_monitora!E:E,equipes_asu!F1490,asu_monitora!A:A,equipes_asu!C1490)</f>
        <v>1</v>
      </c>
      <c r="H1490" s="5">
        <f>IF(G1490=0,"",SUMIFS(asu_monitora!B:B,asu_monitora!E:E,equipes_asu!F1490,asu_monitora!A:A,equipes_asu!C1490))</f>
        <v>200</v>
      </c>
      <c r="I1490" s="5" t="str">
        <f>IF(G1490=0,"Sem avaliação",IF(H1490&lt;=40,"Crítica",IF(H1490&lt;=100,"Aperfeiçoamento",IF(H1490&lt;=180,"Qualidade",IF(H1490&lt;=200,"Excelência","Erro")))))</f>
        <v>Excelência</v>
      </c>
    </row>
    <row r="1491" spans="1:9">
      <c r="A1491" s="2">
        <v>20567</v>
      </c>
      <c r="B1491" s="2" t="str">
        <f>VLOOKUP(A1491,unidades_equipes_asu!A:B,2,0)</f>
        <v>Us 182 Usf Poço da Panela/Upinha Padre José Edwaldo Gomes</v>
      </c>
      <c r="C1491" s="2">
        <v>153524</v>
      </c>
      <c r="D1491" s="1" t="s">
        <v>77</v>
      </c>
      <c r="E1491" s="1" t="s">
        <v>212</v>
      </c>
      <c r="F1491" s="4" t="s">
        <v>47</v>
      </c>
      <c r="G1491" s="5">
        <f>SUMIFS(asu_monitora!C:C,asu_monitora!E:E,equipes_asu!F1491,asu_monitora!A:A,equipes_asu!C1491)</f>
        <v>91</v>
      </c>
      <c r="H1491" s="5">
        <f>IF(G1491=0,"",SUMIFS(asu_monitora!B:B,asu_monitora!E:E,equipes_asu!F1491,asu_monitora!A:A,equipes_asu!C1491))</f>
        <v>150</v>
      </c>
      <c r="I1491" s="5" t="str">
        <f>IF(G1491=0,"Sem avaliação",IF(H1491&lt;=40,"Crítica",IF(H1491&lt;=100,"Aperfeiçoamento",IF(H1491&lt;=180,"Qualidade",IF(H1491&lt;=200,"Excelência","Erro")))))</f>
        <v>Qualidade</v>
      </c>
    </row>
    <row r="1492" spans="1:9">
      <c r="A1492" s="2">
        <v>20567</v>
      </c>
      <c r="B1492" s="2" t="str">
        <f>VLOOKUP(A1492,unidades_equipes_asu!A:B,2,0)</f>
        <v>Us 182 Usf Poço da Panela/Upinha Padre José Edwaldo Gomes</v>
      </c>
      <c r="C1492" s="2">
        <v>153745</v>
      </c>
      <c r="D1492" s="1" t="s">
        <v>77</v>
      </c>
      <c r="E1492" s="1" t="s">
        <v>213</v>
      </c>
      <c r="F1492" s="4" t="s">
        <v>47</v>
      </c>
      <c r="G1492" s="5">
        <f>SUMIFS(asu_monitora!C:C,asu_monitora!E:E,equipes_asu!F1492,asu_monitora!A:A,equipes_asu!C1492)</f>
        <v>57</v>
      </c>
      <c r="H1492" s="5">
        <f>IF(G1492=0,"",SUMIFS(asu_monitora!B:B,asu_monitora!E:E,equipes_asu!F1492,asu_monitora!A:A,equipes_asu!C1492))</f>
        <v>182</v>
      </c>
      <c r="I1492" s="5" t="str">
        <f>IF(G1492=0,"Sem avaliação",IF(H1492&lt;=40,"Crítica",IF(H1492&lt;=100,"Aperfeiçoamento",IF(H1492&lt;=180,"Qualidade",IF(H1492&lt;=200,"Excelência","Erro")))))</f>
        <v>Excelência</v>
      </c>
    </row>
    <row r="1493" spans="1:9">
      <c r="A1493" s="2">
        <v>20567</v>
      </c>
      <c r="B1493" s="2" t="str">
        <f>VLOOKUP(A1493,unidades_equipes_asu!A:B,2,0)</f>
        <v>Us 182 Usf Poço da Panela/Upinha Padre José Edwaldo Gomes</v>
      </c>
      <c r="C1493" s="2">
        <v>1744062</v>
      </c>
      <c r="D1493" s="1" t="s">
        <v>98</v>
      </c>
      <c r="E1493" s="1" t="s">
        <v>214</v>
      </c>
      <c r="F1493" s="4" t="s">
        <v>47</v>
      </c>
      <c r="G1493" s="5">
        <f>SUMIFS(asu_monitora!C:C,asu_monitora!E:E,equipes_asu!F1493,asu_monitora!A:A,equipes_asu!C1493)</f>
        <v>25</v>
      </c>
      <c r="H1493" s="5">
        <f>IF(G1493=0,"",SUMIFS(asu_monitora!B:B,asu_monitora!E:E,equipes_asu!F1493,asu_monitora!A:A,equipes_asu!C1493))</f>
        <v>200</v>
      </c>
      <c r="I1493" s="5" t="str">
        <f>IF(G1493=0,"Sem avaliação",IF(H1493&lt;=40,"Crítica",IF(H1493&lt;=100,"Aperfeiçoamento",IF(H1493&lt;=180,"Qualidade",IF(H1493&lt;=200,"Excelência","Erro")))))</f>
        <v>Excelência</v>
      </c>
    </row>
    <row r="1494" spans="1:9">
      <c r="A1494" s="2">
        <v>20567</v>
      </c>
      <c r="B1494" s="2" t="str">
        <f>VLOOKUP(A1494,unidades_equipes_asu!A:B,2,0)</f>
        <v>Us 182 Usf Poço da Panela/Upinha Padre José Edwaldo Gomes</v>
      </c>
      <c r="C1494" s="2">
        <v>2269236</v>
      </c>
      <c r="D1494" s="1" t="s">
        <v>98</v>
      </c>
      <c r="E1494" s="1" t="s">
        <v>215</v>
      </c>
      <c r="F1494" s="4" t="s">
        <v>47</v>
      </c>
      <c r="G1494" s="5">
        <f>SUMIFS(asu_monitora!C:C,asu_monitora!E:E,equipes_asu!F1494,asu_monitora!A:A,equipes_asu!C1494)</f>
        <v>13</v>
      </c>
      <c r="H1494" s="5">
        <f>IF(G1494=0,"",SUMIFS(asu_monitora!B:B,asu_monitora!E:E,equipes_asu!F1494,asu_monitora!A:A,equipes_asu!C1494))</f>
        <v>94</v>
      </c>
      <c r="I1494" s="5" t="str">
        <f>IF(G1494=0,"Sem avaliação",IF(H1494&lt;=40,"Crítica",IF(H1494&lt;=100,"Aperfeiçoamento",IF(H1494&lt;=180,"Qualidade",IF(H1494&lt;=200,"Excelência","Erro")))))</f>
        <v>Aperfeiçoamento</v>
      </c>
    </row>
    <row r="1495" spans="1:9">
      <c r="A1495" s="2">
        <v>20567</v>
      </c>
      <c r="B1495" s="2" t="str">
        <f>VLOOKUP(A1495,unidades_equipes_asu!A:B,2,0)</f>
        <v>Us 182 Usf Poço da Panela/Upinha Padre José Edwaldo Gomes</v>
      </c>
      <c r="C1495" s="2">
        <v>2400111</v>
      </c>
      <c r="D1495" s="1" t="s">
        <v>77</v>
      </c>
      <c r="E1495" s="1" t="s">
        <v>216</v>
      </c>
      <c r="F1495" s="4" t="s">
        <v>47</v>
      </c>
      <c r="G1495" s="5">
        <f>SUMIFS(asu_monitora!C:C,asu_monitora!E:E,equipes_asu!F1495,asu_monitora!A:A,equipes_asu!C1495)</f>
        <v>18</v>
      </c>
      <c r="H1495" s="5">
        <f>IF(G1495=0,"",SUMIFS(asu_monitora!B:B,asu_monitora!E:E,equipes_asu!F1495,asu_monitora!A:A,equipes_asu!C1495))</f>
        <v>196</v>
      </c>
      <c r="I1495" s="5" t="str">
        <f>IF(G1495=0,"Sem avaliação",IF(H1495&lt;=40,"Crítica",IF(H1495&lt;=100,"Aperfeiçoamento",IF(H1495&lt;=180,"Qualidade",IF(H1495&lt;=200,"Excelência","Erro")))))</f>
        <v>Excelência</v>
      </c>
    </row>
    <row r="1496" spans="1:9">
      <c r="A1496" s="2">
        <v>20567</v>
      </c>
      <c r="B1496" s="2" t="str">
        <f>VLOOKUP(A1496,unidades_equipes_asu!A:B,2,0)</f>
        <v>Us 182 Usf Poço da Panela/Upinha Padre José Edwaldo Gomes</v>
      </c>
      <c r="C1496" s="2">
        <v>2421038</v>
      </c>
      <c r="D1496" s="1" t="s">
        <v>77</v>
      </c>
      <c r="E1496" s="1" t="s">
        <v>217</v>
      </c>
      <c r="F1496" s="4" t="s">
        <v>47</v>
      </c>
      <c r="G1496" s="5">
        <f>SUMIFS(asu_monitora!C:C,asu_monitora!E:E,equipes_asu!F1496,asu_monitora!A:A,equipes_asu!C1496)</f>
        <v>0</v>
      </c>
      <c r="H1496" s="5" t="str">
        <f>IF(G1496=0,"",SUMIFS(asu_monitora!B:B,asu_monitora!E:E,equipes_asu!F1496,asu_monitora!A:A,equipes_asu!C1496))</f>
        <v/>
      </c>
      <c r="I1496" s="5" t="str">
        <f>IF(G1496=0,"Sem avaliação",IF(H1496&lt;=40,"Crítica",IF(H1496&lt;=100,"Aperfeiçoamento",IF(H1496&lt;=180,"Qualidade",IF(H1496&lt;=200,"Excelência","Erro")))))</f>
        <v>Sem avaliação</v>
      </c>
    </row>
    <row r="1497" spans="1:9">
      <c r="A1497" s="2">
        <v>20648</v>
      </c>
      <c r="B1497" s="2" t="str">
        <f>VLOOKUP(A1497,unidades_equipes_asu!A:B,2,0)</f>
        <v>Us 222 Usf Córrego do Curió</v>
      </c>
      <c r="C1497" s="2">
        <v>153532</v>
      </c>
      <c r="D1497" s="1" t="s">
        <v>77</v>
      </c>
      <c r="E1497" s="1" t="s">
        <v>218</v>
      </c>
      <c r="F1497" s="4" t="s">
        <v>47</v>
      </c>
      <c r="G1497" s="5">
        <f>SUMIFS(asu_monitora!C:C,asu_monitora!E:E,equipes_asu!F1497,asu_monitora!A:A,equipes_asu!C1497)</f>
        <v>46</v>
      </c>
      <c r="H1497" s="5">
        <f>IF(G1497=0,"",SUMIFS(asu_monitora!B:B,asu_monitora!E:E,equipes_asu!F1497,asu_monitora!A:A,equipes_asu!C1497))</f>
        <v>114</v>
      </c>
      <c r="I1497" s="5" t="str">
        <f>IF(G1497=0,"Sem avaliação",IF(H1497&lt;=40,"Crítica",IF(H1497&lt;=100,"Aperfeiçoamento",IF(H1497&lt;=180,"Qualidade",IF(H1497&lt;=200,"Excelência","Erro")))))</f>
        <v>Qualidade</v>
      </c>
    </row>
    <row r="1498" spans="1:9">
      <c r="A1498" s="2">
        <v>22187</v>
      </c>
      <c r="B1498" s="2" t="str">
        <f>VLOOKUP(A1498,unidades_equipes_asu!A:B,2,0)</f>
        <v>Us 232 Usf Ilha Santa Terezinha</v>
      </c>
      <c r="C1498" s="2">
        <v>153540</v>
      </c>
      <c r="D1498" s="1" t="s">
        <v>77</v>
      </c>
      <c r="E1498" s="1" t="s">
        <v>219</v>
      </c>
      <c r="F1498" s="4" t="s">
        <v>47</v>
      </c>
      <c r="G1498" s="5">
        <f>SUMIFS(asu_monitora!C:C,asu_monitora!E:E,equipes_asu!F1498,asu_monitora!A:A,equipes_asu!C1498)</f>
        <v>32</v>
      </c>
      <c r="H1498" s="5">
        <f>IF(G1498=0,"",SUMIFS(asu_monitora!B:B,asu_monitora!E:E,equipes_asu!F1498,asu_monitora!A:A,equipes_asu!C1498))</f>
        <v>52</v>
      </c>
      <c r="I1498" s="5" t="str">
        <f>IF(G1498=0,"Sem avaliação",IF(H1498&lt;=40,"Crítica",IF(H1498&lt;=100,"Aperfeiçoamento",IF(H1498&lt;=180,"Qualidade",IF(H1498&lt;=200,"Excelência","Erro")))))</f>
        <v>Aperfeiçoamento</v>
      </c>
    </row>
    <row r="1499" spans="1:9">
      <c r="A1499" s="2">
        <v>22187</v>
      </c>
      <c r="B1499" s="2" t="str">
        <f>VLOOKUP(A1499,unidades_equipes_asu!A:B,2,0)</f>
        <v>Us 232 Usf Ilha Santa Terezinha</v>
      </c>
      <c r="C1499" s="2">
        <v>153559</v>
      </c>
      <c r="D1499" s="1" t="s">
        <v>77</v>
      </c>
      <c r="E1499" s="1" t="s">
        <v>220</v>
      </c>
      <c r="F1499" s="4" t="s">
        <v>47</v>
      </c>
      <c r="G1499" s="5">
        <f>SUMIFS(asu_monitora!C:C,asu_monitora!E:E,equipes_asu!F1499,asu_monitora!A:A,equipes_asu!C1499)</f>
        <v>31</v>
      </c>
      <c r="H1499" s="5">
        <f>IF(G1499=0,"",SUMIFS(asu_monitora!B:B,asu_monitora!E:E,equipes_asu!F1499,asu_monitora!A:A,equipes_asu!C1499))</f>
        <v>74</v>
      </c>
      <c r="I1499" s="5" t="str">
        <f>IF(G1499=0,"Sem avaliação",IF(H1499&lt;=40,"Crítica",IF(H1499&lt;=100,"Aperfeiçoamento",IF(H1499&lt;=180,"Qualidade",IF(H1499&lt;=200,"Excelência","Erro")))))</f>
        <v>Aperfeiçoamento</v>
      </c>
    </row>
    <row r="1500" spans="1:9">
      <c r="A1500" s="2">
        <v>22187</v>
      </c>
      <c r="B1500" s="2" t="str">
        <f>VLOOKUP(A1500,unidades_equipes_asu!A:B,2,0)</f>
        <v>Us 232 Usf Ilha Santa Terezinha</v>
      </c>
      <c r="C1500" s="2">
        <v>1795066</v>
      </c>
      <c r="D1500" s="1" t="s">
        <v>98</v>
      </c>
      <c r="E1500" s="1" t="s">
        <v>221</v>
      </c>
      <c r="F1500" s="4" t="s">
        <v>47</v>
      </c>
      <c r="G1500" s="5">
        <f>SUMIFS(asu_monitora!C:C,asu_monitora!E:E,equipes_asu!F1500,asu_monitora!A:A,equipes_asu!C1500)</f>
        <v>13</v>
      </c>
      <c r="H1500" s="5">
        <f>IF(G1500=0,"",SUMIFS(asu_monitora!B:B,asu_monitora!E:E,equipes_asu!F1500,asu_monitora!A:A,equipes_asu!C1500))</f>
        <v>52</v>
      </c>
      <c r="I1500" s="5" t="str">
        <f>IF(G1500=0,"Sem avaliação",IF(H1500&lt;=40,"Crítica",IF(H1500&lt;=100,"Aperfeiçoamento",IF(H1500&lt;=180,"Qualidade",IF(H1500&lt;=200,"Excelência","Erro")))))</f>
        <v>Aperfeiçoamento</v>
      </c>
    </row>
    <row r="1501" spans="1:9">
      <c r="A1501" s="2">
        <v>22187</v>
      </c>
      <c r="B1501" s="2" t="str">
        <f>VLOOKUP(A1501,unidades_equipes_asu!A:B,2,0)</f>
        <v>Us 232 Usf Ilha Santa Terezinha</v>
      </c>
      <c r="C1501" s="2">
        <v>2401290</v>
      </c>
      <c r="D1501" s="1" t="s">
        <v>77</v>
      </c>
      <c r="E1501" s="1" t="s">
        <v>222</v>
      </c>
      <c r="F1501" s="4" t="s">
        <v>47</v>
      </c>
      <c r="G1501" s="5">
        <f>SUMIFS(asu_monitora!C:C,asu_monitora!E:E,equipes_asu!F1501,asu_monitora!A:A,equipes_asu!C1501)</f>
        <v>0</v>
      </c>
      <c r="H1501" s="5" t="str">
        <f>IF(G1501=0,"",SUMIFS(asu_monitora!B:B,asu_monitora!E:E,equipes_asu!F1501,asu_monitora!A:A,equipes_asu!C1501))</f>
        <v/>
      </c>
      <c r="I1501" s="5" t="str">
        <f>IF(G1501=0,"Sem avaliação",IF(H1501&lt;=40,"Crítica",IF(H1501&lt;=100,"Aperfeiçoamento",IF(H1501&lt;=180,"Qualidade",IF(H1501&lt;=200,"Excelência","Erro")))))</f>
        <v>Sem avaliação</v>
      </c>
    </row>
    <row r="1502" spans="1:9">
      <c r="A1502" s="2">
        <v>22195</v>
      </c>
      <c r="B1502" s="2" t="str">
        <f>VLOOKUP(A1502,unidades_equipes_asu!A:B,2,0)</f>
        <v>Us 240 Usf Coelhos I</v>
      </c>
      <c r="C1502" s="2">
        <v>153567</v>
      </c>
      <c r="D1502" s="1" t="s">
        <v>77</v>
      </c>
      <c r="E1502" s="1" t="s">
        <v>223</v>
      </c>
      <c r="F1502" s="4" t="s">
        <v>47</v>
      </c>
      <c r="G1502" s="5">
        <f>SUMIFS(asu_monitora!C:C,asu_monitora!E:E,equipes_asu!F1502,asu_monitora!A:A,equipes_asu!C1502)</f>
        <v>98</v>
      </c>
      <c r="H1502" s="5">
        <f>IF(G1502=0,"",SUMIFS(asu_monitora!B:B,asu_monitora!E:E,equipes_asu!F1502,asu_monitora!A:A,equipes_asu!C1502))</f>
        <v>94</v>
      </c>
      <c r="I1502" s="5" t="str">
        <f>IF(G1502=0,"Sem avaliação",IF(H1502&lt;=40,"Crítica",IF(H1502&lt;=100,"Aperfeiçoamento",IF(H1502&lt;=180,"Qualidade",IF(H1502&lt;=200,"Excelência","Erro")))))</f>
        <v>Aperfeiçoamento</v>
      </c>
    </row>
    <row r="1503" spans="1:9">
      <c r="A1503" s="2">
        <v>22195</v>
      </c>
      <c r="B1503" s="2" t="str">
        <f>VLOOKUP(A1503,unidades_equipes_asu!A:B,2,0)</f>
        <v>Us 240 Usf Coelhos I</v>
      </c>
      <c r="C1503" s="2">
        <v>1722034</v>
      </c>
      <c r="D1503" s="1" t="s">
        <v>98</v>
      </c>
      <c r="E1503" s="1" t="s">
        <v>224</v>
      </c>
      <c r="F1503" s="4" t="s">
        <v>47</v>
      </c>
      <c r="G1503" s="5">
        <f>SUMIFS(asu_monitora!C:C,asu_monitora!E:E,equipes_asu!F1503,asu_monitora!A:A,equipes_asu!C1503)</f>
        <v>23</v>
      </c>
      <c r="H1503" s="5">
        <f>IF(G1503=0,"",SUMIFS(asu_monitora!B:B,asu_monitora!E:E,equipes_asu!F1503,asu_monitora!A:A,equipes_asu!C1503))</f>
        <v>144</v>
      </c>
      <c r="I1503" s="5" t="str">
        <f>IF(G1503=0,"Sem avaliação",IF(H1503&lt;=40,"Crítica",IF(H1503&lt;=100,"Aperfeiçoamento",IF(H1503&lt;=180,"Qualidade",IF(H1503&lt;=200,"Excelência","Erro")))))</f>
        <v>Qualidade</v>
      </c>
    </row>
    <row r="1504" spans="1:9">
      <c r="A1504" s="2">
        <v>22195</v>
      </c>
      <c r="B1504" s="2" t="str">
        <f>VLOOKUP(A1504,unidades_equipes_asu!A:B,2,0)</f>
        <v>Us 240 Usf Coelhos I</v>
      </c>
      <c r="C1504" s="2">
        <v>2401282</v>
      </c>
      <c r="D1504" s="1" t="s">
        <v>77</v>
      </c>
      <c r="E1504" s="1" t="s">
        <v>225</v>
      </c>
      <c r="F1504" s="4" t="s">
        <v>47</v>
      </c>
      <c r="G1504" s="5">
        <f>SUMIFS(asu_monitora!C:C,asu_monitora!E:E,equipes_asu!F1504,asu_monitora!A:A,equipes_asu!C1504)</f>
        <v>0</v>
      </c>
      <c r="H1504" s="5" t="str">
        <f>IF(G1504=0,"",SUMIFS(asu_monitora!B:B,asu_monitora!E:E,equipes_asu!F1504,asu_monitora!A:A,equipes_asu!C1504))</f>
        <v/>
      </c>
      <c r="I1504" s="5" t="str">
        <f>IF(G1504=0,"Sem avaliação",IF(H1504&lt;=40,"Crítica",IF(H1504&lt;=100,"Aperfeiçoamento",IF(H1504&lt;=180,"Qualidade",IF(H1504&lt;=200,"Excelência","Erro")))))</f>
        <v>Sem avaliação</v>
      </c>
    </row>
    <row r="1505" spans="1:9">
      <c r="A1505" s="2">
        <v>22209</v>
      </c>
      <c r="B1505" s="2" t="str">
        <f>VLOOKUP(A1505,unidades_equipes_asu!A:B,2,0)</f>
        <v>Us 241 Usf+ Coelhos II</v>
      </c>
      <c r="C1505" s="2">
        <v>153575</v>
      </c>
      <c r="D1505" s="1" t="s">
        <v>77</v>
      </c>
      <c r="E1505" s="1" t="s">
        <v>226</v>
      </c>
      <c r="F1505" s="4" t="s">
        <v>47</v>
      </c>
      <c r="G1505" s="5">
        <f>SUMIFS(asu_monitora!C:C,asu_monitora!E:E,equipes_asu!F1505,asu_monitora!A:A,equipes_asu!C1505)</f>
        <v>61</v>
      </c>
      <c r="H1505" s="5">
        <f>IF(G1505=0,"",SUMIFS(asu_monitora!B:B,asu_monitora!E:E,equipes_asu!F1505,asu_monitora!A:A,equipes_asu!C1505))</f>
        <v>100</v>
      </c>
      <c r="I1505" s="5" t="str">
        <f>IF(G1505=0,"Sem avaliação",IF(H1505&lt;=40,"Crítica",IF(H1505&lt;=100,"Aperfeiçoamento",IF(H1505&lt;=180,"Qualidade",IF(H1505&lt;=200,"Excelência","Erro")))))</f>
        <v>Aperfeiçoamento</v>
      </c>
    </row>
    <row r="1506" spans="1:9">
      <c r="A1506" s="2">
        <v>22209</v>
      </c>
      <c r="B1506" s="2" t="str">
        <f>VLOOKUP(A1506,unidades_equipes_asu!A:B,2,0)</f>
        <v>Us 241 Usf+ Coelhos II</v>
      </c>
      <c r="C1506" s="2">
        <v>1795481</v>
      </c>
      <c r="D1506" s="1" t="s">
        <v>98</v>
      </c>
      <c r="E1506" s="1" t="s">
        <v>227</v>
      </c>
      <c r="F1506" s="4" t="s">
        <v>47</v>
      </c>
      <c r="G1506" s="5">
        <f>SUMIFS(asu_monitora!C:C,asu_monitora!E:E,equipes_asu!F1506,asu_monitora!A:A,equipes_asu!C1506)</f>
        <v>7</v>
      </c>
      <c r="H1506" s="5">
        <f>IF(G1506=0,"",SUMIFS(asu_monitora!B:B,asu_monitora!E:E,equipes_asu!F1506,asu_monitora!A:A,equipes_asu!C1506))</f>
        <v>176</v>
      </c>
      <c r="I1506" s="5" t="str">
        <f>IF(G1506=0,"Sem avaliação",IF(H1506&lt;=40,"Crítica",IF(H1506&lt;=100,"Aperfeiçoamento",IF(H1506&lt;=180,"Qualidade",IF(H1506&lt;=200,"Excelência","Erro")))))</f>
        <v>Qualidade</v>
      </c>
    </row>
    <row r="1507" spans="1:9">
      <c r="A1507" s="2">
        <v>22209</v>
      </c>
      <c r="B1507" s="2" t="str">
        <f>VLOOKUP(A1507,unidades_equipes_asu!A:B,2,0)</f>
        <v>Us 241 Usf+ Coelhos II</v>
      </c>
      <c r="C1507" s="2">
        <v>2401347</v>
      </c>
      <c r="D1507" s="1" t="s">
        <v>77</v>
      </c>
      <c r="E1507" s="1" t="s">
        <v>228</v>
      </c>
      <c r="F1507" s="4" t="s">
        <v>47</v>
      </c>
      <c r="G1507" s="5">
        <f>SUMIFS(asu_monitora!C:C,asu_monitora!E:E,equipes_asu!F1507,asu_monitora!A:A,equipes_asu!C1507)</f>
        <v>0</v>
      </c>
      <c r="H1507" s="5" t="str">
        <f>IF(G1507=0,"",SUMIFS(asu_monitora!B:B,asu_monitora!E:E,equipes_asu!F1507,asu_monitora!A:A,equipes_asu!C1507))</f>
        <v/>
      </c>
      <c r="I1507" s="5" t="str">
        <f>IF(G1507=0,"Sem avaliação",IF(H1507&lt;=40,"Crítica",IF(H1507&lt;=100,"Aperfeiçoamento",IF(H1507&lt;=180,"Qualidade",IF(H1507&lt;=200,"Excelência","Erro")))))</f>
        <v>Sem avaliação</v>
      </c>
    </row>
    <row r="1508" spans="1:9">
      <c r="A1508" s="2">
        <v>22217</v>
      </c>
      <c r="B1508" s="2" t="str">
        <f>VLOOKUP(A1508,unidades_equipes_asu!A:B,2,0)</f>
        <v>Us 242 Usf Santo Amaro I / Sítio do Céu</v>
      </c>
      <c r="C1508" s="2">
        <v>153583</v>
      </c>
      <c r="D1508" s="1" t="s">
        <v>77</v>
      </c>
      <c r="E1508" s="1" t="s">
        <v>229</v>
      </c>
      <c r="F1508" s="4" t="s">
        <v>47</v>
      </c>
      <c r="G1508" s="5">
        <f>SUMIFS(asu_monitora!C:C,asu_monitora!E:E,equipes_asu!F1508,asu_monitora!A:A,equipes_asu!C1508)</f>
        <v>43</v>
      </c>
      <c r="H1508" s="5">
        <f>IF(G1508=0,"",SUMIFS(asu_monitora!B:B,asu_monitora!E:E,equipes_asu!F1508,asu_monitora!A:A,equipes_asu!C1508))</f>
        <v>68</v>
      </c>
      <c r="I1508" s="5" t="str">
        <f>IF(G1508=0,"Sem avaliação",IF(H1508&lt;=40,"Crítica",IF(H1508&lt;=100,"Aperfeiçoamento",IF(H1508&lt;=180,"Qualidade",IF(H1508&lt;=200,"Excelência","Erro")))))</f>
        <v>Aperfeiçoamento</v>
      </c>
    </row>
    <row r="1509" spans="1:9">
      <c r="A1509" s="2">
        <v>22217</v>
      </c>
      <c r="B1509" s="2" t="str">
        <f>VLOOKUP(A1509,unidades_equipes_asu!A:B,2,0)</f>
        <v>Us 242 Usf Santo Amaro I / Sítio do Céu</v>
      </c>
      <c r="C1509" s="2">
        <v>2401339</v>
      </c>
      <c r="D1509" s="1" t="s">
        <v>77</v>
      </c>
      <c r="E1509" s="1" t="s">
        <v>230</v>
      </c>
      <c r="F1509" s="4" t="s">
        <v>47</v>
      </c>
      <c r="G1509" s="5">
        <f>SUMIFS(asu_monitora!C:C,asu_monitora!E:E,equipes_asu!F1509,asu_monitora!A:A,equipes_asu!C1509)</f>
        <v>4</v>
      </c>
      <c r="H1509" s="5">
        <f>IF(G1509=0,"",SUMIFS(asu_monitora!B:B,asu_monitora!E:E,equipes_asu!F1509,asu_monitora!A:A,equipes_asu!C1509))</f>
        <v>184</v>
      </c>
      <c r="I1509" s="5" t="str">
        <f>IF(G1509=0,"Sem avaliação",IF(H1509&lt;=40,"Crítica",IF(H1509&lt;=100,"Aperfeiçoamento",IF(H1509&lt;=180,"Qualidade",IF(H1509&lt;=200,"Excelência","Erro")))))</f>
        <v>Excelência</v>
      </c>
    </row>
    <row r="1510" spans="1:9">
      <c r="A1510" s="2">
        <v>22225</v>
      </c>
      <c r="B1510" s="2" t="str">
        <f>VLOOKUP(A1510,unidades_equipes_asu!A:B,2,0)</f>
        <v>Us 243 Usf Santo Amaro II</v>
      </c>
      <c r="C1510" s="2">
        <v>153605</v>
      </c>
      <c r="D1510" s="1" t="s">
        <v>77</v>
      </c>
      <c r="E1510" s="1" t="s">
        <v>231</v>
      </c>
      <c r="F1510" s="4" t="s">
        <v>47</v>
      </c>
      <c r="G1510" s="5">
        <f>SUMIFS(asu_monitora!C:C,asu_monitora!E:E,equipes_asu!F1510,asu_monitora!A:A,equipes_asu!C1510)</f>
        <v>20</v>
      </c>
      <c r="H1510" s="5">
        <f>IF(G1510=0,"",SUMIFS(asu_monitora!B:B,asu_monitora!E:E,equipes_asu!F1510,asu_monitora!A:A,equipes_asu!C1510))</f>
        <v>72</v>
      </c>
      <c r="I1510" s="5" t="str">
        <f>IF(G1510=0,"Sem avaliação",IF(H1510&lt;=40,"Crítica",IF(H1510&lt;=100,"Aperfeiçoamento",IF(H1510&lt;=180,"Qualidade",IF(H1510&lt;=200,"Excelência","Erro")))))</f>
        <v>Aperfeiçoamento</v>
      </c>
    </row>
    <row r="1511" spans="1:9">
      <c r="A1511" s="2">
        <v>22225</v>
      </c>
      <c r="B1511" s="2" t="str">
        <f>VLOOKUP(A1511,unidades_equipes_asu!A:B,2,0)</f>
        <v>Us 243 Usf Santo Amaro II</v>
      </c>
      <c r="C1511" s="2">
        <v>153613</v>
      </c>
      <c r="D1511" s="1" t="s">
        <v>77</v>
      </c>
      <c r="E1511" s="1" t="s">
        <v>232</v>
      </c>
      <c r="F1511" s="4" t="s">
        <v>47</v>
      </c>
      <c r="G1511" s="5">
        <f>SUMIFS(asu_monitora!C:C,asu_monitora!E:E,equipes_asu!F1511,asu_monitora!A:A,equipes_asu!C1511)</f>
        <v>21</v>
      </c>
      <c r="H1511" s="5">
        <f>IF(G1511=0,"",SUMIFS(asu_monitora!B:B,asu_monitora!E:E,equipes_asu!F1511,asu_monitora!A:A,equipes_asu!C1511))</f>
        <v>108</v>
      </c>
      <c r="I1511" s="5" t="str">
        <f>IF(G1511=0,"Sem avaliação",IF(H1511&lt;=40,"Crítica",IF(H1511&lt;=100,"Aperfeiçoamento",IF(H1511&lt;=180,"Qualidade",IF(H1511&lt;=200,"Excelência","Erro")))))</f>
        <v>Qualidade</v>
      </c>
    </row>
    <row r="1512" spans="1:9">
      <c r="A1512" s="2">
        <v>22225</v>
      </c>
      <c r="B1512" s="2" t="str">
        <f>VLOOKUP(A1512,unidades_equipes_asu!A:B,2,0)</f>
        <v>Us 243 Usf Santo Amaro II</v>
      </c>
      <c r="C1512" s="2">
        <v>1886681</v>
      </c>
      <c r="D1512" s="1" t="s">
        <v>98</v>
      </c>
      <c r="E1512" s="1" t="s">
        <v>233</v>
      </c>
      <c r="F1512" s="4" t="s">
        <v>47</v>
      </c>
      <c r="G1512" s="5">
        <f>SUMIFS(asu_monitora!C:C,asu_monitora!E:E,equipes_asu!F1512,asu_monitora!A:A,equipes_asu!C1512)</f>
        <v>9</v>
      </c>
      <c r="H1512" s="5">
        <f>IF(G1512=0,"",SUMIFS(asu_monitora!B:B,asu_monitora!E:E,equipes_asu!F1512,asu_monitora!A:A,equipes_asu!C1512))</f>
        <v>92</v>
      </c>
      <c r="I1512" s="5" t="str">
        <f>IF(G1512=0,"Sem avaliação",IF(H1512&lt;=40,"Crítica",IF(H1512&lt;=100,"Aperfeiçoamento",IF(H1512&lt;=180,"Qualidade",IF(H1512&lt;=200,"Excelência","Erro")))))</f>
        <v>Aperfeiçoamento</v>
      </c>
    </row>
    <row r="1513" spans="1:9">
      <c r="A1513" s="2">
        <v>22225</v>
      </c>
      <c r="B1513" s="2" t="str">
        <f>VLOOKUP(A1513,unidades_equipes_asu!A:B,2,0)</f>
        <v>Us 243 Usf Santo Amaro II</v>
      </c>
      <c r="C1513" s="2">
        <v>2401320</v>
      </c>
      <c r="D1513" s="1" t="s">
        <v>77</v>
      </c>
      <c r="E1513" s="1" t="s">
        <v>234</v>
      </c>
      <c r="F1513" s="4" t="s">
        <v>47</v>
      </c>
      <c r="G1513" s="5">
        <f>SUMIFS(asu_monitora!C:C,asu_monitora!E:E,equipes_asu!F1513,asu_monitora!A:A,equipes_asu!C1513)</f>
        <v>2</v>
      </c>
      <c r="H1513" s="5">
        <f>IF(G1513=0,"",SUMIFS(asu_monitora!B:B,asu_monitora!E:E,equipes_asu!F1513,asu_monitora!A:A,equipes_asu!C1513))</f>
        <v>28</v>
      </c>
      <c r="I1513" s="5" t="str">
        <f>IF(G1513=0,"Sem avaliação",IF(H1513&lt;=40,"Crítica",IF(H1513&lt;=100,"Aperfeiçoamento",IF(H1513&lt;=180,"Qualidade",IF(H1513&lt;=200,"Excelência","Erro")))))</f>
        <v>Crítica</v>
      </c>
    </row>
    <row r="1514" spans="1:9">
      <c r="A1514" s="2">
        <v>22233</v>
      </c>
      <c r="B1514" s="2" t="str">
        <f>VLOOKUP(A1514,unidades_equipes_asu!A:B,2,0)</f>
        <v>Us 226 Usf+ Chão de Estrelas I e II</v>
      </c>
      <c r="C1514" s="2">
        <v>152757</v>
      </c>
      <c r="D1514" s="1" t="s">
        <v>77</v>
      </c>
      <c r="E1514" s="1" t="s">
        <v>235</v>
      </c>
      <c r="F1514" s="4" t="s">
        <v>47</v>
      </c>
      <c r="G1514" s="5">
        <f>SUMIFS(asu_monitora!C:C,asu_monitora!E:E,equipes_asu!F1514,asu_monitora!A:A,equipes_asu!C1514)</f>
        <v>83</v>
      </c>
      <c r="H1514" s="5">
        <f>IF(G1514=0,"",SUMIFS(asu_monitora!B:B,asu_monitora!E:E,equipes_asu!F1514,asu_monitora!A:A,equipes_asu!C1514))</f>
        <v>142</v>
      </c>
      <c r="I1514" s="5" t="str">
        <f>IF(G1514=0,"Sem avaliação",IF(H1514&lt;=40,"Crítica",IF(H1514&lt;=100,"Aperfeiçoamento",IF(H1514&lt;=180,"Qualidade",IF(H1514&lt;=200,"Excelência","Erro")))))</f>
        <v>Qualidade</v>
      </c>
    </row>
    <row r="1515" spans="1:9">
      <c r="A1515" s="2">
        <v>22233</v>
      </c>
      <c r="B1515" s="2" t="str">
        <f>VLOOKUP(A1515,unidades_equipes_asu!A:B,2,0)</f>
        <v>Us 226 Usf+ Chão de Estrelas I e II</v>
      </c>
      <c r="C1515" s="2">
        <v>153621</v>
      </c>
      <c r="D1515" s="1" t="s">
        <v>77</v>
      </c>
      <c r="E1515" s="1" t="s">
        <v>236</v>
      </c>
      <c r="F1515" s="4" t="s">
        <v>47</v>
      </c>
      <c r="G1515" s="5">
        <f>SUMIFS(asu_monitora!C:C,asu_monitora!E:E,equipes_asu!F1515,asu_monitora!A:A,equipes_asu!C1515)</f>
        <v>64</v>
      </c>
      <c r="H1515" s="5">
        <f>IF(G1515=0,"",SUMIFS(asu_monitora!B:B,asu_monitora!E:E,equipes_asu!F1515,asu_monitora!A:A,equipes_asu!C1515))</f>
        <v>174</v>
      </c>
      <c r="I1515" s="5" t="str">
        <f>IF(G1515=0,"Sem avaliação",IF(H1515&lt;=40,"Crítica",IF(H1515&lt;=100,"Aperfeiçoamento",IF(H1515&lt;=180,"Qualidade",IF(H1515&lt;=200,"Excelência","Erro")))))</f>
        <v>Qualidade</v>
      </c>
    </row>
    <row r="1516" spans="1:9">
      <c r="A1516" s="2">
        <v>22233</v>
      </c>
      <c r="B1516" s="2" t="str">
        <f>VLOOKUP(A1516,unidades_equipes_asu!A:B,2,0)</f>
        <v>Us 226 Usf+ Chão de Estrelas I e II</v>
      </c>
      <c r="C1516" s="2">
        <v>153648</v>
      </c>
      <c r="D1516" s="1" t="s">
        <v>77</v>
      </c>
      <c r="E1516" s="1" t="s">
        <v>237</v>
      </c>
      <c r="F1516" s="4" t="s">
        <v>47</v>
      </c>
      <c r="G1516" s="5">
        <f>SUMIFS(asu_monitora!C:C,asu_monitora!E:E,equipes_asu!F1516,asu_monitora!A:A,equipes_asu!C1516)</f>
        <v>45</v>
      </c>
      <c r="H1516" s="5">
        <f>IF(G1516=0,"",SUMIFS(asu_monitora!B:B,asu_monitora!E:E,equipes_asu!F1516,asu_monitora!A:A,equipes_asu!C1516))</f>
        <v>70</v>
      </c>
      <c r="I1516" s="5" t="str">
        <f>IF(G1516=0,"Sem avaliação",IF(H1516&lt;=40,"Crítica",IF(H1516&lt;=100,"Aperfeiçoamento",IF(H1516&lt;=180,"Qualidade",IF(H1516&lt;=200,"Excelência","Erro")))))</f>
        <v>Aperfeiçoamento</v>
      </c>
    </row>
    <row r="1517" spans="1:9">
      <c r="A1517" s="2">
        <v>22233</v>
      </c>
      <c r="B1517" s="2" t="str">
        <f>VLOOKUP(A1517,unidades_equipes_asu!A:B,2,0)</f>
        <v>Us 226 Usf+ Chão de Estrelas I e II</v>
      </c>
      <c r="C1517" s="2">
        <v>1727958</v>
      </c>
      <c r="D1517" s="1" t="s">
        <v>98</v>
      </c>
      <c r="E1517" s="1" t="s">
        <v>238</v>
      </c>
      <c r="F1517" s="4" t="s">
        <v>47</v>
      </c>
      <c r="G1517" s="5">
        <f>SUMIFS(asu_monitora!C:C,asu_monitora!E:E,equipes_asu!F1517,asu_monitora!A:A,equipes_asu!C1517)</f>
        <v>5</v>
      </c>
      <c r="H1517" s="5">
        <f>IF(G1517=0,"",SUMIFS(asu_monitora!B:B,asu_monitora!E:E,equipes_asu!F1517,asu_monitora!A:A,equipes_asu!C1517))</f>
        <v>86</v>
      </c>
      <c r="I1517" s="5" t="str">
        <f>IF(G1517=0,"Sem avaliação",IF(H1517&lt;=40,"Crítica",IF(H1517&lt;=100,"Aperfeiçoamento",IF(H1517&lt;=180,"Qualidade",IF(H1517&lt;=200,"Excelência","Erro")))))</f>
        <v>Aperfeiçoamento</v>
      </c>
    </row>
    <row r="1518" spans="1:9">
      <c r="A1518" s="2">
        <v>22233</v>
      </c>
      <c r="B1518" s="2" t="str">
        <f>VLOOKUP(A1518,unidades_equipes_asu!A:B,2,0)</f>
        <v>Us 226 Usf+ Chão de Estrelas I e II</v>
      </c>
      <c r="C1518" s="2">
        <v>1773585</v>
      </c>
      <c r="D1518" s="1" t="s">
        <v>98</v>
      </c>
      <c r="E1518" s="1" t="s">
        <v>239</v>
      </c>
      <c r="F1518" s="4" t="s">
        <v>47</v>
      </c>
      <c r="G1518" s="5">
        <f>SUMIFS(asu_monitora!C:C,asu_monitora!E:E,equipes_asu!F1518,asu_monitora!A:A,equipes_asu!C1518)</f>
        <v>6</v>
      </c>
      <c r="H1518" s="5">
        <f>IF(G1518=0,"",SUMIFS(asu_monitora!B:B,asu_monitora!E:E,equipes_asu!F1518,asu_monitora!A:A,equipes_asu!C1518))</f>
        <v>148</v>
      </c>
      <c r="I1518" s="5" t="str">
        <f>IF(G1518=0,"Sem avaliação",IF(H1518&lt;=40,"Crítica",IF(H1518&lt;=100,"Aperfeiçoamento",IF(H1518&lt;=180,"Qualidade",IF(H1518&lt;=200,"Excelência","Erro")))))</f>
        <v>Qualidade</v>
      </c>
    </row>
    <row r="1519" spans="1:9">
      <c r="A1519" s="2">
        <v>22233</v>
      </c>
      <c r="B1519" s="2" t="str">
        <f>VLOOKUP(A1519,unidades_equipes_asu!A:B,2,0)</f>
        <v>Us 226 Usf+ Chão de Estrelas I e II</v>
      </c>
      <c r="C1519" s="2">
        <v>1799231</v>
      </c>
      <c r="D1519" s="1" t="s">
        <v>98</v>
      </c>
      <c r="E1519" s="1" t="s">
        <v>240</v>
      </c>
      <c r="F1519" s="4" t="s">
        <v>47</v>
      </c>
      <c r="G1519" s="5">
        <f>SUMIFS(asu_monitora!C:C,asu_monitora!E:E,equipes_asu!F1519,asu_monitora!A:A,equipes_asu!C1519)</f>
        <v>0</v>
      </c>
      <c r="H1519" s="5" t="str">
        <f>IF(G1519=0,"",SUMIFS(asu_monitora!B:B,asu_monitora!E:E,equipes_asu!F1519,asu_monitora!A:A,equipes_asu!C1519))</f>
        <v/>
      </c>
      <c r="I1519" s="5" t="str">
        <f>IF(G1519=0,"Sem avaliação",IF(H1519&lt;=40,"Crítica",IF(H1519&lt;=100,"Aperfeiçoamento",IF(H1519&lt;=180,"Qualidade",IF(H1519&lt;=200,"Excelência","Erro")))))</f>
        <v>Sem avaliação</v>
      </c>
    </row>
    <row r="1520" spans="1:9">
      <c r="A1520" s="2">
        <v>22233</v>
      </c>
      <c r="B1520" s="2" t="str">
        <f>VLOOKUP(A1520,unidades_equipes_asu!A:B,2,0)</f>
        <v>Us 226 Usf+ Chão de Estrelas I e II</v>
      </c>
      <c r="C1520" s="2">
        <v>2400421</v>
      </c>
      <c r="D1520" s="1" t="s">
        <v>77</v>
      </c>
      <c r="E1520" s="1" t="s">
        <v>241</v>
      </c>
      <c r="F1520" s="4" t="s">
        <v>47</v>
      </c>
      <c r="G1520" s="5">
        <f>SUMIFS(asu_monitora!C:C,asu_monitora!E:E,equipes_asu!F1520,asu_monitora!A:A,equipes_asu!C1520)</f>
        <v>0</v>
      </c>
      <c r="H1520" s="5" t="str">
        <f>IF(G1520=0,"",SUMIFS(asu_monitora!B:B,asu_monitora!E:E,equipes_asu!F1520,asu_monitora!A:A,equipes_asu!C1520))</f>
        <v/>
      </c>
      <c r="I1520" s="5" t="str">
        <f>IF(G1520=0,"Sem avaliação",IF(H1520&lt;=40,"Crítica",IF(H1520&lt;=100,"Aperfeiçoamento",IF(H1520&lt;=180,"Qualidade",IF(H1520&lt;=200,"Excelência","Erro")))))</f>
        <v>Sem avaliação</v>
      </c>
    </row>
    <row r="1521" spans="1:9">
      <c r="A1521" s="2">
        <v>22233</v>
      </c>
      <c r="B1521" s="2" t="str">
        <f>VLOOKUP(A1521,unidades_equipes_asu!A:B,2,0)</f>
        <v>Us 226 Usf+ Chão de Estrelas I e II</v>
      </c>
      <c r="C1521" s="2">
        <v>2417103</v>
      </c>
      <c r="D1521" s="1" t="s">
        <v>77</v>
      </c>
      <c r="E1521" s="1" t="s">
        <v>242</v>
      </c>
      <c r="F1521" s="4" t="s">
        <v>47</v>
      </c>
      <c r="G1521" s="5">
        <f>SUMIFS(asu_monitora!C:C,asu_monitora!E:E,equipes_asu!F1521,asu_monitora!A:A,equipes_asu!C1521)</f>
        <v>0</v>
      </c>
      <c r="H1521" s="5" t="str">
        <f>IF(G1521=0,"",SUMIFS(asu_monitora!B:B,asu_monitora!E:E,equipes_asu!F1521,asu_monitora!A:A,equipes_asu!C1521))</f>
        <v/>
      </c>
      <c r="I1521" s="5" t="str">
        <f>IF(G1521=0,"Sem avaliação",IF(H1521&lt;=40,"Crítica",IF(H1521&lt;=100,"Aperfeiçoamento",IF(H1521&lt;=180,"Qualidade",IF(H1521&lt;=200,"Excelência","Erro")))))</f>
        <v>Sem avaliação</v>
      </c>
    </row>
    <row r="1522" spans="1:9">
      <c r="A1522" s="2">
        <v>22233</v>
      </c>
      <c r="B1522" s="2" t="str">
        <f>VLOOKUP(A1522,unidades_equipes_asu!A:B,2,0)</f>
        <v>Us 226 Usf+ Chão de Estrelas I e II</v>
      </c>
      <c r="C1522" s="2">
        <v>2417367</v>
      </c>
      <c r="D1522" s="1" t="s">
        <v>77</v>
      </c>
      <c r="E1522" s="1" t="s">
        <v>243</v>
      </c>
      <c r="F1522" s="4" t="s">
        <v>47</v>
      </c>
      <c r="G1522" s="5">
        <f>SUMIFS(asu_monitora!C:C,asu_monitora!E:E,equipes_asu!F1522,asu_monitora!A:A,equipes_asu!C1522)</f>
        <v>0</v>
      </c>
      <c r="H1522" s="5" t="str">
        <f>IF(G1522=0,"",SUMIFS(asu_monitora!B:B,asu_monitora!E:E,equipes_asu!F1522,asu_monitora!A:A,equipes_asu!C1522))</f>
        <v/>
      </c>
      <c r="I1522" s="5" t="str">
        <f>IF(G1522=0,"Sem avaliação",IF(H1522&lt;=40,"Crítica",IF(H1522&lt;=100,"Aperfeiçoamento",IF(H1522&lt;=180,"Qualidade",IF(H1522&lt;=200,"Excelência","Erro")))))</f>
        <v>Sem avaliação</v>
      </c>
    </row>
    <row r="1523" spans="1:9">
      <c r="A1523" s="2">
        <v>22268</v>
      </c>
      <c r="B1523" s="2" t="str">
        <f>VLOOKUP(A1523,unidades_equipes_asu!A:B,2,0)</f>
        <v>Us 244 Usf Professor Antônio Francisco Areias</v>
      </c>
      <c r="C1523" s="2">
        <v>153664</v>
      </c>
      <c r="D1523" s="1" t="s">
        <v>77</v>
      </c>
      <c r="E1523" s="1" t="s">
        <v>244</v>
      </c>
      <c r="F1523" s="4" t="s">
        <v>47</v>
      </c>
      <c r="G1523" s="5">
        <f>SUMIFS(asu_monitora!C:C,asu_monitora!E:E,equipes_asu!F1523,asu_monitora!A:A,equipes_asu!C1523)</f>
        <v>106</v>
      </c>
      <c r="H1523" s="5">
        <f>IF(G1523=0,"",SUMIFS(asu_monitora!B:B,asu_monitora!E:E,equipes_asu!F1523,asu_monitora!A:A,equipes_asu!C1523))</f>
        <v>116</v>
      </c>
      <c r="I1523" s="5" t="str">
        <f>IF(G1523=0,"Sem avaliação",IF(H1523&lt;=40,"Crítica",IF(H1523&lt;=100,"Aperfeiçoamento",IF(H1523&lt;=180,"Qualidade",IF(H1523&lt;=200,"Excelência","Erro")))))</f>
        <v>Qualidade</v>
      </c>
    </row>
    <row r="1524" spans="1:9">
      <c r="A1524" s="2">
        <v>22268</v>
      </c>
      <c r="B1524" s="2" t="str">
        <f>VLOOKUP(A1524,unidades_equipes_asu!A:B,2,0)</f>
        <v>Us 244 Usf Professor Antônio Francisco Areias</v>
      </c>
      <c r="C1524" s="2">
        <v>153672</v>
      </c>
      <c r="D1524" s="1" t="s">
        <v>77</v>
      </c>
      <c r="E1524" s="1" t="s">
        <v>245</v>
      </c>
      <c r="F1524" s="4" t="s">
        <v>47</v>
      </c>
      <c r="G1524" s="5">
        <f>SUMIFS(asu_monitora!C:C,asu_monitora!E:E,equipes_asu!F1524,asu_monitora!A:A,equipes_asu!C1524)</f>
        <v>67</v>
      </c>
      <c r="H1524" s="5">
        <f>IF(G1524=0,"",SUMIFS(asu_monitora!B:B,asu_monitora!E:E,equipes_asu!F1524,asu_monitora!A:A,equipes_asu!C1524))</f>
        <v>146</v>
      </c>
      <c r="I1524" s="5" t="str">
        <f>IF(G1524=0,"Sem avaliação",IF(H1524&lt;=40,"Crítica",IF(H1524&lt;=100,"Aperfeiçoamento",IF(H1524&lt;=180,"Qualidade",IF(H1524&lt;=200,"Excelência","Erro")))))</f>
        <v>Qualidade</v>
      </c>
    </row>
    <row r="1525" spans="1:9">
      <c r="A1525" s="2">
        <v>22268</v>
      </c>
      <c r="B1525" s="2" t="str">
        <f>VLOOKUP(A1525,unidades_equipes_asu!A:B,2,0)</f>
        <v>Us 244 Usf Professor Antônio Francisco Areias</v>
      </c>
      <c r="C1525" s="2">
        <v>1728113</v>
      </c>
      <c r="D1525" s="1" t="s">
        <v>98</v>
      </c>
      <c r="E1525" s="1" t="s">
        <v>246</v>
      </c>
      <c r="F1525" s="4" t="s">
        <v>47</v>
      </c>
      <c r="G1525" s="5">
        <f>SUMIFS(asu_monitora!C:C,asu_monitora!E:E,equipes_asu!F1525,asu_monitora!A:A,equipes_asu!C1525)</f>
        <v>19</v>
      </c>
      <c r="H1525" s="5">
        <f>IF(G1525=0,"",SUMIFS(asu_monitora!B:B,asu_monitora!E:E,equipes_asu!F1525,asu_monitora!A:A,equipes_asu!C1525))</f>
        <v>130</v>
      </c>
      <c r="I1525" s="5" t="str">
        <f>IF(G1525=0,"Sem avaliação",IF(H1525&lt;=40,"Crítica",IF(H1525&lt;=100,"Aperfeiçoamento",IF(H1525&lt;=180,"Qualidade",IF(H1525&lt;=200,"Excelência","Erro")))))</f>
        <v>Qualidade</v>
      </c>
    </row>
    <row r="1526" spans="1:9">
      <c r="A1526" s="2">
        <v>22276</v>
      </c>
      <c r="B1526" s="2" t="str">
        <f>VLOOKUP(A1526,unidades_equipes_asu!A:B,2,0)</f>
        <v>Us 231 Usf+ Córrego da Bica</v>
      </c>
      <c r="C1526" s="2">
        <v>153699</v>
      </c>
      <c r="D1526" s="1" t="s">
        <v>77</v>
      </c>
      <c r="E1526" s="1" t="s">
        <v>247</v>
      </c>
      <c r="F1526" s="4" t="s">
        <v>47</v>
      </c>
      <c r="G1526" s="5">
        <f>SUMIFS(asu_monitora!C:C,asu_monitora!E:E,equipes_asu!F1526,asu_monitora!A:A,equipes_asu!C1526)</f>
        <v>49</v>
      </c>
      <c r="H1526" s="5">
        <f>IF(G1526=0,"",SUMIFS(asu_monitora!B:B,asu_monitora!E:E,equipes_asu!F1526,asu_monitora!A:A,equipes_asu!C1526))</f>
        <v>40</v>
      </c>
      <c r="I1526" s="5" t="str">
        <f>IF(G1526=0,"Sem avaliação",IF(H1526&lt;=40,"Crítica",IF(H1526&lt;=100,"Aperfeiçoamento",IF(H1526&lt;=180,"Qualidade",IF(H1526&lt;=200,"Excelência","Erro")))))</f>
        <v>Crítica</v>
      </c>
    </row>
    <row r="1527" spans="1:9">
      <c r="A1527" s="2">
        <v>22276</v>
      </c>
      <c r="B1527" s="2" t="str">
        <f>VLOOKUP(A1527,unidades_equipes_asu!A:B,2,0)</f>
        <v>Us 231 Usf+ Córrego da Bica</v>
      </c>
      <c r="C1527" s="2">
        <v>153702</v>
      </c>
      <c r="D1527" s="1" t="s">
        <v>77</v>
      </c>
      <c r="E1527" s="1" t="s">
        <v>248</v>
      </c>
      <c r="F1527" s="4" t="s">
        <v>47</v>
      </c>
      <c r="G1527" s="5">
        <f>SUMIFS(asu_monitora!C:C,asu_monitora!E:E,equipes_asu!F1527,asu_monitora!A:A,equipes_asu!C1527)</f>
        <v>22</v>
      </c>
      <c r="H1527" s="5">
        <f>IF(G1527=0,"",SUMIFS(asu_monitora!B:B,asu_monitora!E:E,equipes_asu!F1527,asu_monitora!A:A,equipes_asu!C1527))</f>
        <v>56</v>
      </c>
      <c r="I1527" s="5" t="str">
        <f>IF(G1527=0,"Sem avaliação",IF(H1527&lt;=40,"Crítica",IF(H1527&lt;=100,"Aperfeiçoamento",IF(H1527&lt;=180,"Qualidade",IF(H1527&lt;=200,"Excelência","Erro")))))</f>
        <v>Aperfeiçoamento</v>
      </c>
    </row>
    <row r="1528" spans="1:9">
      <c r="A1528" s="2">
        <v>22276</v>
      </c>
      <c r="B1528" s="2" t="str">
        <f>VLOOKUP(A1528,unidades_equipes_asu!A:B,2,0)</f>
        <v>Us 231 Usf+ Córrego da Bica</v>
      </c>
      <c r="C1528" s="2">
        <v>153710</v>
      </c>
      <c r="D1528" s="1" t="s">
        <v>77</v>
      </c>
      <c r="E1528" s="1" t="s">
        <v>249</v>
      </c>
      <c r="F1528" s="4" t="s">
        <v>47</v>
      </c>
      <c r="G1528" s="5">
        <f>SUMIFS(asu_monitora!C:C,asu_monitora!E:E,equipes_asu!F1528,asu_monitora!A:A,equipes_asu!C1528)</f>
        <v>27</v>
      </c>
      <c r="H1528" s="5">
        <f>IF(G1528=0,"",SUMIFS(asu_monitora!B:B,asu_monitora!E:E,equipes_asu!F1528,asu_monitora!A:A,equipes_asu!C1528))</f>
        <v>98</v>
      </c>
      <c r="I1528" s="5" t="str">
        <f>IF(G1528=0,"Sem avaliação",IF(H1528&lt;=40,"Crítica",IF(H1528&lt;=100,"Aperfeiçoamento",IF(H1528&lt;=180,"Qualidade",IF(H1528&lt;=200,"Excelência","Erro")))))</f>
        <v>Aperfeiçoamento</v>
      </c>
    </row>
    <row r="1529" spans="1:9">
      <c r="A1529" s="2">
        <v>22276</v>
      </c>
      <c r="B1529" s="2" t="str">
        <f>VLOOKUP(A1529,unidades_equipes_asu!A:B,2,0)</f>
        <v>Us 231 Usf+ Córrego da Bica</v>
      </c>
      <c r="C1529" s="2">
        <v>153737</v>
      </c>
      <c r="D1529" s="1" t="s">
        <v>77</v>
      </c>
      <c r="E1529" s="1" t="s">
        <v>250</v>
      </c>
      <c r="F1529" s="4" t="s">
        <v>47</v>
      </c>
      <c r="G1529" s="5">
        <f>SUMIFS(asu_monitora!C:C,asu_monitora!E:E,equipes_asu!F1529,asu_monitora!A:A,equipes_asu!C1529)</f>
        <v>26</v>
      </c>
      <c r="H1529" s="5">
        <f>IF(G1529=0,"",SUMIFS(asu_monitora!B:B,asu_monitora!E:E,equipes_asu!F1529,asu_monitora!A:A,equipes_asu!C1529))</f>
        <v>48</v>
      </c>
      <c r="I1529" s="5" t="str">
        <f>IF(G1529=0,"Sem avaliação",IF(H1529&lt;=40,"Crítica",IF(H1529&lt;=100,"Aperfeiçoamento",IF(H1529&lt;=180,"Qualidade",IF(H1529&lt;=200,"Excelência","Erro")))))</f>
        <v>Aperfeiçoamento</v>
      </c>
    </row>
    <row r="1530" spans="1:9">
      <c r="A1530" s="2">
        <v>22276</v>
      </c>
      <c r="B1530" s="2" t="str">
        <f>VLOOKUP(A1530,unidades_equipes_asu!A:B,2,0)</f>
        <v>Us 231 Usf+ Córrego da Bica</v>
      </c>
      <c r="C1530" s="2">
        <v>1887785</v>
      </c>
      <c r="D1530" s="1" t="s">
        <v>98</v>
      </c>
      <c r="E1530" s="1" t="s">
        <v>251</v>
      </c>
      <c r="F1530" s="4" t="s">
        <v>47</v>
      </c>
      <c r="G1530" s="5">
        <f>SUMIFS(asu_monitora!C:C,asu_monitora!E:E,equipes_asu!F1530,asu_monitora!A:A,equipes_asu!C1530)</f>
        <v>5</v>
      </c>
      <c r="H1530" s="5">
        <f>IF(G1530=0,"",SUMIFS(asu_monitora!B:B,asu_monitora!E:E,equipes_asu!F1530,asu_monitora!A:A,equipes_asu!C1530))</f>
        <v>168</v>
      </c>
      <c r="I1530" s="5" t="str">
        <f>IF(G1530=0,"Sem avaliação",IF(H1530&lt;=40,"Crítica",IF(H1530&lt;=100,"Aperfeiçoamento",IF(H1530&lt;=180,"Qualidade",IF(H1530&lt;=200,"Excelência","Erro")))))</f>
        <v>Qualidade</v>
      </c>
    </row>
    <row r="1531" spans="1:9">
      <c r="A1531" s="2">
        <v>22276</v>
      </c>
      <c r="B1531" s="2" t="str">
        <f>VLOOKUP(A1531,unidades_equipes_asu!A:B,2,0)</f>
        <v>Us 231 Usf+ Córrego da Bica</v>
      </c>
      <c r="C1531" s="2">
        <v>2425173</v>
      </c>
      <c r="D1531" s="1" t="s">
        <v>77</v>
      </c>
      <c r="E1531" s="1" t="s">
        <v>252</v>
      </c>
      <c r="F1531" s="4" t="s">
        <v>47</v>
      </c>
      <c r="G1531" s="5">
        <f>SUMIFS(asu_monitora!C:C,asu_monitora!E:E,equipes_asu!F1531,asu_monitora!A:A,equipes_asu!C1531)</f>
        <v>0</v>
      </c>
      <c r="H1531" s="5" t="str">
        <f>IF(G1531=0,"",SUMIFS(asu_monitora!B:B,asu_monitora!E:E,equipes_asu!F1531,asu_monitora!A:A,equipes_asu!C1531))</f>
        <v/>
      </c>
      <c r="I1531" s="5" t="str">
        <f>IF(G1531=0,"Sem avaliação",IF(H1531&lt;=40,"Crítica",IF(H1531&lt;=100,"Aperfeiçoamento",IF(H1531&lt;=180,"Qualidade",IF(H1531&lt;=200,"Excelência","Erro")))))</f>
        <v>Sem avaliação</v>
      </c>
    </row>
    <row r="1532" spans="1:9">
      <c r="A1532" s="2">
        <v>22292</v>
      </c>
      <c r="B1532" s="2" t="str">
        <f>VLOOKUP(A1532,unidades_equipes_asu!A:B,2,0)</f>
        <v>Us 251 Usf da Guabiraba</v>
      </c>
      <c r="C1532" s="2">
        <v>153753</v>
      </c>
      <c r="D1532" s="1" t="s">
        <v>77</v>
      </c>
      <c r="E1532" s="1" t="s">
        <v>253</v>
      </c>
      <c r="F1532" s="4" t="s">
        <v>47</v>
      </c>
      <c r="G1532" s="5">
        <f>SUMIFS(asu_monitora!C:C,asu_monitora!E:E,equipes_asu!F1532,asu_monitora!A:A,equipes_asu!C1532)</f>
        <v>116</v>
      </c>
      <c r="H1532" s="5">
        <f>IF(G1532=0,"",SUMIFS(asu_monitora!B:B,asu_monitora!E:E,equipes_asu!F1532,asu_monitora!A:A,equipes_asu!C1532))</f>
        <v>108</v>
      </c>
      <c r="I1532" s="5" t="str">
        <f>IF(G1532=0,"Sem avaliação",IF(H1532&lt;=40,"Crítica",IF(H1532&lt;=100,"Aperfeiçoamento",IF(H1532&lt;=180,"Qualidade",IF(H1532&lt;=200,"Excelência","Erro")))))</f>
        <v>Qualidade</v>
      </c>
    </row>
    <row r="1533" spans="1:9">
      <c r="A1533" s="2">
        <v>22292</v>
      </c>
      <c r="B1533" s="2" t="str">
        <f>VLOOKUP(A1533,unidades_equipes_asu!A:B,2,0)</f>
        <v>Us 251 Usf da Guabiraba</v>
      </c>
      <c r="C1533" s="2">
        <v>153761</v>
      </c>
      <c r="D1533" s="1" t="s">
        <v>77</v>
      </c>
      <c r="E1533" s="1" t="s">
        <v>254</v>
      </c>
      <c r="F1533" s="4" t="s">
        <v>47</v>
      </c>
      <c r="G1533" s="5">
        <f>SUMIFS(asu_monitora!C:C,asu_monitora!E:E,equipes_asu!F1533,asu_monitora!A:A,equipes_asu!C1533)</f>
        <v>102</v>
      </c>
      <c r="H1533" s="5">
        <f>IF(G1533=0,"",SUMIFS(asu_monitora!B:B,asu_monitora!E:E,equipes_asu!F1533,asu_monitora!A:A,equipes_asu!C1533))</f>
        <v>80</v>
      </c>
      <c r="I1533" s="5" t="str">
        <f>IF(G1533=0,"Sem avaliação",IF(H1533&lt;=40,"Crítica",IF(H1533&lt;=100,"Aperfeiçoamento",IF(H1533&lt;=180,"Qualidade",IF(H1533&lt;=200,"Excelência","Erro")))))</f>
        <v>Aperfeiçoamento</v>
      </c>
    </row>
    <row r="1534" spans="1:9">
      <c r="A1534" s="2">
        <v>22292</v>
      </c>
      <c r="B1534" s="2" t="str">
        <f>VLOOKUP(A1534,unidades_equipes_asu!A:B,2,0)</f>
        <v>Us 251 Usf da Guabiraba</v>
      </c>
      <c r="C1534" s="2">
        <v>1737465</v>
      </c>
      <c r="D1534" s="1" t="s">
        <v>98</v>
      </c>
      <c r="E1534" s="1" t="s">
        <v>255</v>
      </c>
      <c r="F1534" s="4" t="s">
        <v>47</v>
      </c>
      <c r="G1534" s="5">
        <f>SUMIFS(asu_monitora!C:C,asu_monitora!E:E,equipes_asu!F1534,asu_monitora!A:A,equipes_asu!C1534)</f>
        <v>16</v>
      </c>
      <c r="H1534" s="5">
        <f>IF(G1534=0,"",SUMIFS(asu_monitora!B:B,asu_monitora!E:E,equipes_asu!F1534,asu_monitora!A:A,equipes_asu!C1534))</f>
        <v>84</v>
      </c>
      <c r="I1534" s="5" t="str">
        <f>IF(G1534=0,"Sem avaliação",IF(H1534&lt;=40,"Crítica",IF(H1534&lt;=100,"Aperfeiçoamento",IF(H1534&lt;=180,"Qualidade",IF(H1534&lt;=200,"Excelência","Erro")))))</f>
        <v>Aperfeiçoamento</v>
      </c>
    </row>
    <row r="1535" spans="1:9">
      <c r="A1535" s="2">
        <v>22292</v>
      </c>
      <c r="B1535" s="2" t="str">
        <f>VLOOKUP(A1535,unidades_equipes_asu!A:B,2,0)</f>
        <v>Us 251 Usf da Guabiraba</v>
      </c>
      <c r="C1535" s="2">
        <v>2400855</v>
      </c>
      <c r="D1535" s="1" t="s">
        <v>77</v>
      </c>
      <c r="E1535" s="1" t="s">
        <v>85</v>
      </c>
      <c r="F1535" s="4" t="s">
        <v>47</v>
      </c>
      <c r="G1535" s="5">
        <f>SUMIFS(asu_monitora!C:C,asu_monitora!E:E,equipes_asu!F1535,asu_monitora!A:A,equipes_asu!C1535)</f>
        <v>19</v>
      </c>
      <c r="H1535" s="5">
        <f>IF(G1535=0,"",SUMIFS(asu_monitora!B:B,asu_monitora!E:E,equipes_asu!F1535,asu_monitora!A:A,equipes_asu!C1535))</f>
        <v>88</v>
      </c>
      <c r="I1535" s="5" t="str">
        <f>IF(G1535=0,"Sem avaliação",IF(H1535&lt;=40,"Crítica",IF(H1535&lt;=100,"Aperfeiçoamento",IF(H1535&lt;=180,"Qualidade",IF(H1535&lt;=200,"Excelência","Erro")))))</f>
        <v>Aperfeiçoamento</v>
      </c>
    </row>
    <row r="1536" spans="1:9">
      <c r="A1536" s="2">
        <v>22306</v>
      </c>
      <c r="B1536" s="2" t="str">
        <f>VLOOKUP(A1536,unidades_equipes_asu!A:B,2,0)</f>
        <v>Us 225 Usf Skylab</v>
      </c>
      <c r="C1536" s="2">
        <v>153788</v>
      </c>
      <c r="D1536" s="1" t="s">
        <v>77</v>
      </c>
      <c r="E1536" s="1" t="s">
        <v>256</v>
      </c>
      <c r="F1536" s="4" t="s">
        <v>47</v>
      </c>
      <c r="G1536" s="5">
        <f>SUMIFS(asu_monitora!C:C,asu_monitora!E:E,equipes_asu!F1536,asu_monitora!A:A,equipes_asu!C1536)</f>
        <v>103</v>
      </c>
      <c r="H1536" s="5">
        <f>IF(G1536=0,"",SUMIFS(asu_monitora!B:B,asu_monitora!E:E,equipes_asu!F1536,asu_monitora!A:A,equipes_asu!C1536))</f>
        <v>70</v>
      </c>
      <c r="I1536" s="5" t="str">
        <f>IF(G1536=0,"Sem avaliação",IF(H1536&lt;=40,"Crítica",IF(H1536&lt;=100,"Aperfeiçoamento",IF(H1536&lt;=180,"Qualidade",IF(H1536&lt;=200,"Excelência","Erro")))))</f>
        <v>Aperfeiçoamento</v>
      </c>
    </row>
    <row r="1537" spans="1:9">
      <c r="A1537" s="2">
        <v>22306</v>
      </c>
      <c r="B1537" s="2" t="str">
        <f>VLOOKUP(A1537,unidades_equipes_asu!A:B,2,0)</f>
        <v>Us 225 Usf Skylab</v>
      </c>
      <c r="C1537" s="2">
        <v>153796</v>
      </c>
      <c r="D1537" s="1" t="s">
        <v>77</v>
      </c>
      <c r="E1537" s="1" t="s">
        <v>257</v>
      </c>
      <c r="F1537" s="4" t="s">
        <v>47</v>
      </c>
      <c r="G1537" s="5">
        <f>SUMIFS(asu_monitora!C:C,asu_monitora!E:E,equipes_asu!F1537,asu_monitora!A:A,equipes_asu!C1537)</f>
        <v>48</v>
      </c>
      <c r="H1537" s="5">
        <f>IF(G1537=0,"",SUMIFS(asu_monitora!B:B,asu_monitora!E:E,equipes_asu!F1537,asu_monitora!A:A,equipes_asu!C1537))</f>
        <v>72</v>
      </c>
      <c r="I1537" s="5" t="str">
        <f>IF(G1537=0,"Sem avaliação",IF(H1537&lt;=40,"Crítica",IF(H1537&lt;=100,"Aperfeiçoamento",IF(H1537&lt;=180,"Qualidade",IF(H1537&lt;=200,"Excelência","Erro")))))</f>
        <v>Aperfeiçoamento</v>
      </c>
    </row>
    <row r="1538" spans="1:9">
      <c r="A1538" s="2">
        <v>22306</v>
      </c>
      <c r="B1538" s="2" t="str">
        <f>VLOOKUP(A1538,unidades_equipes_asu!A:B,2,0)</f>
        <v>Us 225 Usf Skylab</v>
      </c>
      <c r="C1538" s="2">
        <v>153818</v>
      </c>
      <c r="D1538" s="1" t="s">
        <v>77</v>
      </c>
      <c r="E1538" s="1" t="s">
        <v>258</v>
      </c>
      <c r="F1538" s="4" t="s">
        <v>47</v>
      </c>
      <c r="G1538" s="5">
        <f>SUMIFS(asu_monitora!C:C,asu_monitora!E:E,equipes_asu!F1538,asu_monitora!A:A,equipes_asu!C1538)</f>
        <v>69</v>
      </c>
      <c r="H1538" s="5">
        <f>IF(G1538=0,"",SUMIFS(asu_monitora!B:B,asu_monitora!E:E,equipes_asu!F1538,asu_monitora!A:A,equipes_asu!C1538))</f>
        <v>102</v>
      </c>
      <c r="I1538" s="5" t="str">
        <f>IF(G1538=0,"Sem avaliação",IF(H1538&lt;=40,"Crítica",IF(H1538&lt;=100,"Aperfeiçoamento",IF(H1538&lt;=180,"Qualidade",IF(H1538&lt;=200,"Excelência","Erro")))))</f>
        <v>Qualidade</v>
      </c>
    </row>
    <row r="1539" spans="1:9">
      <c r="A1539" s="2">
        <v>22306</v>
      </c>
      <c r="B1539" s="2" t="str">
        <f>VLOOKUP(A1539,unidades_equipes_asu!A:B,2,0)</f>
        <v>Us 225 Usf Skylab</v>
      </c>
      <c r="C1539" s="2">
        <v>1799401</v>
      </c>
      <c r="D1539" s="1" t="s">
        <v>98</v>
      </c>
      <c r="E1539" s="1" t="s">
        <v>259</v>
      </c>
      <c r="F1539" s="4" t="s">
        <v>47</v>
      </c>
      <c r="G1539" s="5">
        <f>SUMIFS(asu_monitora!C:C,asu_monitora!E:E,equipes_asu!F1539,asu_monitora!A:A,equipes_asu!C1539)</f>
        <v>10</v>
      </c>
      <c r="H1539" s="5">
        <f>IF(G1539=0,"",SUMIFS(asu_monitora!B:B,asu_monitora!E:E,equipes_asu!F1539,asu_monitora!A:A,equipes_asu!C1539))</f>
        <v>132</v>
      </c>
      <c r="I1539" s="5" t="str">
        <f>IF(G1539=0,"Sem avaliação",IF(H1539&lt;=40,"Crítica",IF(H1539&lt;=100,"Aperfeiçoamento",IF(H1539&lt;=180,"Qualidade",IF(H1539&lt;=200,"Excelência","Erro")))))</f>
        <v>Qualidade</v>
      </c>
    </row>
    <row r="1540" spans="1:9">
      <c r="A1540" s="2">
        <v>22306</v>
      </c>
      <c r="B1540" s="2" t="str">
        <f>VLOOKUP(A1540,unidades_equipes_asu!A:B,2,0)</f>
        <v>Us 225 Usf Skylab</v>
      </c>
      <c r="C1540" s="2">
        <v>1833154</v>
      </c>
      <c r="D1540" s="1" t="s">
        <v>98</v>
      </c>
      <c r="E1540" s="1" t="s">
        <v>260</v>
      </c>
      <c r="F1540" s="4" t="s">
        <v>47</v>
      </c>
      <c r="G1540" s="5">
        <f>SUMIFS(asu_monitora!C:C,asu_monitora!E:E,equipes_asu!F1540,asu_monitora!A:A,equipes_asu!C1540)</f>
        <v>0</v>
      </c>
      <c r="H1540" s="5" t="str">
        <f>IF(G1540=0,"",SUMIFS(asu_monitora!B:B,asu_monitora!E:E,equipes_asu!F1540,asu_monitora!A:A,equipes_asu!C1540))</f>
        <v/>
      </c>
      <c r="I1540" s="5" t="str">
        <f>IF(G1540=0,"Sem avaliação",IF(H1540&lt;=40,"Crítica",IF(H1540&lt;=100,"Aperfeiçoamento",IF(H1540&lt;=180,"Qualidade",IF(H1540&lt;=200,"Excelência","Erro")))))</f>
        <v>Sem avaliação</v>
      </c>
    </row>
    <row r="1541" spans="1:9">
      <c r="A1541" s="2">
        <v>22306</v>
      </c>
      <c r="B1541" s="2" t="str">
        <f>VLOOKUP(A1541,unidades_equipes_asu!A:B,2,0)</f>
        <v>Us 225 Usf Skylab</v>
      </c>
      <c r="C1541" s="2">
        <v>2402300</v>
      </c>
      <c r="D1541" s="1" t="s">
        <v>77</v>
      </c>
      <c r="E1541" s="1" t="s">
        <v>86</v>
      </c>
      <c r="F1541" s="4" t="s">
        <v>47</v>
      </c>
      <c r="G1541" s="5">
        <f>SUMIFS(asu_monitora!C:C,asu_monitora!E:E,equipes_asu!F1541,asu_monitora!A:A,equipes_asu!C1541)</f>
        <v>6</v>
      </c>
      <c r="H1541" s="5">
        <f>IF(G1541=0,"",SUMIFS(asu_monitora!B:B,asu_monitora!E:E,equipes_asu!F1541,asu_monitora!A:A,equipes_asu!C1541))</f>
        <v>88</v>
      </c>
      <c r="I1541" s="5" t="str">
        <f>IF(G1541=0,"Sem avaliação",IF(H1541&lt;=40,"Crítica",IF(H1541&lt;=100,"Aperfeiçoamento",IF(H1541&lt;=180,"Qualidade",IF(H1541&lt;=200,"Excelência","Erro")))))</f>
        <v>Aperfeiçoamento</v>
      </c>
    </row>
    <row r="1542" spans="1:9">
      <c r="A1542" s="2">
        <v>22314</v>
      </c>
      <c r="B1542" s="2" t="str">
        <f>VLOOKUP(A1542,unidades_equipes_asu!A:B,2,0)</f>
        <v>Us 248 Usf Barreiras</v>
      </c>
      <c r="C1542" s="2">
        <v>153826</v>
      </c>
      <c r="D1542" s="1" t="s">
        <v>77</v>
      </c>
      <c r="E1542" s="1" t="s">
        <v>261</v>
      </c>
      <c r="F1542" s="4" t="s">
        <v>47</v>
      </c>
      <c r="G1542" s="5">
        <f>SUMIFS(asu_monitora!C:C,asu_monitora!E:E,equipes_asu!F1542,asu_monitora!A:A,equipes_asu!C1542)</f>
        <v>39</v>
      </c>
      <c r="H1542" s="5">
        <f>IF(G1542=0,"",SUMIFS(asu_monitora!B:B,asu_monitora!E:E,equipes_asu!F1542,asu_monitora!A:A,equipes_asu!C1542))</f>
        <v>82</v>
      </c>
      <c r="I1542" s="5" t="str">
        <f>IF(G1542=0,"Sem avaliação",IF(H1542&lt;=40,"Crítica",IF(H1542&lt;=100,"Aperfeiçoamento",IF(H1542&lt;=180,"Qualidade",IF(H1542&lt;=200,"Excelência","Erro")))))</f>
        <v>Aperfeiçoamento</v>
      </c>
    </row>
    <row r="1543" spans="1:9">
      <c r="A1543" s="2">
        <v>22314</v>
      </c>
      <c r="B1543" s="2" t="str">
        <f>VLOOKUP(A1543,unidades_equipes_asu!A:B,2,0)</f>
        <v>Us 248 Usf Barreiras</v>
      </c>
      <c r="C1543" s="2">
        <v>1758837</v>
      </c>
      <c r="D1543" s="1" t="s">
        <v>98</v>
      </c>
      <c r="E1543" s="1" t="s">
        <v>262</v>
      </c>
      <c r="F1543" s="4" t="s">
        <v>47</v>
      </c>
      <c r="G1543" s="5">
        <f>SUMIFS(asu_monitora!C:C,asu_monitora!E:E,equipes_asu!F1543,asu_monitora!A:A,equipes_asu!C1543)</f>
        <v>5</v>
      </c>
      <c r="H1543" s="5">
        <f>IF(G1543=0,"",SUMIFS(asu_monitora!B:B,asu_monitora!E:E,equipes_asu!F1543,asu_monitora!A:A,equipes_asu!C1543))</f>
        <v>132</v>
      </c>
      <c r="I1543" s="5" t="str">
        <f>IF(G1543=0,"Sem avaliação",IF(H1543&lt;=40,"Crítica",IF(H1543&lt;=100,"Aperfeiçoamento",IF(H1543&lt;=180,"Qualidade",IF(H1543&lt;=200,"Excelência","Erro")))))</f>
        <v>Qualidade</v>
      </c>
    </row>
    <row r="1544" spans="1:9">
      <c r="A1544" s="2">
        <v>22314</v>
      </c>
      <c r="B1544" s="2" t="str">
        <f>VLOOKUP(A1544,unidades_equipes_asu!A:B,2,0)</f>
        <v>Us 248 Usf Barreiras</v>
      </c>
      <c r="C1544" s="2">
        <v>2402548</v>
      </c>
      <c r="D1544" s="1" t="s">
        <v>77</v>
      </c>
      <c r="E1544" s="1" t="s">
        <v>84</v>
      </c>
      <c r="F1544" s="4" t="s">
        <v>47</v>
      </c>
      <c r="G1544" s="5">
        <f>SUMIFS(asu_monitora!C:C,asu_monitora!E:E,equipes_asu!F1544,asu_monitora!A:A,equipes_asu!C1544)</f>
        <v>2</v>
      </c>
      <c r="H1544" s="5">
        <f>IF(G1544=0,"",SUMIFS(asu_monitora!B:B,asu_monitora!E:E,equipes_asu!F1544,asu_monitora!A:A,equipes_asu!C1544))</f>
        <v>144</v>
      </c>
      <c r="I1544" s="5" t="str">
        <f>IF(G1544=0,"Sem avaliação",IF(H1544&lt;=40,"Crítica",IF(H1544&lt;=100,"Aperfeiçoamento",IF(H1544&lt;=180,"Qualidade",IF(H1544&lt;=200,"Excelência","Erro")))))</f>
        <v>Qualidade</v>
      </c>
    </row>
    <row r="1545" spans="1:9">
      <c r="A1545" s="2">
        <v>22322</v>
      </c>
      <c r="B1545" s="2" t="str">
        <f>VLOOKUP(A1545,unidades_equipes_asu!A:B,2,0)</f>
        <v>Us 233 Usf Vietnã I e II</v>
      </c>
      <c r="C1545" s="2">
        <v>153834</v>
      </c>
      <c r="D1545" s="1" t="s">
        <v>77</v>
      </c>
      <c r="E1545" s="1" t="s">
        <v>263</v>
      </c>
      <c r="F1545" s="4" t="s">
        <v>47</v>
      </c>
      <c r="G1545" s="5">
        <f>SUMIFS(asu_monitora!C:C,asu_monitora!E:E,equipes_asu!F1545,asu_monitora!A:A,equipes_asu!C1545)</f>
        <v>51</v>
      </c>
      <c r="H1545" s="5">
        <f>IF(G1545=0,"",SUMIFS(asu_monitora!B:B,asu_monitora!E:E,equipes_asu!F1545,asu_monitora!A:A,equipes_asu!C1545))</f>
        <v>96</v>
      </c>
      <c r="I1545" s="5" t="str">
        <f>IF(G1545=0,"Sem avaliação",IF(H1545&lt;=40,"Crítica",IF(H1545&lt;=100,"Aperfeiçoamento",IF(H1545&lt;=180,"Qualidade",IF(H1545&lt;=200,"Excelência","Erro")))))</f>
        <v>Aperfeiçoamento</v>
      </c>
    </row>
    <row r="1546" spans="1:9">
      <c r="A1546" s="2">
        <v>22322</v>
      </c>
      <c r="B1546" s="2" t="str">
        <f>VLOOKUP(A1546,unidades_equipes_asu!A:B,2,0)</f>
        <v>Us 233 Usf Vietnã I e II</v>
      </c>
      <c r="C1546" s="2">
        <v>153842</v>
      </c>
      <c r="D1546" s="1" t="s">
        <v>77</v>
      </c>
      <c r="E1546" s="1" t="s">
        <v>264</v>
      </c>
      <c r="F1546" s="4" t="s">
        <v>47</v>
      </c>
      <c r="G1546" s="5">
        <f>SUMIFS(asu_monitora!C:C,asu_monitora!E:E,equipes_asu!F1546,asu_monitora!A:A,equipes_asu!C1546)</f>
        <v>64</v>
      </c>
      <c r="H1546" s="5">
        <f>IF(G1546=0,"",SUMIFS(asu_monitora!B:B,asu_monitora!E:E,equipes_asu!F1546,asu_monitora!A:A,equipes_asu!C1546))</f>
        <v>102</v>
      </c>
      <c r="I1546" s="5" t="str">
        <f>IF(G1546=0,"Sem avaliação",IF(H1546&lt;=40,"Crítica",IF(H1546&lt;=100,"Aperfeiçoamento",IF(H1546&lt;=180,"Qualidade",IF(H1546&lt;=200,"Excelência","Erro")))))</f>
        <v>Qualidade</v>
      </c>
    </row>
    <row r="1547" spans="1:9">
      <c r="A1547" s="2">
        <v>22322</v>
      </c>
      <c r="B1547" s="2" t="str">
        <f>VLOOKUP(A1547,unidades_equipes_asu!A:B,2,0)</f>
        <v>Us 233 Usf Vietnã I e II</v>
      </c>
      <c r="C1547" s="2">
        <v>1825186</v>
      </c>
      <c r="D1547" s="1" t="s">
        <v>98</v>
      </c>
      <c r="E1547" s="1" t="s">
        <v>265</v>
      </c>
      <c r="F1547" s="4" t="s">
        <v>47</v>
      </c>
      <c r="G1547" s="5">
        <f>SUMIFS(asu_monitora!C:C,asu_monitora!E:E,equipes_asu!F1547,asu_monitora!A:A,equipes_asu!C1547)</f>
        <v>23</v>
      </c>
      <c r="H1547" s="5">
        <f>IF(G1547=0,"",SUMIFS(asu_monitora!B:B,asu_monitora!E:E,equipes_asu!F1547,asu_monitora!A:A,equipes_asu!C1547))</f>
        <v>76</v>
      </c>
      <c r="I1547" s="5" t="str">
        <f>IF(G1547=0,"Sem avaliação",IF(H1547&lt;=40,"Crítica",IF(H1547&lt;=100,"Aperfeiçoamento",IF(H1547&lt;=180,"Qualidade",IF(H1547&lt;=200,"Excelência","Erro")))))</f>
        <v>Aperfeiçoamento</v>
      </c>
    </row>
    <row r="1548" spans="1:9">
      <c r="A1548" s="2">
        <v>22330</v>
      </c>
      <c r="B1548" s="2" t="str">
        <f>VLOOKUP(A1548,unidades_equipes_asu!A:B,2,0)</f>
        <v>Us 234 Usf Roda de Fogo / Cosirof</v>
      </c>
      <c r="C1548" s="2">
        <v>153850</v>
      </c>
      <c r="D1548" s="1" t="s">
        <v>77</v>
      </c>
      <c r="E1548" s="1" t="s">
        <v>266</v>
      </c>
      <c r="F1548" s="4" t="s">
        <v>47</v>
      </c>
      <c r="G1548" s="5">
        <f>SUMIFS(asu_monitora!C:C,asu_monitora!E:E,equipes_asu!F1548,asu_monitora!A:A,equipes_asu!C1548)</f>
        <v>77</v>
      </c>
      <c r="H1548" s="5">
        <f>IF(G1548=0,"",SUMIFS(asu_monitora!B:B,asu_monitora!E:E,equipes_asu!F1548,asu_monitora!A:A,equipes_asu!C1548))</f>
        <v>40</v>
      </c>
      <c r="I1548" s="5" t="str">
        <f>IF(G1548=0,"Sem avaliação",IF(H1548&lt;=40,"Crítica",IF(H1548&lt;=100,"Aperfeiçoamento",IF(H1548&lt;=180,"Qualidade",IF(H1548&lt;=200,"Excelência","Erro")))))</f>
        <v>Crítica</v>
      </c>
    </row>
    <row r="1549" spans="1:9">
      <c r="A1549" s="2">
        <v>22330</v>
      </c>
      <c r="B1549" s="2" t="str">
        <f>VLOOKUP(A1549,unidades_equipes_asu!A:B,2,0)</f>
        <v>Us 234 Usf Roda de Fogo / Cosirof</v>
      </c>
      <c r="C1549" s="2">
        <v>153869</v>
      </c>
      <c r="D1549" s="1" t="s">
        <v>77</v>
      </c>
      <c r="E1549" s="1" t="s">
        <v>267</v>
      </c>
      <c r="F1549" s="4" t="s">
        <v>47</v>
      </c>
      <c r="G1549" s="5">
        <f>SUMIFS(asu_monitora!C:C,asu_monitora!E:E,equipes_asu!F1549,asu_monitora!A:A,equipes_asu!C1549)</f>
        <v>55</v>
      </c>
      <c r="H1549" s="5">
        <f>IF(G1549=0,"",SUMIFS(asu_monitora!B:B,asu_monitora!E:E,equipes_asu!F1549,asu_monitora!A:A,equipes_asu!C1549))</f>
        <v>70</v>
      </c>
      <c r="I1549" s="5" t="str">
        <f>IF(G1549=0,"Sem avaliação",IF(H1549&lt;=40,"Crítica",IF(H1549&lt;=100,"Aperfeiçoamento",IF(H1549&lt;=180,"Qualidade",IF(H1549&lt;=200,"Excelência","Erro")))))</f>
        <v>Aperfeiçoamento</v>
      </c>
    </row>
    <row r="1550" spans="1:9">
      <c r="A1550" s="2">
        <v>22330</v>
      </c>
      <c r="B1550" s="2" t="str">
        <f>VLOOKUP(A1550,unidades_equipes_asu!A:B,2,0)</f>
        <v>Us 234 Usf Roda de Fogo / Cosirof</v>
      </c>
      <c r="C1550" s="2">
        <v>1825259</v>
      </c>
      <c r="D1550" s="1" t="s">
        <v>98</v>
      </c>
      <c r="E1550" s="1" t="s">
        <v>268</v>
      </c>
      <c r="F1550" s="4" t="s">
        <v>47</v>
      </c>
      <c r="G1550" s="5">
        <f>SUMIFS(asu_monitora!C:C,asu_monitora!E:E,equipes_asu!F1550,asu_monitora!A:A,equipes_asu!C1550)</f>
        <v>14</v>
      </c>
      <c r="H1550" s="5">
        <f>IF(G1550=0,"",SUMIFS(asu_monitora!B:B,asu_monitora!E:E,equipes_asu!F1550,asu_monitora!A:A,equipes_asu!C1550))</f>
        <v>90</v>
      </c>
      <c r="I1550" s="5" t="str">
        <f>IF(G1550=0,"Sem avaliação",IF(H1550&lt;=40,"Crítica",IF(H1550&lt;=100,"Aperfeiçoamento",IF(H1550&lt;=180,"Qualidade",IF(H1550&lt;=200,"Excelência","Erro")))))</f>
        <v>Aperfeiçoamento</v>
      </c>
    </row>
    <row r="1551" spans="1:9">
      <c r="A1551" s="2">
        <v>22330</v>
      </c>
      <c r="B1551" s="2" t="str">
        <f>VLOOKUP(A1551,unidades_equipes_asu!A:B,2,0)</f>
        <v>Us 234 Usf Roda de Fogo / Cosirof</v>
      </c>
      <c r="C1551" s="2">
        <v>2039087</v>
      </c>
      <c r="D1551" s="1" t="s">
        <v>98</v>
      </c>
      <c r="E1551" s="1" t="s">
        <v>269</v>
      </c>
      <c r="F1551" s="4" t="s">
        <v>47</v>
      </c>
      <c r="G1551" s="5">
        <f>SUMIFS(asu_monitora!C:C,asu_monitora!E:E,equipes_asu!F1551,asu_monitora!A:A,equipes_asu!C1551)</f>
        <v>22</v>
      </c>
      <c r="H1551" s="5">
        <f>IF(G1551=0,"",SUMIFS(asu_monitora!B:B,asu_monitora!E:E,equipes_asu!F1551,asu_monitora!A:A,equipes_asu!C1551))</f>
        <v>64</v>
      </c>
      <c r="I1551" s="5" t="str">
        <f>IF(G1551=0,"Sem avaliação",IF(H1551&lt;=40,"Crítica",IF(H1551&lt;=100,"Aperfeiçoamento",IF(H1551&lt;=180,"Qualidade",IF(H1551&lt;=200,"Excelência","Erro")))))</f>
        <v>Aperfeiçoamento</v>
      </c>
    </row>
    <row r="1552" spans="1:9">
      <c r="A1552" s="2">
        <v>22330</v>
      </c>
      <c r="B1552" s="2" t="str">
        <f>VLOOKUP(A1552,unidades_equipes_asu!A:B,2,0)</f>
        <v>Us 234 Usf Roda de Fogo / Cosirof</v>
      </c>
      <c r="C1552" s="2">
        <v>2402424</v>
      </c>
      <c r="D1552" s="1" t="s">
        <v>77</v>
      </c>
      <c r="E1552" s="1" t="s">
        <v>86</v>
      </c>
      <c r="F1552" s="4" t="s">
        <v>47</v>
      </c>
      <c r="G1552" s="5">
        <f>SUMIFS(asu_monitora!C:C,asu_monitora!E:E,equipes_asu!F1552,asu_monitora!A:A,equipes_asu!C1552)</f>
        <v>0</v>
      </c>
      <c r="H1552" s="5" t="str">
        <f>IF(G1552=0,"",SUMIFS(asu_monitora!B:B,asu_monitora!E:E,equipes_asu!F1552,asu_monitora!A:A,equipes_asu!C1552))</f>
        <v/>
      </c>
      <c r="I1552" s="5" t="str">
        <f>IF(G1552=0,"Sem avaliação",IF(H1552&lt;=40,"Crítica",IF(H1552&lt;=100,"Aperfeiçoamento",IF(H1552&lt;=180,"Qualidade",IF(H1552&lt;=200,"Excelência","Erro")))))</f>
        <v>Sem avaliação</v>
      </c>
    </row>
    <row r="1553" spans="1:9">
      <c r="A1553" s="2">
        <v>22330</v>
      </c>
      <c r="B1553" s="2" t="str">
        <f>VLOOKUP(A1553,unidades_equipes_asu!A:B,2,0)</f>
        <v>Us 234 Usf Roda de Fogo / Cosirof</v>
      </c>
      <c r="C1553" s="2">
        <v>2402440</v>
      </c>
      <c r="D1553" s="1" t="s">
        <v>77</v>
      </c>
      <c r="E1553" s="1" t="s">
        <v>85</v>
      </c>
      <c r="F1553" s="4" t="s">
        <v>47</v>
      </c>
      <c r="G1553" s="5">
        <f>SUMIFS(asu_monitora!C:C,asu_monitora!E:E,equipes_asu!F1553,asu_monitora!A:A,equipes_asu!C1553)</f>
        <v>10</v>
      </c>
      <c r="H1553" s="5">
        <f>IF(G1553=0,"",SUMIFS(asu_monitora!B:B,asu_monitora!E:E,equipes_asu!F1553,asu_monitora!A:A,equipes_asu!C1553))</f>
        <v>60</v>
      </c>
      <c r="I1553" s="5" t="str">
        <f>IF(G1553=0,"Sem avaliação",IF(H1553&lt;=40,"Crítica",IF(H1553&lt;=100,"Aperfeiçoamento",IF(H1553&lt;=180,"Qualidade",IF(H1553&lt;=200,"Excelência","Erro")))))</f>
        <v>Aperfeiçoamento</v>
      </c>
    </row>
    <row r="1554" spans="1:9">
      <c r="A1554" s="2">
        <v>22349</v>
      </c>
      <c r="B1554" s="2" t="str">
        <f>VLOOKUP(A1554,unidades_equipes_asu!A:B,2,0)</f>
        <v>Us 235 Usf Roda de Fogo / Sinos</v>
      </c>
      <c r="C1554" s="2">
        <v>153877</v>
      </c>
      <c r="D1554" s="1" t="s">
        <v>77</v>
      </c>
      <c r="E1554" s="1" t="s">
        <v>270</v>
      </c>
      <c r="F1554" s="4" t="s">
        <v>47</v>
      </c>
      <c r="G1554" s="5">
        <f>SUMIFS(asu_monitora!C:C,asu_monitora!E:E,equipes_asu!F1554,asu_monitora!A:A,equipes_asu!C1554)</f>
        <v>106</v>
      </c>
      <c r="H1554" s="5">
        <f>IF(G1554=0,"",SUMIFS(asu_monitora!B:B,asu_monitora!E:E,equipes_asu!F1554,asu_monitora!A:A,equipes_asu!C1554))</f>
        <v>88</v>
      </c>
      <c r="I1554" s="5" t="str">
        <f>IF(G1554=0,"Sem avaliação",IF(H1554&lt;=40,"Crítica",IF(H1554&lt;=100,"Aperfeiçoamento",IF(H1554&lt;=180,"Qualidade",IF(H1554&lt;=200,"Excelência","Erro")))))</f>
        <v>Aperfeiçoamento</v>
      </c>
    </row>
    <row r="1555" spans="1:9">
      <c r="A1555" s="2">
        <v>22349</v>
      </c>
      <c r="B1555" s="2" t="str">
        <f>VLOOKUP(A1555,unidades_equipes_asu!A:B,2,0)</f>
        <v>Us 235 Usf Roda de Fogo / Sinos</v>
      </c>
      <c r="C1555" s="2">
        <v>1791362</v>
      </c>
      <c r="D1555" s="1" t="s">
        <v>98</v>
      </c>
      <c r="E1555" s="1" t="s">
        <v>271</v>
      </c>
      <c r="F1555" s="4" t="s">
        <v>47</v>
      </c>
      <c r="G1555" s="5">
        <f>SUMIFS(asu_monitora!C:C,asu_monitora!E:E,equipes_asu!F1555,asu_monitora!A:A,equipes_asu!C1555)</f>
        <v>20</v>
      </c>
      <c r="H1555" s="5">
        <f>IF(G1555=0,"",SUMIFS(asu_monitora!B:B,asu_monitora!E:E,equipes_asu!F1555,asu_monitora!A:A,equipes_asu!C1555))</f>
        <v>128</v>
      </c>
      <c r="I1555" s="5" t="str">
        <f>IF(G1555=0,"Sem avaliação",IF(H1555&lt;=40,"Crítica",IF(H1555&lt;=100,"Aperfeiçoamento",IF(H1555&lt;=180,"Qualidade",IF(H1555&lt;=200,"Excelência","Erro")))))</f>
        <v>Qualidade</v>
      </c>
    </row>
    <row r="1556" spans="1:9">
      <c r="A1556" s="2">
        <v>22357</v>
      </c>
      <c r="B1556" s="2" t="str">
        <f>VLOOKUP(A1556,unidades_equipes_asu!A:B,2,0)</f>
        <v>Us 236 Usf Roda de Fogo / Macaé</v>
      </c>
      <c r="C1556" s="2">
        <v>153885</v>
      </c>
      <c r="D1556" s="1" t="s">
        <v>77</v>
      </c>
      <c r="E1556" s="1" t="s">
        <v>272</v>
      </c>
      <c r="F1556" s="4" t="s">
        <v>47</v>
      </c>
      <c r="G1556" s="5">
        <f>SUMIFS(asu_monitora!C:C,asu_monitora!E:E,equipes_asu!F1556,asu_monitora!A:A,equipes_asu!C1556)</f>
        <v>45</v>
      </c>
      <c r="H1556" s="5">
        <f>IF(G1556=0,"",SUMIFS(asu_monitora!B:B,asu_monitora!E:E,equipes_asu!F1556,asu_monitora!A:A,equipes_asu!C1556))</f>
        <v>48</v>
      </c>
      <c r="I1556" s="5" t="str">
        <f>IF(G1556=0,"Sem avaliação",IF(H1556&lt;=40,"Crítica",IF(H1556&lt;=100,"Aperfeiçoamento",IF(H1556&lt;=180,"Qualidade",IF(H1556&lt;=200,"Excelência","Erro")))))</f>
        <v>Aperfeiçoamento</v>
      </c>
    </row>
    <row r="1557" spans="1:9">
      <c r="A1557" s="2">
        <v>22357</v>
      </c>
      <c r="B1557" s="2" t="str">
        <f>VLOOKUP(A1557,unidades_equipes_asu!A:B,2,0)</f>
        <v>Us 236 Usf Roda de Fogo / Macaé</v>
      </c>
      <c r="C1557" s="2">
        <v>2402416</v>
      </c>
      <c r="D1557" s="1" t="s">
        <v>77</v>
      </c>
      <c r="E1557" s="1" t="s">
        <v>84</v>
      </c>
      <c r="F1557" s="4" t="s">
        <v>47</v>
      </c>
      <c r="G1557" s="5">
        <f>SUMIFS(asu_monitora!C:C,asu_monitora!E:E,equipes_asu!F1557,asu_monitora!A:A,equipes_asu!C1557)</f>
        <v>4</v>
      </c>
      <c r="H1557" s="5">
        <f>IF(G1557=0,"",SUMIFS(asu_monitora!B:B,asu_monitora!E:E,equipes_asu!F1557,asu_monitora!A:A,equipes_asu!C1557))</f>
        <v>88</v>
      </c>
      <c r="I1557" s="5" t="str">
        <f>IF(G1557=0,"Sem avaliação",IF(H1557&lt;=40,"Crítica",IF(H1557&lt;=100,"Aperfeiçoamento",IF(H1557&lt;=180,"Qualidade",IF(H1557&lt;=200,"Excelência","Erro")))))</f>
        <v>Aperfeiçoamento</v>
      </c>
    </row>
    <row r="1558" spans="1:9">
      <c r="A1558" s="2">
        <v>22365</v>
      </c>
      <c r="B1558" s="2" t="str">
        <f>VLOOKUP(A1558,unidades_equipes_asu!A:B,2,0)</f>
        <v>Us 237 Usf Sítio das Palmeiras</v>
      </c>
      <c r="C1558" s="2">
        <v>153893</v>
      </c>
      <c r="D1558" s="1" t="s">
        <v>77</v>
      </c>
      <c r="E1558" s="1" t="s">
        <v>273</v>
      </c>
      <c r="F1558" s="4" t="s">
        <v>47</v>
      </c>
      <c r="G1558" s="5">
        <f>SUMIFS(asu_monitora!C:C,asu_monitora!E:E,equipes_asu!F1558,asu_monitora!A:A,equipes_asu!C1558)</f>
        <v>87</v>
      </c>
      <c r="H1558" s="5">
        <f>IF(G1558=0,"",SUMIFS(asu_monitora!B:B,asu_monitora!E:E,equipes_asu!F1558,asu_monitora!A:A,equipes_asu!C1558))</f>
        <v>92</v>
      </c>
      <c r="I1558" s="5" t="str">
        <f>IF(G1558=0,"Sem avaliação",IF(H1558&lt;=40,"Crítica",IF(H1558&lt;=100,"Aperfeiçoamento",IF(H1558&lt;=180,"Qualidade",IF(H1558&lt;=200,"Excelência","Erro")))))</f>
        <v>Aperfeiçoamento</v>
      </c>
    </row>
    <row r="1559" spans="1:9">
      <c r="A1559" s="2">
        <v>22365</v>
      </c>
      <c r="B1559" s="2" t="str">
        <f>VLOOKUP(A1559,unidades_equipes_asu!A:B,2,0)</f>
        <v>Us 237 Usf Sítio das Palmeiras</v>
      </c>
      <c r="C1559" s="2">
        <v>153907</v>
      </c>
      <c r="D1559" s="1" t="s">
        <v>77</v>
      </c>
      <c r="E1559" s="1" t="s">
        <v>274</v>
      </c>
      <c r="F1559" s="4" t="s">
        <v>47</v>
      </c>
      <c r="G1559" s="5">
        <f>SUMIFS(asu_monitora!C:C,asu_monitora!E:E,equipes_asu!F1559,asu_monitora!A:A,equipes_asu!C1559)</f>
        <v>164</v>
      </c>
      <c r="H1559" s="5">
        <f>IF(G1559=0,"",SUMIFS(asu_monitora!B:B,asu_monitora!E:E,equipes_asu!F1559,asu_monitora!A:A,equipes_asu!C1559))</f>
        <v>92</v>
      </c>
      <c r="I1559" s="5" t="str">
        <f>IF(G1559=0,"Sem avaliação",IF(H1559&lt;=40,"Crítica",IF(H1559&lt;=100,"Aperfeiçoamento",IF(H1559&lt;=180,"Qualidade",IF(H1559&lt;=200,"Excelência","Erro")))))</f>
        <v>Aperfeiçoamento</v>
      </c>
    </row>
    <row r="1560" spans="1:9">
      <c r="A1560" s="2">
        <v>22365</v>
      </c>
      <c r="B1560" s="2" t="str">
        <f>VLOOKUP(A1560,unidades_equipes_asu!A:B,2,0)</f>
        <v>Us 237 Usf Sítio das Palmeiras</v>
      </c>
      <c r="C1560" s="2">
        <v>1757504</v>
      </c>
      <c r="D1560" s="1" t="s">
        <v>98</v>
      </c>
      <c r="E1560" s="1" t="s">
        <v>275</v>
      </c>
      <c r="F1560" s="4" t="s">
        <v>47</v>
      </c>
      <c r="G1560" s="5">
        <f>SUMIFS(asu_monitora!C:C,asu_monitora!E:E,equipes_asu!F1560,asu_monitora!A:A,equipes_asu!C1560)</f>
        <v>46</v>
      </c>
      <c r="H1560" s="5">
        <f>IF(G1560=0,"",SUMIFS(asu_monitora!B:B,asu_monitora!E:E,equipes_asu!F1560,asu_monitora!A:A,equipes_asu!C1560))</f>
        <v>104</v>
      </c>
      <c r="I1560" s="5" t="str">
        <f>IF(G1560=0,"Sem avaliação",IF(H1560&lt;=40,"Crítica",IF(H1560&lt;=100,"Aperfeiçoamento",IF(H1560&lt;=180,"Qualidade",IF(H1560&lt;=200,"Excelência","Erro")))))</f>
        <v>Qualidade</v>
      </c>
    </row>
    <row r="1561" spans="1:9">
      <c r="A1561" s="2">
        <v>22365</v>
      </c>
      <c r="B1561" s="2" t="str">
        <f>VLOOKUP(A1561,unidades_equipes_asu!A:B,2,0)</f>
        <v>Us 237 Usf Sítio das Palmeiras</v>
      </c>
      <c r="C1561" s="2">
        <v>2402475</v>
      </c>
      <c r="D1561" s="1" t="s">
        <v>77</v>
      </c>
      <c r="E1561" s="1" t="s">
        <v>85</v>
      </c>
      <c r="F1561" s="4" t="s">
        <v>47</v>
      </c>
      <c r="G1561" s="5">
        <f>SUMIFS(asu_monitora!C:C,asu_monitora!E:E,equipes_asu!F1561,asu_monitora!A:A,equipes_asu!C1561)</f>
        <v>13</v>
      </c>
      <c r="H1561" s="5">
        <f>IF(G1561=0,"",SUMIFS(asu_monitora!B:B,asu_monitora!E:E,equipes_asu!F1561,asu_monitora!A:A,equipes_asu!C1561))</f>
        <v>150</v>
      </c>
      <c r="I1561" s="5" t="str">
        <f>IF(G1561=0,"Sem avaliação",IF(H1561&lt;=40,"Crítica",IF(H1561&lt;=100,"Aperfeiçoamento",IF(H1561&lt;=180,"Qualidade",IF(H1561&lt;=200,"Excelência","Erro")))))</f>
        <v>Qualidade</v>
      </c>
    </row>
    <row r="1562" spans="1:9">
      <c r="A1562" s="2">
        <v>22373</v>
      </c>
      <c r="B1562" s="2" t="str">
        <f>VLOOKUP(A1562,unidades_equipes_asu!A:B,2,0)</f>
        <v>Us 224 Usf+ Caranguejo</v>
      </c>
      <c r="C1562" s="2">
        <v>153915</v>
      </c>
      <c r="D1562" s="1" t="s">
        <v>77</v>
      </c>
      <c r="E1562" s="1" t="s">
        <v>276</v>
      </c>
      <c r="F1562" s="4" t="s">
        <v>47</v>
      </c>
      <c r="G1562" s="5">
        <f>SUMIFS(asu_monitora!C:C,asu_monitora!E:E,equipes_asu!F1562,asu_monitora!A:A,equipes_asu!C1562)</f>
        <v>73</v>
      </c>
      <c r="H1562" s="5">
        <f>IF(G1562=0,"",SUMIFS(asu_monitora!B:B,asu_monitora!E:E,equipes_asu!F1562,asu_monitora!A:A,equipes_asu!C1562))</f>
        <v>92</v>
      </c>
      <c r="I1562" s="5" t="str">
        <f>IF(G1562=0,"Sem avaliação",IF(H1562&lt;=40,"Crítica",IF(H1562&lt;=100,"Aperfeiçoamento",IF(H1562&lt;=180,"Qualidade",IF(H1562&lt;=200,"Excelência","Erro")))))</f>
        <v>Aperfeiçoamento</v>
      </c>
    </row>
    <row r="1563" spans="1:9">
      <c r="A1563" s="2">
        <v>22373</v>
      </c>
      <c r="B1563" s="2" t="str">
        <f>VLOOKUP(A1563,unidades_equipes_asu!A:B,2,0)</f>
        <v>Us 224 Usf+ Caranguejo</v>
      </c>
      <c r="C1563" s="2">
        <v>153923</v>
      </c>
      <c r="D1563" s="1" t="s">
        <v>77</v>
      </c>
      <c r="E1563" s="1" t="s">
        <v>277</v>
      </c>
      <c r="F1563" s="4" t="s">
        <v>47</v>
      </c>
      <c r="G1563" s="5">
        <f>SUMIFS(asu_monitora!C:C,asu_monitora!E:E,equipes_asu!F1563,asu_monitora!A:A,equipes_asu!C1563)</f>
        <v>71</v>
      </c>
      <c r="H1563" s="5">
        <f>IF(G1563=0,"",SUMIFS(asu_monitora!B:B,asu_monitora!E:E,equipes_asu!F1563,asu_monitora!A:A,equipes_asu!C1563))</f>
        <v>92</v>
      </c>
      <c r="I1563" s="5" t="str">
        <f>IF(G1563=0,"Sem avaliação",IF(H1563&lt;=40,"Crítica",IF(H1563&lt;=100,"Aperfeiçoamento",IF(H1563&lt;=180,"Qualidade",IF(H1563&lt;=200,"Excelência","Erro")))))</f>
        <v>Aperfeiçoamento</v>
      </c>
    </row>
    <row r="1564" spans="1:9">
      <c r="A1564" s="2">
        <v>22373</v>
      </c>
      <c r="B1564" s="2" t="str">
        <f>VLOOKUP(A1564,unidades_equipes_asu!A:B,2,0)</f>
        <v>Us 224 Usf+ Caranguejo</v>
      </c>
      <c r="C1564" s="2">
        <v>2039060</v>
      </c>
      <c r="D1564" s="1" t="s">
        <v>98</v>
      </c>
      <c r="E1564" s="1" t="s">
        <v>278</v>
      </c>
      <c r="F1564" s="4" t="s">
        <v>47</v>
      </c>
      <c r="G1564" s="5">
        <f>SUMIFS(asu_monitora!C:C,asu_monitora!E:E,equipes_asu!F1564,asu_monitora!A:A,equipes_asu!C1564)</f>
        <v>24</v>
      </c>
      <c r="H1564" s="5">
        <f>IF(G1564=0,"",SUMIFS(asu_monitora!B:B,asu_monitora!E:E,equipes_asu!F1564,asu_monitora!A:A,equipes_asu!C1564))</f>
        <v>56</v>
      </c>
      <c r="I1564" s="5" t="str">
        <f>IF(G1564=0,"Sem avaliação",IF(H1564&lt;=40,"Crítica",IF(H1564&lt;=100,"Aperfeiçoamento",IF(H1564&lt;=180,"Qualidade",IF(H1564&lt;=200,"Excelência","Erro")))))</f>
        <v>Aperfeiçoamento</v>
      </c>
    </row>
    <row r="1565" spans="1:9">
      <c r="A1565" s="2">
        <v>22373</v>
      </c>
      <c r="B1565" s="2" t="str">
        <f>VLOOKUP(A1565,unidades_equipes_asu!A:B,2,0)</f>
        <v>Us 224 Usf+ Caranguejo</v>
      </c>
      <c r="C1565" s="2">
        <v>2402297</v>
      </c>
      <c r="D1565" s="1" t="s">
        <v>77</v>
      </c>
      <c r="E1565" s="1" t="s">
        <v>85</v>
      </c>
      <c r="F1565" s="4" t="s">
        <v>47</v>
      </c>
      <c r="G1565" s="5">
        <f>SUMIFS(asu_monitora!C:C,asu_monitora!E:E,equipes_asu!F1565,asu_monitora!A:A,equipes_asu!C1565)</f>
        <v>5</v>
      </c>
      <c r="H1565" s="5">
        <f>IF(G1565=0,"",SUMIFS(asu_monitora!B:B,asu_monitora!E:E,equipes_asu!F1565,asu_monitora!A:A,equipes_asu!C1565))</f>
        <v>160</v>
      </c>
      <c r="I1565" s="5" t="str">
        <f>IF(G1565=0,"Sem avaliação",IF(H1565&lt;=40,"Crítica",IF(H1565&lt;=100,"Aperfeiçoamento",IF(H1565&lt;=180,"Qualidade",IF(H1565&lt;=200,"Excelência","Erro")))))</f>
        <v>Qualidade</v>
      </c>
    </row>
    <row r="1566" spans="1:9">
      <c r="A1566" s="2">
        <v>22373</v>
      </c>
      <c r="B1566" s="2" t="str">
        <f>VLOOKUP(A1566,unidades_equipes_asu!A:B,2,0)</f>
        <v>Us 224 Usf+ Caranguejo</v>
      </c>
      <c r="C1566" s="2">
        <v>2426757</v>
      </c>
      <c r="D1566" s="1" t="s">
        <v>77</v>
      </c>
      <c r="E1566" s="1" t="s">
        <v>279</v>
      </c>
      <c r="F1566" s="4" t="s">
        <v>47</v>
      </c>
      <c r="G1566" s="5">
        <f>SUMIFS(asu_monitora!C:C,asu_monitora!E:E,equipes_asu!F1566,asu_monitora!A:A,equipes_asu!C1566)</f>
        <v>0</v>
      </c>
      <c r="H1566" s="5" t="str">
        <f>IF(G1566=0,"",SUMIFS(asu_monitora!B:B,asu_monitora!E:E,equipes_asu!F1566,asu_monitora!A:A,equipes_asu!C1566))</f>
        <v/>
      </c>
      <c r="I1566" s="5" t="str">
        <f>IF(G1566=0,"Sem avaliação",IF(H1566&lt;=40,"Crítica",IF(H1566&lt;=100,"Aperfeiçoamento",IF(H1566&lt;=180,"Qualidade",IF(H1566&lt;=200,"Excelência","Erro")))))</f>
        <v>Sem avaliação</v>
      </c>
    </row>
    <row r="1567" spans="1:9">
      <c r="A1567" s="2">
        <v>22381</v>
      </c>
      <c r="B1567" s="2" t="str">
        <f>VLOOKUP(A1567,unidades_equipes_asu!A:B,2,0)</f>
        <v>Us 247 Usf Rosa Selvagem</v>
      </c>
      <c r="C1567" s="2">
        <v>153931</v>
      </c>
      <c r="D1567" s="1" t="s">
        <v>77</v>
      </c>
      <c r="E1567" s="1" t="s">
        <v>280</v>
      </c>
      <c r="F1567" s="4" t="s">
        <v>47</v>
      </c>
      <c r="G1567" s="5">
        <f>SUMIFS(asu_monitora!C:C,asu_monitora!E:E,equipes_asu!F1567,asu_monitora!A:A,equipes_asu!C1567)</f>
        <v>57</v>
      </c>
      <c r="H1567" s="5">
        <f>IF(G1567=0,"",SUMIFS(asu_monitora!B:B,asu_monitora!E:E,equipes_asu!F1567,asu_monitora!A:A,equipes_asu!C1567))</f>
        <v>64</v>
      </c>
      <c r="I1567" s="5" t="str">
        <f>IF(G1567=0,"Sem avaliação",IF(H1567&lt;=40,"Crítica",IF(H1567&lt;=100,"Aperfeiçoamento",IF(H1567&lt;=180,"Qualidade",IF(H1567&lt;=200,"Excelência","Erro")))))</f>
        <v>Aperfeiçoamento</v>
      </c>
    </row>
    <row r="1568" spans="1:9">
      <c r="A1568" s="2">
        <v>22381</v>
      </c>
      <c r="B1568" s="2" t="str">
        <f>VLOOKUP(A1568,unidades_equipes_asu!A:B,2,0)</f>
        <v>Us 247 Usf Rosa Selvagem</v>
      </c>
      <c r="C1568" s="2">
        <v>153958</v>
      </c>
      <c r="D1568" s="1" t="s">
        <v>77</v>
      </c>
      <c r="E1568" s="1" t="s">
        <v>281</v>
      </c>
      <c r="F1568" s="4" t="s">
        <v>47</v>
      </c>
      <c r="G1568" s="5">
        <f>SUMIFS(asu_monitora!C:C,asu_monitora!E:E,equipes_asu!F1568,asu_monitora!A:A,equipes_asu!C1568)</f>
        <v>9</v>
      </c>
      <c r="H1568" s="5">
        <f>IF(G1568=0,"",SUMIFS(asu_monitora!B:B,asu_monitora!E:E,equipes_asu!F1568,asu_monitora!A:A,equipes_asu!C1568))</f>
        <v>56</v>
      </c>
      <c r="I1568" s="5" t="str">
        <f>IF(G1568=0,"Sem avaliação",IF(H1568&lt;=40,"Crítica",IF(H1568&lt;=100,"Aperfeiçoamento",IF(H1568&lt;=180,"Qualidade",IF(H1568&lt;=200,"Excelência","Erro")))))</f>
        <v>Aperfeiçoamento</v>
      </c>
    </row>
    <row r="1569" spans="1:9">
      <c r="A1569" s="2">
        <v>22381</v>
      </c>
      <c r="B1569" s="2" t="str">
        <f>VLOOKUP(A1569,unidades_equipes_asu!A:B,2,0)</f>
        <v>Us 247 Usf Rosa Selvagem</v>
      </c>
      <c r="C1569" s="2">
        <v>1758624</v>
      </c>
      <c r="D1569" s="1" t="s">
        <v>98</v>
      </c>
      <c r="E1569" s="1" t="s">
        <v>282</v>
      </c>
      <c r="F1569" s="4" t="s">
        <v>47</v>
      </c>
      <c r="G1569" s="5">
        <f>SUMIFS(asu_monitora!C:C,asu_monitora!E:E,equipes_asu!F1569,asu_monitora!A:A,equipes_asu!C1569)</f>
        <v>0</v>
      </c>
      <c r="H1569" s="5" t="str">
        <f>IF(G1569=0,"",SUMIFS(asu_monitora!B:B,asu_monitora!E:E,equipes_asu!F1569,asu_monitora!A:A,equipes_asu!C1569))</f>
        <v/>
      </c>
      <c r="I1569" s="5" t="str">
        <f>IF(G1569=0,"Sem avaliação",IF(H1569&lt;=40,"Crítica",IF(H1569&lt;=100,"Aperfeiçoamento",IF(H1569&lt;=180,"Qualidade",IF(H1569&lt;=200,"Excelência","Erro")))))</f>
        <v>Sem avaliação</v>
      </c>
    </row>
    <row r="1570" spans="1:9">
      <c r="A1570" s="2">
        <v>22403</v>
      </c>
      <c r="B1570" s="2" t="str">
        <f>VLOOKUP(A1570,unidades_equipes_asu!A:B,2,0)</f>
        <v>Us 238 Usf+ Iraque</v>
      </c>
      <c r="C1570" s="2">
        <v>153966</v>
      </c>
      <c r="D1570" s="1" t="s">
        <v>77</v>
      </c>
      <c r="E1570" s="1" t="s">
        <v>283</v>
      </c>
      <c r="F1570" s="4" t="s">
        <v>47</v>
      </c>
      <c r="G1570" s="5">
        <f>SUMIFS(asu_monitora!C:C,asu_monitora!E:E,equipes_asu!F1570,asu_monitora!A:A,equipes_asu!C1570)</f>
        <v>81</v>
      </c>
      <c r="H1570" s="5">
        <f>IF(G1570=0,"",SUMIFS(asu_monitora!B:B,asu_monitora!E:E,equipes_asu!F1570,asu_monitora!A:A,equipes_asu!C1570))</f>
        <v>140</v>
      </c>
      <c r="I1570" s="5" t="str">
        <f>IF(G1570=0,"Sem avaliação",IF(H1570&lt;=40,"Crítica",IF(H1570&lt;=100,"Aperfeiçoamento",IF(H1570&lt;=180,"Qualidade",IF(H1570&lt;=200,"Excelência","Erro")))))</f>
        <v>Qualidade</v>
      </c>
    </row>
    <row r="1571" spans="1:9">
      <c r="A1571" s="2">
        <v>22403</v>
      </c>
      <c r="B1571" s="2" t="str">
        <f>VLOOKUP(A1571,unidades_equipes_asu!A:B,2,0)</f>
        <v>Us 238 Usf+ Iraque</v>
      </c>
      <c r="C1571" s="2">
        <v>153974</v>
      </c>
      <c r="D1571" s="1" t="s">
        <v>77</v>
      </c>
      <c r="E1571" s="1" t="s">
        <v>284</v>
      </c>
      <c r="F1571" s="4" t="s">
        <v>47</v>
      </c>
      <c r="G1571" s="5">
        <f>SUMIFS(asu_monitora!C:C,asu_monitora!E:E,equipes_asu!F1571,asu_monitora!A:A,equipes_asu!C1571)</f>
        <v>70</v>
      </c>
      <c r="H1571" s="5">
        <f>IF(G1571=0,"",SUMIFS(asu_monitora!B:B,asu_monitora!E:E,equipes_asu!F1571,asu_monitora!A:A,equipes_asu!C1571))</f>
        <v>92</v>
      </c>
      <c r="I1571" s="5" t="str">
        <f>IF(G1571=0,"Sem avaliação",IF(H1571&lt;=40,"Crítica",IF(H1571&lt;=100,"Aperfeiçoamento",IF(H1571&lt;=180,"Qualidade",IF(H1571&lt;=200,"Excelência","Erro")))))</f>
        <v>Aperfeiçoamento</v>
      </c>
    </row>
    <row r="1572" spans="1:9">
      <c r="A1572" s="2">
        <v>22403</v>
      </c>
      <c r="B1572" s="2" t="str">
        <f>VLOOKUP(A1572,unidades_equipes_asu!A:B,2,0)</f>
        <v>Us 238 Usf+ Iraque</v>
      </c>
      <c r="C1572" s="2">
        <v>1773682</v>
      </c>
      <c r="D1572" s="1" t="s">
        <v>98</v>
      </c>
      <c r="E1572" s="1" t="s">
        <v>285</v>
      </c>
      <c r="F1572" s="4" t="s">
        <v>47</v>
      </c>
      <c r="G1572" s="5">
        <f>SUMIFS(asu_monitora!C:C,asu_monitora!E:E,equipes_asu!F1572,asu_monitora!A:A,equipes_asu!C1572)</f>
        <v>52</v>
      </c>
      <c r="H1572" s="5">
        <f>IF(G1572=0,"",SUMIFS(asu_monitora!B:B,asu_monitora!E:E,equipes_asu!F1572,asu_monitora!A:A,equipes_asu!C1572))</f>
        <v>128</v>
      </c>
      <c r="I1572" s="5" t="str">
        <f>IF(G1572=0,"Sem avaliação",IF(H1572&lt;=40,"Crítica",IF(H1572&lt;=100,"Aperfeiçoamento",IF(H1572&lt;=180,"Qualidade",IF(H1572&lt;=200,"Excelência","Erro")))))</f>
        <v>Qualidade</v>
      </c>
    </row>
    <row r="1573" spans="1:9">
      <c r="A1573" s="2">
        <v>22403</v>
      </c>
      <c r="B1573" s="2" t="str">
        <f>VLOOKUP(A1573,unidades_equipes_asu!A:B,2,0)</f>
        <v>Us 238 Usf+ Iraque</v>
      </c>
      <c r="C1573" s="2">
        <v>2399857</v>
      </c>
      <c r="D1573" s="1" t="s">
        <v>77</v>
      </c>
      <c r="E1573" s="1" t="s">
        <v>286</v>
      </c>
      <c r="F1573" s="4" t="s">
        <v>47</v>
      </c>
      <c r="G1573" s="5">
        <f>SUMIFS(asu_monitora!C:C,asu_monitora!E:E,equipes_asu!F1573,asu_monitora!A:A,equipes_asu!C1573)</f>
        <v>20</v>
      </c>
      <c r="H1573" s="5">
        <f>IF(G1573=0,"",SUMIFS(asu_monitora!B:B,asu_monitora!E:E,equipes_asu!F1573,asu_monitora!A:A,equipes_asu!C1573))</f>
        <v>158</v>
      </c>
      <c r="I1573" s="5" t="str">
        <f>IF(G1573=0,"Sem avaliação",IF(H1573&lt;=40,"Crítica",IF(H1573&lt;=100,"Aperfeiçoamento",IF(H1573&lt;=180,"Qualidade",IF(H1573&lt;=200,"Excelência","Erro")))))</f>
        <v>Qualidade</v>
      </c>
    </row>
    <row r="1574" spans="1:9">
      <c r="A1574" s="2">
        <v>22403</v>
      </c>
      <c r="B1574" s="2" t="str">
        <f>VLOOKUP(A1574,unidades_equipes_asu!A:B,2,0)</f>
        <v>Us 238 Usf+ Iraque</v>
      </c>
      <c r="C1574" s="2">
        <v>2399865</v>
      </c>
      <c r="D1574" s="1" t="s">
        <v>98</v>
      </c>
      <c r="E1574" s="1" t="s">
        <v>287</v>
      </c>
      <c r="F1574" s="4" t="s">
        <v>47</v>
      </c>
      <c r="G1574" s="5">
        <f>SUMIFS(asu_monitora!C:C,asu_monitora!E:E,equipes_asu!F1574,asu_monitora!A:A,equipes_asu!C1574)</f>
        <v>15</v>
      </c>
      <c r="H1574" s="5">
        <f>IF(G1574=0,"",SUMIFS(asu_monitora!B:B,asu_monitora!E:E,equipes_asu!F1574,asu_monitora!A:A,equipes_asu!C1574))</f>
        <v>86</v>
      </c>
      <c r="I1574" s="5" t="str">
        <f>IF(G1574=0,"Sem avaliação",IF(H1574&lt;=40,"Crítica",IF(H1574&lt;=100,"Aperfeiçoamento",IF(H1574&lt;=180,"Qualidade",IF(H1574&lt;=200,"Excelência","Erro")))))</f>
        <v>Aperfeiçoamento</v>
      </c>
    </row>
    <row r="1575" spans="1:9">
      <c r="A1575" s="2">
        <v>22403</v>
      </c>
      <c r="B1575" s="2" t="str">
        <f>VLOOKUP(A1575,unidades_equipes_asu!A:B,2,0)</f>
        <v>Us 238 Usf+ Iraque</v>
      </c>
      <c r="C1575" s="2">
        <v>2425769</v>
      </c>
      <c r="D1575" s="1" t="s">
        <v>98</v>
      </c>
      <c r="E1575" s="1" t="s">
        <v>288</v>
      </c>
      <c r="F1575" s="4" t="s">
        <v>47</v>
      </c>
      <c r="G1575" s="5">
        <f>SUMIFS(asu_monitora!C:C,asu_monitora!E:E,equipes_asu!F1575,asu_monitora!A:A,equipes_asu!C1575)</f>
        <v>0</v>
      </c>
      <c r="H1575" s="5" t="str">
        <f>IF(G1575=0,"",SUMIFS(asu_monitora!B:B,asu_monitora!E:E,equipes_asu!F1575,asu_monitora!A:A,equipes_asu!C1575))</f>
        <v/>
      </c>
      <c r="I1575" s="5" t="str">
        <f>IF(G1575=0,"Sem avaliação",IF(H1575&lt;=40,"Crítica",IF(H1575&lt;=100,"Aperfeiçoamento",IF(H1575&lt;=180,"Qualidade",IF(H1575&lt;=200,"Excelência","Erro")))))</f>
        <v>Sem avaliação</v>
      </c>
    </row>
    <row r="1576" spans="1:9">
      <c r="A1576" s="2">
        <v>22403</v>
      </c>
      <c r="B1576" s="2" t="str">
        <f>VLOOKUP(A1576,unidades_equipes_asu!A:B,2,0)</f>
        <v>Us 238 Usf+ Iraque</v>
      </c>
      <c r="C1576" s="2">
        <v>2426250</v>
      </c>
      <c r="D1576" s="1" t="s">
        <v>98</v>
      </c>
      <c r="E1576" s="1" t="s">
        <v>289</v>
      </c>
      <c r="F1576" s="4" t="s">
        <v>47</v>
      </c>
      <c r="G1576" s="5">
        <f>SUMIFS(asu_monitora!C:C,asu_monitora!E:E,equipes_asu!F1576,asu_monitora!A:A,equipes_asu!C1576)</f>
        <v>0</v>
      </c>
      <c r="H1576" s="5" t="str">
        <f>IF(G1576=0,"",SUMIFS(asu_monitora!B:B,asu_monitora!E:E,equipes_asu!F1576,asu_monitora!A:A,equipes_asu!C1576))</f>
        <v/>
      </c>
      <c r="I1576" s="5" t="str">
        <f>IF(G1576=0,"Sem avaliação",IF(H1576&lt;=40,"Crítica",IF(H1576&lt;=100,"Aperfeiçoamento",IF(H1576&lt;=180,"Qualidade",IF(H1576&lt;=200,"Excelência","Erro")))))</f>
        <v>Sem avaliação</v>
      </c>
    </row>
    <row r="1577" spans="1:9">
      <c r="A1577" s="2">
        <v>22411</v>
      </c>
      <c r="B1577" s="2" t="str">
        <f>VLOOKUP(A1577,unidades_equipes_asu!A:B,2,0)</f>
        <v>Us 239 Usf Coqueiral I e II</v>
      </c>
      <c r="C1577" s="2">
        <v>153982</v>
      </c>
      <c r="D1577" s="1" t="s">
        <v>77</v>
      </c>
      <c r="E1577" s="1" t="s">
        <v>290</v>
      </c>
      <c r="F1577" s="4" t="s">
        <v>47</v>
      </c>
      <c r="G1577" s="5">
        <f>SUMIFS(asu_monitora!C:C,asu_monitora!E:E,equipes_asu!F1577,asu_monitora!A:A,equipes_asu!C1577)</f>
        <v>87</v>
      </c>
      <c r="H1577" s="5">
        <f>IF(G1577=0,"",SUMIFS(asu_monitora!B:B,asu_monitora!E:E,equipes_asu!F1577,asu_monitora!A:A,equipes_asu!C1577))</f>
        <v>108</v>
      </c>
      <c r="I1577" s="5" t="str">
        <f>IF(G1577=0,"Sem avaliação",IF(H1577&lt;=40,"Crítica",IF(H1577&lt;=100,"Aperfeiçoamento",IF(H1577&lt;=180,"Qualidade",IF(H1577&lt;=200,"Excelência","Erro")))))</f>
        <v>Qualidade</v>
      </c>
    </row>
    <row r="1578" spans="1:9">
      <c r="A1578" s="2">
        <v>22411</v>
      </c>
      <c r="B1578" s="2" t="str">
        <f>VLOOKUP(A1578,unidades_equipes_asu!A:B,2,0)</f>
        <v>Us 239 Usf Coqueiral I e II</v>
      </c>
      <c r="C1578" s="2">
        <v>153990</v>
      </c>
      <c r="D1578" s="1" t="s">
        <v>77</v>
      </c>
      <c r="E1578" s="1" t="s">
        <v>291</v>
      </c>
      <c r="F1578" s="4" t="s">
        <v>47</v>
      </c>
      <c r="G1578" s="5">
        <f>SUMIFS(asu_monitora!C:C,asu_monitora!E:E,equipes_asu!F1578,asu_monitora!A:A,equipes_asu!C1578)</f>
        <v>47</v>
      </c>
      <c r="H1578" s="5">
        <f>IF(G1578=0,"",SUMIFS(asu_monitora!B:B,asu_monitora!E:E,equipes_asu!F1578,asu_monitora!A:A,equipes_asu!C1578))</f>
        <v>132</v>
      </c>
      <c r="I1578" s="5" t="str">
        <f>IF(G1578=0,"Sem avaliação",IF(H1578&lt;=40,"Crítica",IF(H1578&lt;=100,"Aperfeiçoamento",IF(H1578&lt;=180,"Qualidade",IF(H1578&lt;=200,"Excelência","Erro")))))</f>
        <v>Qualidade</v>
      </c>
    </row>
    <row r="1579" spans="1:9">
      <c r="A1579" s="2">
        <v>22411</v>
      </c>
      <c r="B1579" s="2" t="str">
        <f>VLOOKUP(A1579,unidades_equipes_asu!A:B,2,0)</f>
        <v>Us 239 Usf Coqueiral I e II</v>
      </c>
      <c r="C1579" s="2">
        <v>1833251</v>
      </c>
      <c r="D1579" s="1" t="s">
        <v>98</v>
      </c>
      <c r="E1579" s="1" t="s">
        <v>292</v>
      </c>
      <c r="F1579" s="4" t="s">
        <v>47</v>
      </c>
      <c r="G1579" s="5">
        <f>SUMIFS(asu_monitora!C:C,asu_monitora!E:E,equipes_asu!F1579,asu_monitora!A:A,equipes_asu!C1579)</f>
        <v>8</v>
      </c>
      <c r="H1579" s="5">
        <f>IF(G1579=0,"",SUMIFS(asu_monitora!B:B,asu_monitora!E:E,equipes_asu!F1579,asu_monitora!A:A,equipes_asu!C1579))</f>
        <v>128</v>
      </c>
      <c r="I1579" s="5" t="str">
        <f>IF(G1579=0,"Sem avaliação",IF(H1579&lt;=40,"Crítica",IF(H1579&lt;=100,"Aperfeiçoamento",IF(H1579&lt;=180,"Qualidade",IF(H1579&lt;=200,"Excelência","Erro")))))</f>
        <v>Qualidade</v>
      </c>
    </row>
    <row r="1580" spans="1:9">
      <c r="A1580" s="2">
        <v>22438</v>
      </c>
      <c r="B1580" s="2" t="str">
        <f>VLOOKUP(A1580,unidades_equipes_asu!A:B,2,0)</f>
        <v>Us 245 Usf+ Planeta dos Macacos II</v>
      </c>
      <c r="C1580" s="2">
        <v>154008</v>
      </c>
      <c r="D1580" s="1" t="s">
        <v>77</v>
      </c>
      <c r="E1580" s="1" t="s">
        <v>293</v>
      </c>
      <c r="F1580" s="4" t="s">
        <v>47</v>
      </c>
      <c r="G1580" s="5">
        <f>SUMIFS(asu_monitora!C:C,asu_monitora!E:E,equipes_asu!F1580,asu_monitora!A:A,equipes_asu!C1580)</f>
        <v>91</v>
      </c>
      <c r="H1580" s="5">
        <f>IF(G1580=0,"",SUMIFS(asu_monitora!B:B,asu_monitora!E:E,equipes_asu!F1580,asu_monitora!A:A,equipes_asu!C1580))</f>
        <v>118</v>
      </c>
      <c r="I1580" s="5" t="str">
        <f>IF(G1580=0,"Sem avaliação",IF(H1580&lt;=40,"Crítica",IF(H1580&lt;=100,"Aperfeiçoamento",IF(H1580&lt;=180,"Qualidade",IF(H1580&lt;=200,"Excelência","Erro")))))</f>
        <v>Qualidade</v>
      </c>
    </row>
    <row r="1581" spans="1:9">
      <c r="A1581" s="2">
        <v>22438</v>
      </c>
      <c r="B1581" s="2" t="str">
        <f>VLOOKUP(A1581,unidades_equipes_asu!A:B,2,0)</f>
        <v>Us 245 Usf+ Planeta dos Macacos II</v>
      </c>
      <c r="C1581" s="2">
        <v>1833243</v>
      </c>
      <c r="D1581" s="1" t="s">
        <v>98</v>
      </c>
      <c r="E1581" s="1" t="s">
        <v>294</v>
      </c>
      <c r="F1581" s="4" t="s">
        <v>47</v>
      </c>
      <c r="G1581" s="5">
        <f>SUMIFS(asu_monitora!C:C,asu_monitora!E:E,equipes_asu!F1581,asu_monitora!A:A,equipes_asu!C1581)</f>
        <v>20</v>
      </c>
      <c r="H1581" s="5">
        <f>IF(G1581=0,"",SUMIFS(asu_monitora!B:B,asu_monitora!E:E,equipes_asu!F1581,asu_monitora!A:A,equipes_asu!C1581))</f>
        <v>150</v>
      </c>
      <c r="I1581" s="5" t="str">
        <f>IF(G1581=0,"Sem avaliação",IF(H1581&lt;=40,"Crítica",IF(H1581&lt;=100,"Aperfeiçoamento",IF(H1581&lt;=180,"Qualidade",IF(H1581&lt;=200,"Excelência","Erro")))))</f>
        <v>Qualidade</v>
      </c>
    </row>
    <row r="1582" spans="1:9">
      <c r="A1582" s="2">
        <v>22438</v>
      </c>
      <c r="B1582" s="2" t="str">
        <f>VLOOKUP(A1582,unidades_equipes_asu!A:B,2,0)</f>
        <v>Us 245 Usf+ Planeta dos Macacos II</v>
      </c>
      <c r="C1582" s="2">
        <v>2399830</v>
      </c>
      <c r="D1582" s="1" t="s">
        <v>77</v>
      </c>
      <c r="E1582" s="1" t="s">
        <v>295</v>
      </c>
      <c r="F1582" s="4" t="s">
        <v>47</v>
      </c>
      <c r="G1582" s="5">
        <f>SUMIFS(asu_monitora!C:C,asu_monitora!E:E,equipes_asu!F1582,asu_monitora!A:A,equipes_asu!C1582)</f>
        <v>19</v>
      </c>
      <c r="H1582" s="5">
        <f>IF(G1582=0,"",SUMIFS(asu_monitora!B:B,asu_monitora!E:E,equipes_asu!F1582,asu_monitora!A:A,equipes_asu!C1582))</f>
        <v>86</v>
      </c>
      <c r="I1582" s="5" t="str">
        <f>IF(G1582=0,"Sem avaliação",IF(H1582&lt;=40,"Crítica",IF(H1582&lt;=100,"Aperfeiçoamento",IF(H1582&lt;=180,"Qualidade",IF(H1582&lt;=200,"Excelência","Erro")))))</f>
        <v>Aperfeiçoamento</v>
      </c>
    </row>
    <row r="1583" spans="1:9">
      <c r="A1583" s="2">
        <v>22438</v>
      </c>
      <c r="B1583" s="2" t="str">
        <f>VLOOKUP(A1583,unidades_equipes_asu!A:B,2,0)</f>
        <v>Us 245 Usf+ Planeta dos Macacos II</v>
      </c>
      <c r="C1583" s="2">
        <v>2399849</v>
      </c>
      <c r="D1583" s="1" t="s">
        <v>98</v>
      </c>
      <c r="E1583" s="1" t="s">
        <v>296</v>
      </c>
      <c r="F1583" s="4" t="s">
        <v>47</v>
      </c>
      <c r="G1583" s="5">
        <f>SUMIFS(asu_monitora!C:C,asu_monitora!E:E,equipes_asu!F1583,asu_monitora!A:A,equipes_asu!C1583)</f>
        <v>1</v>
      </c>
      <c r="H1583" s="5">
        <f>IF(G1583=0,"",SUMIFS(asu_monitora!B:B,asu_monitora!E:E,equipes_asu!F1583,asu_monitora!A:A,equipes_asu!C1583))</f>
        <v>144</v>
      </c>
      <c r="I1583" s="5" t="str">
        <f>IF(G1583=0,"Sem avaliação",IF(H1583&lt;=40,"Crítica",IF(H1583&lt;=100,"Aperfeiçoamento",IF(H1583&lt;=180,"Qualidade",IF(H1583&lt;=200,"Excelência","Erro")))))</f>
        <v>Qualidade</v>
      </c>
    </row>
    <row r="1584" spans="1:9">
      <c r="A1584" s="2">
        <v>22454</v>
      </c>
      <c r="B1584" s="2" t="str">
        <f>VLOOKUP(A1584,unidades_equipes_asu!A:B,2,0)</f>
        <v>Us 228 Usf+ Ur 04/05</v>
      </c>
      <c r="C1584" s="2">
        <v>154016</v>
      </c>
      <c r="D1584" s="1" t="s">
        <v>77</v>
      </c>
      <c r="E1584" s="1" t="s">
        <v>297</v>
      </c>
      <c r="F1584" s="4" t="s">
        <v>47</v>
      </c>
      <c r="G1584" s="5">
        <f>SUMIFS(asu_monitora!C:C,asu_monitora!E:E,equipes_asu!F1584,asu_monitora!A:A,equipes_asu!C1584)</f>
        <v>54</v>
      </c>
      <c r="H1584" s="5">
        <f>IF(G1584=0,"",SUMIFS(asu_monitora!B:B,asu_monitora!E:E,equipes_asu!F1584,asu_monitora!A:A,equipes_asu!C1584))</f>
        <v>64</v>
      </c>
      <c r="I1584" s="5" t="str">
        <f>IF(G1584=0,"Sem avaliação",IF(H1584&lt;=40,"Crítica",IF(H1584&lt;=100,"Aperfeiçoamento",IF(H1584&lt;=180,"Qualidade",IF(H1584&lt;=200,"Excelência","Erro")))))</f>
        <v>Aperfeiçoamento</v>
      </c>
    </row>
    <row r="1585" spans="1:9">
      <c r="A1585" s="2">
        <v>22454</v>
      </c>
      <c r="B1585" s="2" t="str">
        <f>VLOOKUP(A1585,unidades_equipes_asu!A:B,2,0)</f>
        <v>Us 228 Usf+ Ur 04/05</v>
      </c>
      <c r="C1585" s="2">
        <v>154032</v>
      </c>
      <c r="D1585" s="1" t="s">
        <v>77</v>
      </c>
      <c r="E1585" s="1" t="s">
        <v>298</v>
      </c>
      <c r="F1585" s="4" t="s">
        <v>47</v>
      </c>
      <c r="G1585" s="5">
        <f>SUMIFS(asu_monitora!C:C,asu_monitora!E:E,equipes_asu!F1585,asu_monitora!A:A,equipes_asu!C1585)</f>
        <v>80</v>
      </c>
      <c r="H1585" s="5">
        <f>IF(G1585=0,"",SUMIFS(asu_monitora!B:B,asu_monitora!E:E,equipes_asu!F1585,asu_monitora!A:A,equipes_asu!C1585))</f>
        <v>76</v>
      </c>
      <c r="I1585" s="5" t="str">
        <f>IF(G1585=0,"Sem avaliação",IF(H1585&lt;=40,"Crítica",IF(H1585&lt;=100,"Aperfeiçoamento",IF(H1585&lt;=180,"Qualidade",IF(H1585&lt;=200,"Excelência","Erro")))))</f>
        <v>Aperfeiçoamento</v>
      </c>
    </row>
    <row r="1586" spans="1:9">
      <c r="A1586" s="2">
        <v>22454</v>
      </c>
      <c r="B1586" s="2" t="str">
        <f>VLOOKUP(A1586,unidades_equipes_asu!A:B,2,0)</f>
        <v>Us 228 Usf+ Ur 04/05</v>
      </c>
      <c r="C1586" s="2">
        <v>154040</v>
      </c>
      <c r="D1586" s="1" t="s">
        <v>77</v>
      </c>
      <c r="E1586" s="1" t="s">
        <v>299</v>
      </c>
      <c r="F1586" s="4" t="s">
        <v>47</v>
      </c>
      <c r="G1586" s="5">
        <f>SUMIFS(asu_monitora!C:C,asu_monitora!E:E,equipes_asu!F1586,asu_monitora!A:A,equipes_asu!C1586)</f>
        <v>74</v>
      </c>
      <c r="H1586" s="5">
        <f>IF(G1586=0,"",SUMIFS(asu_monitora!B:B,asu_monitora!E:E,equipes_asu!F1586,asu_monitora!A:A,equipes_asu!C1586))</f>
        <v>56</v>
      </c>
      <c r="I1586" s="5" t="str">
        <f>IF(G1586=0,"Sem avaliação",IF(H1586&lt;=40,"Crítica",IF(H1586&lt;=100,"Aperfeiçoamento",IF(H1586&lt;=180,"Qualidade",IF(H1586&lt;=200,"Excelência","Erro")))))</f>
        <v>Aperfeiçoamento</v>
      </c>
    </row>
    <row r="1587" spans="1:9">
      <c r="A1587" s="2">
        <v>22454</v>
      </c>
      <c r="B1587" s="2" t="str">
        <f>VLOOKUP(A1587,unidades_equipes_asu!A:B,2,0)</f>
        <v>Us 228 Usf+ Ur 04/05</v>
      </c>
      <c r="C1587" s="2">
        <v>1773720</v>
      </c>
      <c r="D1587" s="1" t="s">
        <v>98</v>
      </c>
      <c r="E1587" s="1" t="s">
        <v>300</v>
      </c>
      <c r="F1587" s="4" t="s">
        <v>47</v>
      </c>
      <c r="G1587" s="5">
        <f>SUMIFS(asu_monitora!C:C,asu_monitora!E:E,equipes_asu!F1587,asu_monitora!A:A,equipes_asu!C1587)</f>
        <v>0</v>
      </c>
      <c r="H1587" s="5" t="str">
        <f>IF(G1587=0,"",SUMIFS(asu_monitora!B:B,asu_monitora!E:E,equipes_asu!F1587,asu_monitora!A:A,equipes_asu!C1587))</f>
        <v/>
      </c>
      <c r="I1587" s="5" t="str">
        <f>IF(G1587=0,"Sem avaliação",IF(H1587&lt;=40,"Crítica",IF(H1587&lt;=100,"Aperfeiçoamento",IF(H1587&lt;=180,"Qualidade",IF(H1587&lt;=200,"Excelência","Erro")))))</f>
        <v>Sem avaliação</v>
      </c>
    </row>
    <row r="1588" spans="1:9">
      <c r="A1588" s="2">
        <v>22454</v>
      </c>
      <c r="B1588" s="2" t="str">
        <f>VLOOKUP(A1588,unidades_equipes_asu!A:B,2,0)</f>
        <v>Us 228 Usf+ Ur 04/05</v>
      </c>
      <c r="C1588" s="2">
        <v>1794345</v>
      </c>
      <c r="D1588" s="1" t="s">
        <v>98</v>
      </c>
      <c r="E1588" s="1" t="s">
        <v>301</v>
      </c>
      <c r="F1588" s="4" t="s">
        <v>47</v>
      </c>
      <c r="G1588" s="5">
        <f>SUMIFS(asu_monitora!C:C,asu_monitora!E:E,equipes_asu!F1588,asu_monitora!A:A,equipes_asu!C1588)</f>
        <v>7</v>
      </c>
      <c r="H1588" s="5">
        <f>IF(G1588=0,"",SUMIFS(asu_monitora!B:B,asu_monitora!E:E,equipes_asu!F1588,asu_monitora!A:A,equipes_asu!C1588))</f>
        <v>102</v>
      </c>
      <c r="I1588" s="5" t="str">
        <f>IF(G1588=0,"Sem avaliação",IF(H1588&lt;=40,"Crítica",IF(H1588&lt;=100,"Aperfeiçoamento",IF(H1588&lt;=180,"Qualidade",IF(H1588&lt;=200,"Excelência","Erro")))))</f>
        <v>Qualidade</v>
      </c>
    </row>
    <row r="1589" spans="1:9">
      <c r="A1589" s="2">
        <v>22454</v>
      </c>
      <c r="B1589" s="2" t="str">
        <f>VLOOKUP(A1589,unidades_equipes_asu!A:B,2,0)</f>
        <v>Us 228 Usf+ Ur 04/05</v>
      </c>
      <c r="C1589" s="2">
        <v>2272172</v>
      </c>
      <c r="D1589" s="1" t="s">
        <v>98</v>
      </c>
      <c r="E1589" s="1" t="s">
        <v>302</v>
      </c>
      <c r="F1589" s="4" t="s">
        <v>47</v>
      </c>
      <c r="G1589" s="5">
        <f>SUMIFS(asu_monitora!C:C,asu_monitora!E:E,equipes_asu!F1589,asu_monitora!A:A,equipes_asu!C1589)</f>
        <v>13</v>
      </c>
      <c r="H1589" s="5">
        <f>IF(G1589=0,"",SUMIFS(asu_monitora!B:B,asu_monitora!E:E,equipes_asu!F1589,asu_monitora!A:A,equipes_asu!C1589))</f>
        <v>156</v>
      </c>
      <c r="I1589" s="5" t="str">
        <f>IF(G1589=0,"Sem avaliação",IF(H1589&lt;=40,"Crítica",IF(H1589&lt;=100,"Aperfeiçoamento",IF(H1589&lt;=180,"Qualidade",IF(H1589&lt;=200,"Excelência","Erro")))))</f>
        <v>Qualidade</v>
      </c>
    </row>
    <row r="1590" spans="1:9">
      <c r="A1590" s="2">
        <v>22454</v>
      </c>
      <c r="B1590" s="2" t="str">
        <f>VLOOKUP(A1590,unidades_equipes_asu!A:B,2,0)</f>
        <v>Us 228 Usf+ Ur 04/05</v>
      </c>
      <c r="C1590" s="2">
        <v>2399245</v>
      </c>
      <c r="D1590" s="1" t="s">
        <v>77</v>
      </c>
      <c r="E1590" s="1" t="s">
        <v>303</v>
      </c>
      <c r="F1590" s="4" t="s">
        <v>47</v>
      </c>
      <c r="G1590" s="5">
        <f>SUMIFS(asu_monitora!C:C,asu_monitora!E:E,equipes_asu!F1590,asu_monitora!A:A,equipes_asu!C1590)</f>
        <v>12</v>
      </c>
      <c r="H1590" s="5">
        <f>IF(G1590=0,"",SUMIFS(asu_monitora!B:B,asu_monitora!E:E,equipes_asu!F1590,asu_monitora!A:A,equipes_asu!C1590))</f>
        <v>72</v>
      </c>
      <c r="I1590" s="5" t="str">
        <f>IF(G1590=0,"Sem avaliação",IF(H1590&lt;=40,"Crítica",IF(H1590&lt;=100,"Aperfeiçoamento",IF(H1590&lt;=180,"Qualidade",IF(H1590&lt;=200,"Excelência","Erro")))))</f>
        <v>Aperfeiçoamento</v>
      </c>
    </row>
    <row r="1591" spans="1:9">
      <c r="A1591" s="2">
        <v>22454</v>
      </c>
      <c r="B1591" s="2" t="str">
        <f>VLOOKUP(A1591,unidades_equipes_asu!A:B,2,0)</f>
        <v>Us 228 Usf+ Ur 04/05</v>
      </c>
      <c r="C1591" s="2">
        <v>2399253</v>
      </c>
      <c r="D1591" s="1" t="s">
        <v>77</v>
      </c>
      <c r="E1591" s="1" t="s">
        <v>304</v>
      </c>
      <c r="F1591" s="4" t="s">
        <v>47</v>
      </c>
      <c r="G1591" s="5">
        <f>SUMIFS(asu_monitora!C:C,asu_monitora!E:E,equipes_asu!F1591,asu_monitora!A:A,equipes_asu!C1591)</f>
        <v>12</v>
      </c>
      <c r="H1591" s="5">
        <f>IF(G1591=0,"",SUMIFS(asu_monitora!B:B,asu_monitora!E:E,equipes_asu!F1591,asu_monitora!A:A,equipes_asu!C1591))</f>
        <v>108</v>
      </c>
      <c r="I1591" s="5" t="str">
        <f>IF(G1591=0,"Sem avaliação",IF(H1591&lt;=40,"Crítica",IF(H1591&lt;=100,"Aperfeiçoamento",IF(H1591&lt;=180,"Qualidade",IF(H1591&lt;=200,"Excelência","Erro")))))</f>
        <v>Qualidade</v>
      </c>
    </row>
    <row r="1592" spans="1:9">
      <c r="A1592" s="2">
        <v>22454</v>
      </c>
      <c r="B1592" s="2" t="str">
        <f>VLOOKUP(A1592,unidades_equipes_asu!A:B,2,0)</f>
        <v>Us 228 Usf+ Ur 04/05</v>
      </c>
      <c r="C1592" s="2">
        <v>2399261</v>
      </c>
      <c r="D1592" s="1" t="s">
        <v>77</v>
      </c>
      <c r="E1592" s="1" t="s">
        <v>305</v>
      </c>
      <c r="F1592" s="4" t="s">
        <v>47</v>
      </c>
      <c r="G1592" s="5">
        <f>SUMIFS(asu_monitora!C:C,asu_monitora!E:E,equipes_asu!F1592,asu_monitora!A:A,equipes_asu!C1592)</f>
        <v>6</v>
      </c>
      <c r="H1592" s="5">
        <f>IF(G1592=0,"",SUMIFS(asu_monitora!B:B,asu_monitora!E:E,equipes_asu!F1592,asu_monitora!A:A,equipes_asu!C1592))</f>
        <v>126</v>
      </c>
      <c r="I1592" s="5" t="str">
        <f>IF(G1592=0,"Sem avaliação",IF(H1592&lt;=40,"Crítica",IF(H1592&lt;=100,"Aperfeiçoamento",IF(H1592&lt;=180,"Qualidade",IF(H1592&lt;=200,"Excelência","Erro")))))</f>
        <v>Qualidade</v>
      </c>
    </row>
    <row r="1593" spans="1:9">
      <c r="A1593" s="2">
        <v>22454</v>
      </c>
      <c r="B1593" s="2" t="str">
        <f>VLOOKUP(A1593,unidades_equipes_asu!A:B,2,0)</f>
        <v>Us 228 Usf+ Ur 04/05</v>
      </c>
      <c r="C1593" s="2">
        <v>2400693</v>
      </c>
      <c r="D1593" s="1" t="s">
        <v>98</v>
      </c>
      <c r="E1593" s="1" t="s">
        <v>306</v>
      </c>
      <c r="F1593" s="4" t="s">
        <v>47</v>
      </c>
      <c r="G1593" s="5">
        <f>SUMIFS(asu_monitora!C:C,asu_monitora!E:E,equipes_asu!F1593,asu_monitora!A:A,equipes_asu!C1593)</f>
        <v>6</v>
      </c>
      <c r="H1593" s="5">
        <f>IF(G1593=0,"",SUMIFS(asu_monitora!B:B,asu_monitora!E:E,equipes_asu!F1593,asu_monitora!A:A,equipes_asu!C1593))</f>
        <v>168</v>
      </c>
      <c r="I1593" s="5" t="str">
        <f>IF(G1593=0,"Sem avaliação",IF(H1593&lt;=40,"Crítica",IF(H1593&lt;=100,"Aperfeiçoamento",IF(H1593&lt;=180,"Qualidade",IF(H1593&lt;=200,"Excelência","Erro")))))</f>
        <v>Qualidade</v>
      </c>
    </row>
    <row r="1594" spans="1:9">
      <c r="A1594" s="2">
        <v>22454</v>
      </c>
      <c r="B1594" s="2" t="str">
        <f>VLOOKUP(A1594,unidades_equipes_asu!A:B,2,0)</f>
        <v>Us 228 Usf+ Ur 04/05</v>
      </c>
      <c r="C1594" s="2">
        <v>2425726</v>
      </c>
      <c r="D1594" s="1" t="s">
        <v>98</v>
      </c>
      <c r="E1594" s="1" t="s">
        <v>307</v>
      </c>
      <c r="F1594" s="4" t="s">
        <v>47</v>
      </c>
      <c r="G1594" s="5">
        <f>SUMIFS(asu_monitora!C:C,asu_monitora!E:E,equipes_asu!F1594,asu_monitora!A:A,equipes_asu!C1594)</f>
        <v>0</v>
      </c>
      <c r="H1594" s="5" t="str">
        <f>IF(G1594=0,"",SUMIFS(asu_monitora!B:B,asu_monitora!E:E,equipes_asu!F1594,asu_monitora!A:A,equipes_asu!C1594))</f>
        <v/>
      </c>
      <c r="I1594" s="5" t="str">
        <f>IF(G1594=0,"Sem avaliação",IF(H1594&lt;=40,"Crítica",IF(H1594&lt;=100,"Aperfeiçoamento",IF(H1594&lt;=180,"Qualidade",IF(H1594&lt;=200,"Excelência","Erro")))))</f>
        <v>Sem avaliação</v>
      </c>
    </row>
    <row r="1595" spans="1:9">
      <c r="A1595" s="2">
        <v>22454</v>
      </c>
      <c r="B1595" s="2" t="str">
        <f>VLOOKUP(A1595,unidades_equipes_asu!A:B,2,0)</f>
        <v>Us 228 Usf+ Ur 04/05</v>
      </c>
      <c r="C1595" s="2">
        <v>2425750</v>
      </c>
      <c r="D1595" s="1" t="s">
        <v>98</v>
      </c>
      <c r="E1595" s="1" t="s">
        <v>308</v>
      </c>
      <c r="F1595" s="4" t="s">
        <v>47</v>
      </c>
      <c r="G1595" s="5">
        <f>SUMIFS(asu_monitora!C:C,asu_monitora!E:E,equipes_asu!F1595,asu_monitora!A:A,equipes_asu!C1595)</f>
        <v>0</v>
      </c>
      <c r="H1595" s="5" t="str">
        <f>IF(G1595=0,"",SUMIFS(asu_monitora!B:B,asu_monitora!E:E,equipes_asu!F1595,asu_monitora!A:A,equipes_asu!C1595))</f>
        <v/>
      </c>
      <c r="I1595" s="5" t="str">
        <f>IF(G1595=0,"Sem avaliação",IF(H1595&lt;=40,"Crítica",IF(H1595&lt;=100,"Aperfeiçoamento",IF(H1595&lt;=180,"Qualidade",IF(H1595&lt;=200,"Excelência","Erro")))))</f>
        <v>Sem avaliação</v>
      </c>
    </row>
    <row r="1596" spans="1:9">
      <c r="A1596" s="2">
        <v>22462</v>
      </c>
      <c r="B1596" s="2" t="str">
        <f>VLOOKUP(A1596,unidades_equipes_asu!A:B,2,0)</f>
        <v>Us 229 Usf+ Ur 10 - Hilda Rodrigues da Silva</v>
      </c>
      <c r="C1596" s="2">
        <v>154059</v>
      </c>
      <c r="D1596" s="1" t="s">
        <v>77</v>
      </c>
      <c r="E1596" s="1" t="s">
        <v>309</v>
      </c>
      <c r="F1596" s="4" t="s">
        <v>47</v>
      </c>
      <c r="G1596" s="5">
        <f>SUMIFS(asu_monitora!C:C,asu_monitora!E:E,equipes_asu!F1596,asu_monitora!A:A,equipes_asu!C1596)</f>
        <v>126</v>
      </c>
      <c r="H1596" s="5">
        <f>IF(G1596=0,"",SUMIFS(asu_monitora!B:B,asu_monitora!E:E,equipes_asu!F1596,asu_monitora!A:A,equipes_asu!C1596))</f>
        <v>80</v>
      </c>
      <c r="I1596" s="5" t="str">
        <f>IF(G1596=0,"Sem avaliação",IF(H1596&lt;=40,"Crítica",IF(H1596&lt;=100,"Aperfeiçoamento",IF(H1596&lt;=180,"Qualidade",IF(H1596&lt;=200,"Excelência","Erro")))))</f>
        <v>Aperfeiçoamento</v>
      </c>
    </row>
    <row r="1597" spans="1:9">
      <c r="A1597" s="2">
        <v>22462</v>
      </c>
      <c r="B1597" s="2" t="str">
        <f>VLOOKUP(A1597,unidades_equipes_asu!A:B,2,0)</f>
        <v>Us 229 Usf+ Ur 10 - Hilda Rodrigues da Silva</v>
      </c>
      <c r="C1597" s="2">
        <v>154067</v>
      </c>
      <c r="D1597" s="1" t="s">
        <v>77</v>
      </c>
      <c r="E1597" s="1" t="s">
        <v>310</v>
      </c>
      <c r="F1597" s="4" t="s">
        <v>47</v>
      </c>
      <c r="G1597" s="5">
        <f>SUMIFS(asu_monitora!C:C,asu_monitora!E:E,equipes_asu!F1597,asu_monitora!A:A,equipes_asu!C1597)</f>
        <v>53</v>
      </c>
      <c r="H1597" s="5">
        <f>IF(G1597=0,"",SUMIFS(asu_monitora!B:B,asu_monitora!E:E,equipes_asu!F1597,asu_monitora!A:A,equipes_asu!C1597))</f>
        <v>92</v>
      </c>
      <c r="I1597" s="5" t="str">
        <f>IF(G1597=0,"Sem avaliação",IF(H1597&lt;=40,"Crítica",IF(H1597&lt;=100,"Aperfeiçoamento",IF(H1597&lt;=180,"Qualidade",IF(H1597&lt;=200,"Excelência","Erro")))))</f>
        <v>Aperfeiçoamento</v>
      </c>
    </row>
    <row r="1598" spans="1:9">
      <c r="A1598" s="2">
        <v>22462</v>
      </c>
      <c r="B1598" s="2" t="str">
        <f>VLOOKUP(A1598,unidades_equipes_asu!A:B,2,0)</f>
        <v>Us 229 Usf+ Ur 10 - Hilda Rodrigues da Silva</v>
      </c>
      <c r="C1598" s="2">
        <v>1789678</v>
      </c>
      <c r="D1598" s="1" t="s">
        <v>98</v>
      </c>
      <c r="E1598" s="1" t="s">
        <v>311</v>
      </c>
      <c r="F1598" s="4" t="s">
        <v>47</v>
      </c>
      <c r="G1598" s="5">
        <f>SUMIFS(asu_monitora!C:C,asu_monitora!E:E,equipes_asu!F1598,asu_monitora!A:A,equipes_asu!C1598)</f>
        <v>12</v>
      </c>
      <c r="H1598" s="5">
        <f>IF(G1598=0,"",SUMIFS(asu_monitora!B:B,asu_monitora!E:E,equipes_asu!F1598,asu_monitora!A:A,equipes_asu!C1598))</f>
        <v>100</v>
      </c>
      <c r="I1598" s="5" t="str">
        <f>IF(G1598=0,"Sem avaliação",IF(H1598&lt;=40,"Crítica",IF(H1598&lt;=100,"Aperfeiçoamento",IF(H1598&lt;=180,"Qualidade",IF(H1598&lt;=200,"Excelência","Erro")))))</f>
        <v>Aperfeiçoamento</v>
      </c>
    </row>
    <row r="1599" spans="1:9">
      <c r="A1599" s="2">
        <v>22462</v>
      </c>
      <c r="B1599" s="2" t="str">
        <f>VLOOKUP(A1599,unidades_equipes_asu!A:B,2,0)</f>
        <v>Us 229 Usf+ Ur 10 - Hilda Rodrigues da Silva</v>
      </c>
      <c r="C1599" s="2">
        <v>2400731</v>
      </c>
      <c r="D1599" s="1" t="s">
        <v>98</v>
      </c>
      <c r="E1599" s="1" t="s">
        <v>312</v>
      </c>
      <c r="F1599" s="4" t="s">
        <v>47</v>
      </c>
      <c r="G1599" s="5">
        <f>SUMIFS(asu_monitora!C:C,asu_monitora!E:E,equipes_asu!F1599,asu_monitora!A:A,equipes_asu!C1599)</f>
        <v>0</v>
      </c>
      <c r="H1599" s="5" t="str">
        <f>IF(G1599=0,"",SUMIFS(asu_monitora!B:B,asu_monitora!E:E,equipes_asu!F1599,asu_monitora!A:A,equipes_asu!C1599))</f>
        <v/>
      </c>
      <c r="I1599" s="5" t="str">
        <f>IF(G1599=0,"Sem avaliação",IF(H1599&lt;=40,"Crítica",IF(H1599&lt;=100,"Aperfeiçoamento",IF(H1599&lt;=180,"Qualidade",IF(H1599&lt;=200,"Excelência","Erro")))))</f>
        <v>Sem avaliação</v>
      </c>
    </row>
    <row r="1600" spans="1:9">
      <c r="A1600" s="2">
        <v>22470</v>
      </c>
      <c r="B1600" s="2" t="str">
        <f>VLOOKUP(A1600,unidades_equipes_asu!A:B,2,0)</f>
        <v>Us 230 Usf+ Lagoa Encantada</v>
      </c>
      <c r="C1600" s="2">
        <v>154075</v>
      </c>
      <c r="D1600" s="1" t="s">
        <v>77</v>
      </c>
      <c r="E1600" s="1" t="s">
        <v>313</v>
      </c>
      <c r="F1600" s="4" t="s">
        <v>47</v>
      </c>
      <c r="G1600" s="5">
        <f>SUMIFS(asu_monitora!C:C,asu_monitora!E:E,equipes_asu!F1600,asu_monitora!A:A,equipes_asu!C1600)</f>
        <v>81</v>
      </c>
      <c r="H1600" s="5">
        <f>IF(G1600=0,"",SUMIFS(asu_monitora!B:B,asu_monitora!E:E,equipes_asu!F1600,asu_monitora!A:A,equipes_asu!C1600))</f>
        <v>154</v>
      </c>
      <c r="I1600" s="5" t="str">
        <f>IF(G1600=0,"Sem avaliação",IF(H1600&lt;=40,"Crítica",IF(H1600&lt;=100,"Aperfeiçoamento",IF(H1600&lt;=180,"Qualidade",IF(H1600&lt;=200,"Excelência","Erro")))))</f>
        <v>Qualidade</v>
      </c>
    </row>
    <row r="1601" spans="1:9">
      <c r="A1601" s="2">
        <v>22470</v>
      </c>
      <c r="B1601" s="2" t="str">
        <f>VLOOKUP(A1601,unidades_equipes_asu!A:B,2,0)</f>
        <v>Us 230 Usf+ Lagoa Encantada</v>
      </c>
      <c r="C1601" s="2">
        <v>154083</v>
      </c>
      <c r="D1601" s="1" t="s">
        <v>77</v>
      </c>
      <c r="E1601" s="1" t="s">
        <v>314</v>
      </c>
      <c r="F1601" s="4" t="s">
        <v>47</v>
      </c>
      <c r="G1601" s="5">
        <f>SUMIFS(asu_monitora!C:C,asu_monitora!E:E,equipes_asu!F1601,asu_monitora!A:A,equipes_asu!C1601)</f>
        <v>34</v>
      </c>
      <c r="H1601" s="5">
        <f>IF(G1601=0,"",SUMIFS(asu_monitora!B:B,asu_monitora!E:E,equipes_asu!F1601,asu_monitora!A:A,equipes_asu!C1601))</f>
        <v>88</v>
      </c>
      <c r="I1601" s="5" t="str">
        <f>IF(G1601=0,"Sem avaliação",IF(H1601&lt;=40,"Crítica",IF(H1601&lt;=100,"Aperfeiçoamento",IF(H1601&lt;=180,"Qualidade",IF(H1601&lt;=200,"Excelência","Erro")))))</f>
        <v>Aperfeiçoamento</v>
      </c>
    </row>
    <row r="1602" spans="1:9">
      <c r="A1602" s="2">
        <v>22470</v>
      </c>
      <c r="B1602" s="2" t="str">
        <f>VLOOKUP(A1602,unidades_equipes_asu!A:B,2,0)</f>
        <v>Us 230 Usf+ Lagoa Encantada</v>
      </c>
      <c r="C1602" s="2">
        <v>154091</v>
      </c>
      <c r="D1602" s="1" t="s">
        <v>77</v>
      </c>
      <c r="E1602" s="1" t="s">
        <v>315</v>
      </c>
      <c r="F1602" s="4" t="s">
        <v>47</v>
      </c>
      <c r="G1602" s="5">
        <f>SUMIFS(asu_monitora!C:C,asu_monitora!E:E,equipes_asu!F1602,asu_monitora!A:A,equipes_asu!C1602)</f>
        <v>61</v>
      </c>
      <c r="H1602" s="5">
        <f>IF(G1602=0,"",SUMIFS(asu_monitora!B:B,asu_monitora!E:E,equipes_asu!F1602,asu_monitora!A:A,equipes_asu!C1602))</f>
        <v>72</v>
      </c>
      <c r="I1602" s="5" t="str">
        <f>IF(G1602=0,"Sem avaliação",IF(H1602&lt;=40,"Crítica",IF(H1602&lt;=100,"Aperfeiçoamento",IF(H1602&lt;=180,"Qualidade",IF(H1602&lt;=200,"Excelência","Erro")))))</f>
        <v>Aperfeiçoamento</v>
      </c>
    </row>
    <row r="1603" spans="1:9">
      <c r="A1603" s="2">
        <v>22470</v>
      </c>
      <c r="B1603" s="2" t="str">
        <f>VLOOKUP(A1603,unidades_equipes_asu!A:B,2,0)</f>
        <v>Us 230 Usf+ Lagoa Encantada</v>
      </c>
      <c r="C1603" s="2">
        <v>1857541</v>
      </c>
      <c r="D1603" s="1" t="s">
        <v>98</v>
      </c>
      <c r="E1603" s="1" t="s">
        <v>316</v>
      </c>
      <c r="F1603" s="4" t="s">
        <v>47</v>
      </c>
      <c r="G1603" s="5">
        <f>SUMIFS(asu_monitora!C:C,asu_monitora!E:E,equipes_asu!F1603,asu_monitora!A:A,equipes_asu!C1603)</f>
        <v>0</v>
      </c>
      <c r="H1603" s="5" t="str">
        <f>IF(G1603=0,"",SUMIFS(asu_monitora!B:B,asu_monitora!E:E,equipes_asu!F1603,asu_monitora!A:A,equipes_asu!C1603))</f>
        <v/>
      </c>
      <c r="I1603" s="5" t="str">
        <f>IF(G1603=0,"Sem avaliação",IF(H1603&lt;=40,"Crítica",IF(H1603&lt;=100,"Aperfeiçoamento",IF(H1603&lt;=180,"Qualidade",IF(H1603&lt;=200,"Excelência","Erro")))))</f>
        <v>Sem avaliação</v>
      </c>
    </row>
    <row r="1604" spans="1:9">
      <c r="A1604" s="2">
        <v>22470</v>
      </c>
      <c r="B1604" s="2" t="str">
        <f>VLOOKUP(A1604,unidades_equipes_asu!A:B,2,0)</f>
        <v>Us 230 Usf+ Lagoa Encantada</v>
      </c>
      <c r="C1604" s="2">
        <v>2302357</v>
      </c>
      <c r="D1604" s="1" t="s">
        <v>98</v>
      </c>
      <c r="E1604" s="1" t="s">
        <v>317</v>
      </c>
      <c r="F1604" s="4" t="s">
        <v>47</v>
      </c>
      <c r="G1604" s="5">
        <f>SUMIFS(asu_monitora!C:C,asu_monitora!E:E,equipes_asu!F1604,asu_monitora!A:A,equipes_asu!C1604)</f>
        <v>9</v>
      </c>
      <c r="H1604" s="5">
        <f>IF(G1604=0,"",SUMIFS(asu_monitora!B:B,asu_monitora!E:E,equipes_asu!F1604,asu_monitora!A:A,equipes_asu!C1604))</f>
        <v>44</v>
      </c>
      <c r="I1604" s="5" t="str">
        <f>IF(G1604=0,"Sem avaliação",IF(H1604&lt;=40,"Crítica",IF(H1604&lt;=100,"Aperfeiçoamento",IF(H1604&lt;=180,"Qualidade",IF(H1604&lt;=200,"Excelência","Erro")))))</f>
        <v>Aperfeiçoamento</v>
      </c>
    </row>
    <row r="1605" spans="1:9">
      <c r="A1605" s="2">
        <v>22470</v>
      </c>
      <c r="B1605" s="2" t="str">
        <f>VLOOKUP(A1605,unidades_equipes_asu!A:B,2,0)</f>
        <v>Us 230 Usf+ Lagoa Encantada</v>
      </c>
      <c r="C1605" s="2">
        <v>2436876</v>
      </c>
      <c r="D1605" s="1" t="s">
        <v>98</v>
      </c>
      <c r="E1605" s="1" t="s">
        <v>318</v>
      </c>
      <c r="F1605" s="4" t="s">
        <v>47</v>
      </c>
      <c r="G1605" s="5">
        <f>SUMIFS(asu_monitora!C:C,asu_monitora!E:E,equipes_asu!F1605,asu_monitora!A:A,equipes_asu!C1605)</f>
        <v>0</v>
      </c>
      <c r="H1605" s="5" t="str">
        <f>IF(G1605=0,"",SUMIFS(asu_monitora!B:B,asu_monitora!E:E,equipes_asu!F1605,asu_monitora!A:A,equipes_asu!C1605))</f>
        <v/>
      </c>
      <c r="I1605" s="5" t="str">
        <f>IF(G1605=0,"Sem avaliação",IF(H1605&lt;=40,"Crítica",IF(H1605&lt;=100,"Aperfeiçoamento",IF(H1605&lt;=180,"Qualidade",IF(H1605&lt;=200,"Excelência","Erro")))))</f>
        <v>Sem avaliação</v>
      </c>
    </row>
    <row r="1606" spans="1:9">
      <c r="A1606" s="2">
        <v>22489</v>
      </c>
      <c r="B1606" s="2" t="str">
        <f>VLOOKUP(A1606,unidades_equipes_asu!A:B,2,0)</f>
        <v>Us 250 Usf Ur 12 / Ur 5 3 Etapa</v>
      </c>
      <c r="C1606" s="2">
        <v>154105</v>
      </c>
      <c r="D1606" s="1" t="s">
        <v>77</v>
      </c>
      <c r="E1606" s="1" t="s">
        <v>319</v>
      </c>
      <c r="F1606" s="4" t="s">
        <v>47</v>
      </c>
      <c r="G1606" s="5">
        <f>SUMIFS(asu_monitora!C:C,asu_monitora!E:E,equipes_asu!F1606,asu_monitora!A:A,equipes_asu!C1606)</f>
        <v>66</v>
      </c>
      <c r="H1606" s="5">
        <f>IF(G1606=0,"",SUMIFS(asu_monitora!B:B,asu_monitora!E:E,equipes_asu!F1606,asu_monitora!A:A,equipes_asu!C1606))</f>
        <v>110</v>
      </c>
      <c r="I1606" s="5" t="str">
        <f>IF(G1606=0,"Sem avaliação",IF(H1606&lt;=40,"Crítica",IF(H1606&lt;=100,"Aperfeiçoamento",IF(H1606&lt;=180,"Qualidade",IF(H1606&lt;=200,"Excelência","Erro")))))</f>
        <v>Qualidade</v>
      </c>
    </row>
    <row r="1607" spans="1:9">
      <c r="A1607" s="2">
        <v>22489</v>
      </c>
      <c r="B1607" s="2" t="str">
        <f>VLOOKUP(A1607,unidades_equipes_asu!A:B,2,0)</f>
        <v>Us 250 Usf Ur 12 / Ur 5 3 Etapa</v>
      </c>
      <c r="C1607" s="2">
        <v>154113</v>
      </c>
      <c r="D1607" s="1" t="s">
        <v>77</v>
      </c>
      <c r="E1607" s="1" t="s">
        <v>320</v>
      </c>
      <c r="F1607" s="4" t="s">
        <v>47</v>
      </c>
      <c r="G1607" s="5">
        <f>SUMIFS(asu_monitora!C:C,asu_monitora!E:E,equipes_asu!F1607,asu_monitora!A:A,equipes_asu!C1607)</f>
        <v>95</v>
      </c>
      <c r="H1607" s="5">
        <f>IF(G1607=0,"",SUMIFS(asu_monitora!B:B,asu_monitora!E:E,equipes_asu!F1607,asu_monitora!A:A,equipes_asu!C1607))</f>
        <v>74</v>
      </c>
      <c r="I1607" s="5" t="str">
        <f>IF(G1607=0,"Sem avaliação",IF(H1607&lt;=40,"Crítica",IF(H1607&lt;=100,"Aperfeiçoamento",IF(H1607&lt;=180,"Qualidade",IF(H1607&lt;=200,"Excelência","Erro")))))</f>
        <v>Aperfeiçoamento</v>
      </c>
    </row>
    <row r="1608" spans="1:9">
      <c r="A1608" s="2">
        <v>22489</v>
      </c>
      <c r="B1608" s="2" t="str">
        <f>VLOOKUP(A1608,unidades_equipes_asu!A:B,2,0)</f>
        <v>Us 250 Usf Ur 12 / Ur 5 3 Etapa</v>
      </c>
      <c r="C1608" s="2">
        <v>2272156</v>
      </c>
      <c r="D1608" s="1" t="s">
        <v>98</v>
      </c>
      <c r="E1608" s="1" t="s">
        <v>321</v>
      </c>
      <c r="F1608" s="4" t="s">
        <v>47</v>
      </c>
      <c r="G1608" s="5">
        <f>SUMIFS(asu_monitora!C:C,asu_monitora!E:E,equipes_asu!F1608,asu_monitora!A:A,equipes_asu!C1608)</f>
        <v>9</v>
      </c>
      <c r="H1608" s="5">
        <f>IF(G1608=0,"",SUMIFS(asu_monitora!B:B,asu_monitora!E:E,equipes_asu!F1608,asu_monitora!A:A,equipes_asu!C1608))</f>
        <v>112</v>
      </c>
      <c r="I1608" s="5" t="str">
        <f>IF(G1608=0,"Sem avaliação",IF(H1608&lt;=40,"Crítica",IF(H1608&lt;=100,"Aperfeiçoamento",IF(H1608&lt;=180,"Qualidade",IF(H1608&lt;=200,"Excelência","Erro")))))</f>
        <v>Qualidade</v>
      </c>
    </row>
    <row r="1609" spans="1:9">
      <c r="A1609" s="2">
        <v>24503</v>
      </c>
      <c r="B1609" s="2" t="str">
        <f>VLOOKUP(A1609,unidades_equipes_asu!A:B,2,0)</f>
        <v>Us 252 Usf Engenho do Meio</v>
      </c>
      <c r="C1609" s="2">
        <v>154121</v>
      </c>
      <c r="D1609" s="1" t="s">
        <v>77</v>
      </c>
      <c r="E1609" s="1" t="s">
        <v>322</v>
      </c>
      <c r="F1609" s="4" t="s">
        <v>47</v>
      </c>
      <c r="G1609" s="5">
        <f>SUMIFS(asu_monitora!C:C,asu_monitora!E:E,equipes_asu!F1609,asu_monitora!A:A,equipes_asu!C1609)</f>
        <v>123</v>
      </c>
      <c r="H1609" s="5">
        <f>IF(G1609=0,"",SUMIFS(asu_monitora!B:B,asu_monitora!E:E,equipes_asu!F1609,asu_monitora!A:A,equipes_asu!C1609))</f>
        <v>110</v>
      </c>
      <c r="I1609" s="5" t="str">
        <f>IF(G1609=0,"Sem avaliação",IF(H1609&lt;=40,"Crítica",IF(H1609&lt;=100,"Aperfeiçoamento",IF(H1609&lt;=180,"Qualidade",IF(H1609&lt;=200,"Excelência","Erro")))))</f>
        <v>Qualidade</v>
      </c>
    </row>
    <row r="1610" spans="1:9">
      <c r="A1610" s="2">
        <v>24503</v>
      </c>
      <c r="B1610" s="2" t="str">
        <f>VLOOKUP(A1610,unidades_equipes_asu!A:B,2,0)</f>
        <v>Us 252 Usf Engenho do Meio</v>
      </c>
      <c r="C1610" s="2">
        <v>154148</v>
      </c>
      <c r="D1610" s="1" t="s">
        <v>77</v>
      </c>
      <c r="E1610" s="1" t="s">
        <v>323</v>
      </c>
      <c r="F1610" s="4" t="s">
        <v>47</v>
      </c>
      <c r="G1610" s="5">
        <f>SUMIFS(asu_monitora!C:C,asu_monitora!E:E,equipes_asu!F1610,asu_monitora!A:A,equipes_asu!C1610)</f>
        <v>95</v>
      </c>
      <c r="H1610" s="5">
        <f>IF(G1610=0,"",SUMIFS(asu_monitora!B:B,asu_monitora!E:E,equipes_asu!F1610,asu_monitora!A:A,equipes_asu!C1610))</f>
        <v>106</v>
      </c>
      <c r="I1610" s="5" t="str">
        <f>IF(G1610=0,"Sem avaliação",IF(H1610&lt;=40,"Crítica",IF(H1610&lt;=100,"Aperfeiçoamento",IF(H1610&lt;=180,"Qualidade",IF(H1610&lt;=200,"Excelência","Erro")))))</f>
        <v>Qualidade</v>
      </c>
    </row>
    <row r="1611" spans="1:9">
      <c r="A1611" s="2">
        <v>24503</v>
      </c>
      <c r="B1611" s="2" t="str">
        <f>VLOOKUP(A1611,unidades_equipes_asu!A:B,2,0)</f>
        <v>Us 252 Usf Engenho do Meio</v>
      </c>
      <c r="C1611" s="2">
        <v>1825399</v>
      </c>
      <c r="D1611" s="1" t="s">
        <v>98</v>
      </c>
      <c r="E1611" s="1" t="s">
        <v>324</v>
      </c>
      <c r="F1611" s="4" t="s">
        <v>47</v>
      </c>
      <c r="G1611" s="5">
        <f>SUMIFS(asu_monitora!C:C,asu_monitora!E:E,equipes_asu!F1611,asu_monitora!A:A,equipes_asu!C1611)</f>
        <v>15</v>
      </c>
      <c r="H1611" s="5">
        <f>IF(G1611=0,"",SUMIFS(asu_monitora!B:B,asu_monitora!E:E,equipes_asu!F1611,asu_monitora!A:A,equipes_asu!C1611))</f>
        <v>114</v>
      </c>
      <c r="I1611" s="5" t="str">
        <f>IF(G1611=0,"Sem avaliação",IF(H1611&lt;=40,"Crítica",IF(H1611&lt;=100,"Aperfeiçoamento",IF(H1611&lt;=180,"Qualidade",IF(H1611&lt;=200,"Excelência","Erro")))))</f>
        <v>Qualidade</v>
      </c>
    </row>
    <row r="1612" spans="1:9">
      <c r="A1612" s="2">
        <v>24503</v>
      </c>
      <c r="B1612" s="2" t="str">
        <f>VLOOKUP(A1612,unidades_equipes_asu!A:B,2,0)</f>
        <v>Us 252 Usf Engenho do Meio</v>
      </c>
      <c r="C1612" s="2">
        <v>1975560</v>
      </c>
      <c r="D1612" s="1" t="s">
        <v>98</v>
      </c>
      <c r="E1612" s="1" t="s">
        <v>325</v>
      </c>
      <c r="F1612" s="4" t="s">
        <v>47</v>
      </c>
      <c r="G1612" s="5">
        <f>SUMIFS(asu_monitora!C:C,asu_monitora!E:E,equipes_asu!F1612,asu_monitora!A:A,equipes_asu!C1612)</f>
        <v>9</v>
      </c>
      <c r="H1612" s="5">
        <f>IF(G1612=0,"",SUMIFS(asu_monitora!B:B,asu_monitora!E:E,equipes_asu!F1612,asu_monitora!A:A,equipes_asu!C1612))</f>
        <v>66</v>
      </c>
      <c r="I1612" s="5" t="str">
        <f>IF(G1612=0,"Sem avaliação",IF(H1612&lt;=40,"Crítica",IF(H1612&lt;=100,"Aperfeiçoamento",IF(H1612&lt;=180,"Qualidade",IF(H1612&lt;=200,"Excelência","Erro")))))</f>
        <v>Aperfeiçoamento</v>
      </c>
    </row>
    <row r="1613" spans="1:9">
      <c r="A1613" s="2">
        <v>24503</v>
      </c>
      <c r="B1613" s="2" t="str">
        <f>VLOOKUP(A1613,unidades_equipes_asu!A:B,2,0)</f>
        <v>Us 252 Usf Engenho do Meio</v>
      </c>
      <c r="C1613" s="2">
        <v>2402386</v>
      </c>
      <c r="D1613" s="1" t="s">
        <v>77</v>
      </c>
      <c r="E1613" s="1" t="s">
        <v>86</v>
      </c>
      <c r="F1613" s="4" t="s">
        <v>47</v>
      </c>
      <c r="G1613" s="5">
        <f>SUMIFS(asu_monitora!C:C,asu_monitora!E:E,equipes_asu!F1613,asu_monitora!A:A,equipes_asu!C1613)</f>
        <v>10</v>
      </c>
      <c r="H1613" s="5">
        <f>IF(G1613=0,"",SUMIFS(asu_monitora!B:B,asu_monitora!E:E,equipes_asu!F1613,asu_monitora!A:A,equipes_asu!C1613))</f>
        <v>114</v>
      </c>
      <c r="I1613" s="5" t="str">
        <f>IF(G1613=0,"Sem avaliação",IF(H1613&lt;=40,"Crítica",IF(H1613&lt;=100,"Aperfeiçoamento",IF(H1613&lt;=180,"Qualidade",IF(H1613&lt;=200,"Excelência","Erro")))))</f>
        <v>Qualidade</v>
      </c>
    </row>
    <row r="1614" spans="1:9">
      <c r="A1614" s="2">
        <v>24503</v>
      </c>
      <c r="B1614" s="2" t="str">
        <f>VLOOKUP(A1614,unidades_equipes_asu!A:B,2,0)</f>
        <v>Us 252 Usf Engenho do Meio</v>
      </c>
      <c r="C1614" s="2">
        <v>2402408</v>
      </c>
      <c r="D1614" s="1" t="s">
        <v>77</v>
      </c>
      <c r="E1614" s="1" t="s">
        <v>85</v>
      </c>
      <c r="F1614" s="4" t="s">
        <v>47</v>
      </c>
      <c r="G1614" s="5">
        <f>SUMIFS(asu_monitora!C:C,asu_monitora!E:E,equipes_asu!F1614,asu_monitora!A:A,equipes_asu!C1614)</f>
        <v>5</v>
      </c>
      <c r="H1614" s="5">
        <f>IF(G1614=0,"",SUMIFS(asu_monitora!B:B,asu_monitora!E:E,equipes_asu!F1614,asu_monitora!A:A,equipes_asu!C1614))</f>
        <v>48</v>
      </c>
      <c r="I1614" s="5" t="str">
        <f>IF(G1614=0,"Sem avaliação",IF(H1614&lt;=40,"Crítica",IF(H1614&lt;=100,"Aperfeiçoamento",IF(H1614&lt;=180,"Qualidade",IF(H1614&lt;=200,"Excelência","Erro")))))</f>
        <v>Aperfeiçoamento</v>
      </c>
    </row>
    <row r="1615" spans="1:9">
      <c r="A1615" s="2">
        <v>24511</v>
      </c>
      <c r="B1615" s="2" t="str">
        <f>VLOOKUP(A1615,unidades_equipes_asu!A:B,2,0)</f>
        <v>Us 254 Usf Brasilit</v>
      </c>
      <c r="C1615" s="2">
        <v>154156</v>
      </c>
      <c r="D1615" s="1" t="s">
        <v>77</v>
      </c>
      <c r="E1615" s="1" t="s">
        <v>326</v>
      </c>
      <c r="F1615" s="4" t="s">
        <v>47</v>
      </c>
      <c r="G1615" s="5">
        <f>SUMIFS(asu_monitora!C:C,asu_monitora!E:E,equipes_asu!F1615,asu_monitora!A:A,equipes_asu!C1615)</f>
        <v>64</v>
      </c>
      <c r="H1615" s="5">
        <f>IF(G1615=0,"",SUMIFS(asu_monitora!B:B,asu_monitora!E:E,equipes_asu!F1615,asu_monitora!A:A,equipes_asu!C1615))</f>
        <v>102</v>
      </c>
      <c r="I1615" s="5" t="str">
        <f>IF(G1615=0,"Sem avaliação",IF(H1615&lt;=40,"Crítica",IF(H1615&lt;=100,"Aperfeiçoamento",IF(H1615&lt;=180,"Qualidade",IF(H1615&lt;=200,"Excelência","Erro")))))</f>
        <v>Qualidade</v>
      </c>
    </row>
    <row r="1616" spans="1:9">
      <c r="A1616" s="2">
        <v>24511</v>
      </c>
      <c r="B1616" s="2" t="str">
        <f>VLOOKUP(A1616,unidades_equipes_asu!A:B,2,0)</f>
        <v>Us 254 Usf Brasilit</v>
      </c>
      <c r="C1616" s="2">
        <v>154164</v>
      </c>
      <c r="D1616" s="1" t="s">
        <v>77</v>
      </c>
      <c r="E1616" s="1" t="s">
        <v>327</v>
      </c>
      <c r="F1616" s="4" t="s">
        <v>47</v>
      </c>
      <c r="G1616" s="5">
        <f>SUMIFS(asu_monitora!C:C,asu_monitora!E:E,equipes_asu!F1616,asu_monitora!A:A,equipes_asu!C1616)</f>
        <v>85</v>
      </c>
      <c r="H1616" s="5">
        <f>IF(G1616=0,"",SUMIFS(asu_monitora!B:B,asu_monitora!E:E,equipes_asu!F1616,asu_monitora!A:A,equipes_asu!C1616))</f>
        <v>84</v>
      </c>
      <c r="I1616" s="5" t="str">
        <f>IF(G1616=0,"Sem avaliação",IF(H1616&lt;=40,"Crítica",IF(H1616&lt;=100,"Aperfeiçoamento",IF(H1616&lt;=180,"Qualidade",IF(H1616&lt;=200,"Excelência","Erro")))))</f>
        <v>Aperfeiçoamento</v>
      </c>
    </row>
    <row r="1617" spans="1:9">
      <c r="A1617" s="2">
        <v>24511</v>
      </c>
      <c r="B1617" s="2" t="str">
        <f>VLOOKUP(A1617,unidades_equipes_asu!A:B,2,0)</f>
        <v>Us 254 Usf Brasilit</v>
      </c>
      <c r="C1617" s="2">
        <v>1757709</v>
      </c>
      <c r="D1617" s="1" t="s">
        <v>98</v>
      </c>
      <c r="E1617" s="1" t="s">
        <v>328</v>
      </c>
      <c r="F1617" s="4" t="s">
        <v>47</v>
      </c>
      <c r="G1617" s="5">
        <f>SUMIFS(asu_monitora!C:C,asu_monitora!E:E,equipes_asu!F1617,asu_monitora!A:A,equipes_asu!C1617)</f>
        <v>20</v>
      </c>
      <c r="H1617" s="5">
        <f>IF(G1617=0,"",SUMIFS(asu_monitora!B:B,asu_monitora!E:E,equipes_asu!F1617,asu_monitora!A:A,equipes_asu!C1617))</f>
        <v>66</v>
      </c>
      <c r="I1617" s="5" t="str">
        <f>IF(G1617=0,"Sem avaliação",IF(H1617&lt;=40,"Crítica",IF(H1617&lt;=100,"Aperfeiçoamento",IF(H1617&lt;=180,"Qualidade",IF(H1617&lt;=200,"Excelência","Erro")))))</f>
        <v>Aperfeiçoamento</v>
      </c>
    </row>
    <row r="1618" spans="1:9">
      <c r="A1618" s="2">
        <v>24511</v>
      </c>
      <c r="B1618" s="2" t="str">
        <f>VLOOKUP(A1618,unidades_equipes_asu!A:B,2,0)</f>
        <v>Us 254 Usf Brasilit</v>
      </c>
      <c r="C1618" s="2">
        <v>2402556</v>
      </c>
      <c r="D1618" s="1" t="s">
        <v>77</v>
      </c>
      <c r="E1618" s="1" t="s">
        <v>85</v>
      </c>
      <c r="F1618" s="4" t="s">
        <v>47</v>
      </c>
      <c r="G1618" s="5">
        <f>SUMIFS(asu_monitora!C:C,asu_monitora!E:E,equipes_asu!F1618,asu_monitora!A:A,equipes_asu!C1618)</f>
        <v>5</v>
      </c>
      <c r="H1618" s="5">
        <f>IF(G1618=0,"",SUMIFS(asu_monitora!B:B,asu_monitora!E:E,equipes_asu!F1618,asu_monitora!A:A,equipes_asu!C1618))</f>
        <v>98</v>
      </c>
      <c r="I1618" s="5" t="str">
        <f>IF(G1618=0,"Sem avaliação",IF(H1618&lt;=40,"Crítica",IF(H1618&lt;=100,"Aperfeiçoamento",IF(H1618&lt;=180,"Qualidade",IF(H1618&lt;=200,"Excelência","Erro")))))</f>
        <v>Aperfeiçoamento</v>
      </c>
    </row>
    <row r="1619" spans="1:9">
      <c r="A1619" s="2">
        <v>24538</v>
      </c>
      <c r="B1619" s="2" t="str">
        <f>VLOOKUP(A1619,unidades_equipes_asu!A:B,2,0)</f>
        <v>Us 255 Usf+ Vila Arraes</v>
      </c>
      <c r="C1619" s="2">
        <v>154172</v>
      </c>
      <c r="D1619" s="1" t="s">
        <v>77</v>
      </c>
      <c r="E1619" s="1" t="s">
        <v>329</v>
      </c>
      <c r="F1619" s="4" t="s">
        <v>47</v>
      </c>
      <c r="G1619" s="5">
        <f>SUMIFS(asu_monitora!C:C,asu_monitora!E:E,equipes_asu!F1619,asu_monitora!A:A,equipes_asu!C1619)</f>
        <v>158</v>
      </c>
      <c r="H1619" s="5">
        <f>IF(G1619=0,"",SUMIFS(asu_monitora!B:B,asu_monitora!E:E,equipes_asu!F1619,asu_monitora!A:A,equipes_asu!C1619))</f>
        <v>88</v>
      </c>
      <c r="I1619" s="5" t="str">
        <f>IF(G1619=0,"Sem avaliação",IF(H1619&lt;=40,"Crítica",IF(H1619&lt;=100,"Aperfeiçoamento",IF(H1619&lt;=180,"Qualidade",IF(H1619&lt;=200,"Excelência","Erro")))))</f>
        <v>Aperfeiçoamento</v>
      </c>
    </row>
    <row r="1620" spans="1:9">
      <c r="A1620" s="2">
        <v>24538</v>
      </c>
      <c r="B1620" s="2" t="str">
        <f>VLOOKUP(A1620,unidades_equipes_asu!A:B,2,0)</f>
        <v>Us 255 Usf+ Vila Arraes</v>
      </c>
      <c r="C1620" s="2">
        <v>154180</v>
      </c>
      <c r="D1620" s="1" t="s">
        <v>77</v>
      </c>
      <c r="E1620" s="1" t="s">
        <v>330</v>
      </c>
      <c r="F1620" s="4" t="s">
        <v>47</v>
      </c>
      <c r="G1620" s="5">
        <f>SUMIFS(asu_monitora!C:C,asu_monitora!E:E,equipes_asu!F1620,asu_monitora!A:A,equipes_asu!C1620)</f>
        <v>153</v>
      </c>
      <c r="H1620" s="5">
        <f>IF(G1620=0,"",SUMIFS(asu_monitora!B:B,asu_monitora!E:E,equipes_asu!F1620,asu_monitora!A:A,equipes_asu!C1620))</f>
        <v>124</v>
      </c>
      <c r="I1620" s="5" t="str">
        <f>IF(G1620=0,"Sem avaliação",IF(H1620&lt;=40,"Crítica",IF(H1620&lt;=100,"Aperfeiçoamento",IF(H1620&lt;=180,"Qualidade",IF(H1620&lt;=200,"Excelência","Erro")))))</f>
        <v>Qualidade</v>
      </c>
    </row>
    <row r="1621" spans="1:9">
      <c r="A1621" s="2">
        <v>24538</v>
      </c>
      <c r="B1621" s="2" t="str">
        <f>VLOOKUP(A1621,unidades_equipes_asu!A:B,2,0)</f>
        <v>Us 255 Usf+ Vila Arraes</v>
      </c>
      <c r="C1621" s="2">
        <v>1710583</v>
      </c>
      <c r="D1621" s="1" t="s">
        <v>77</v>
      </c>
      <c r="E1621" s="1" t="s">
        <v>331</v>
      </c>
      <c r="F1621" s="4" t="s">
        <v>47</v>
      </c>
      <c r="G1621" s="5">
        <f>SUMIFS(asu_monitora!C:C,asu_monitora!E:E,equipes_asu!F1621,asu_monitora!A:A,equipes_asu!C1621)</f>
        <v>51</v>
      </c>
      <c r="H1621" s="5">
        <f>IF(G1621=0,"",SUMIFS(asu_monitora!B:B,asu_monitora!E:E,equipes_asu!F1621,asu_monitora!A:A,equipes_asu!C1621))</f>
        <v>90</v>
      </c>
      <c r="I1621" s="5" t="str">
        <f>IF(G1621=0,"Sem avaliação",IF(H1621&lt;=40,"Crítica",IF(H1621&lt;=100,"Aperfeiçoamento",IF(H1621&lt;=180,"Qualidade",IF(H1621&lt;=200,"Excelência","Erro")))))</f>
        <v>Aperfeiçoamento</v>
      </c>
    </row>
    <row r="1622" spans="1:9">
      <c r="A1622" s="2">
        <v>24538</v>
      </c>
      <c r="B1622" s="2" t="str">
        <f>VLOOKUP(A1622,unidades_equipes_asu!A:B,2,0)</f>
        <v>Us 255 Usf+ Vila Arraes</v>
      </c>
      <c r="C1622" s="2">
        <v>1757881</v>
      </c>
      <c r="D1622" s="1" t="s">
        <v>98</v>
      </c>
      <c r="E1622" s="1" t="s">
        <v>332</v>
      </c>
      <c r="F1622" s="4" t="s">
        <v>47</v>
      </c>
      <c r="G1622" s="5">
        <f>SUMIFS(asu_monitora!C:C,asu_monitora!E:E,equipes_asu!F1622,asu_monitora!A:A,equipes_asu!C1622)</f>
        <v>0</v>
      </c>
      <c r="H1622" s="5" t="str">
        <f>IF(G1622=0,"",SUMIFS(asu_monitora!B:B,asu_monitora!E:E,equipes_asu!F1622,asu_monitora!A:A,equipes_asu!C1622))</f>
        <v/>
      </c>
      <c r="I1622" s="5" t="str">
        <f>IF(G1622=0,"Sem avaliação",IF(H1622&lt;=40,"Crítica",IF(H1622&lt;=100,"Aperfeiçoamento",IF(H1622&lt;=180,"Qualidade",IF(H1622&lt;=200,"Excelência","Erro")))))</f>
        <v>Sem avaliação</v>
      </c>
    </row>
    <row r="1623" spans="1:9">
      <c r="A1623" s="2">
        <v>24538</v>
      </c>
      <c r="B1623" s="2" t="str">
        <f>VLOOKUP(A1623,unidades_equipes_asu!A:B,2,0)</f>
        <v>Us 255 Usf+ Vila Arraes</v>
      </c>
      <c r="C1623" s="2">
        <v>2110997</v>
      </c>
      <c r="D1623" s="1" t="s">
        <v>98</v>
      </c>
      <c r="E1623" s="1" t="s">
        <v>333</v>
      </c>
      <c r="F1623" s="4" t="s">
        <v>47</v>
      </c>
      <c r="G1623" s="5">
        <f>SUMIFS(asu_monitora!C:C,asu_monitora!E:E,equipes_asu!F1623,asu_monitora!A:A,equipes_asu!C1623)</f>
        <v>3</v>
      </c>
      <c r="H1623" s="5">
        <f>IF(G1623=0,"",SUMIFS(asu_monitora!B:B,asu_monitora!E:E,equipes_asu!F1623,asu_monitora!A:A,equipes_asu!C1623))</f>
        <v>186</v>
      </c>
      <c r="I1623" s="5" t="str">
        <f>IF(G1623=0,"Sem avaliação",IF(H1623&lt;=40,"Crítica",IF(H1623&lt;=100,"Aperfeiçoamento",IF(H1623&lt;=180,"Qualidade",IF(H1623&lt;=200,"Excelência","Erro")))))</f>
        <v>Excelência</v>
      </c>
    </row>
    <row r="1624" spans="1:9">
      <c r="A1624" s="2">
        <v>24538</v>
      </c>
      <c r="B1624" s="2" t="str">
        <f>VLOOKUP(A1624,unidades_equipes_asu!A:B,2,0)</f>
        <v>Us 255 Usf+ Vila Arraes</v>
      </c>
      <c r="C1624" s="2">
        <v>2291614</v>
      </c>
      <c r="D1624" s="1" t="s">
        <v>98</v>
      </c>
      <c r="E1624" s="1" t="s">
        <v>334</v>
      </c>
      <c r="F1624" s="4" t="s">
        <v>47</v>
      </c>
      <c r="G1624" s="5">
        <f>SUMIFS(asu_monitora!C:C,asu_monitora!E:E,equipes_asu!F1624,asu_monitora!A:A,equipes_asu!C1624)</f>
        <v>13</v>
      </c>
      <c r="H1624" s="5">
        <f>IF(G1624=0,"",SUMIFS(asu_monitora!B:B,asu_monitora!E:E,equipes_asu!F1624,asu_monitora!A:A,equipes_asu!C1624))</f>
        <v>108</v>
      </c>
      <c r="I1624" s="5" t="str">
        <f>IF(G1624=0,"Sem avaliação",IF(H1624&lt;=40,"Crítica",IF(H1624&lt;=100,"Aperfeiçoamento",IF(H1624&lt;=180,"Qualidade",IF(H1624&lt;=200,"Excelência","Erro")))))</f>
        <v>Qualidade</v>
      </c>
    </row>
    <row r="1625" spans="1:9">
      <c r="A1625" s="2">
        <v>24538</v>
      </c>
      <c r="B1625" s="2" t="str">
        <f>VLOOKUP(A1625,unidades_equipes_asu!A:B,2,0)</f>
        <v>Us 255 Usf+ Vila Arraes</v>
      </c>
      <c r="C1625" s="2">
        <v>2402572</v>
      </c>
      <c r="D1625" s="1" t="s">
        <v>77</v>
      </c>
      <c r="E1625" s="1" t="s">
        <v>335</v>
      </c>
      <c r="F1625" s="4" t="s">
        <v>47</v>
      </c>
      <c r="G1625" s="5">
        <f>SUMIFS(asu_monitora!C:C,asu_monitora!E:E,equipes_asu!F1625,asu_monitora!A:A,equipes_asu!C1625)</f>
        <v>7</v>
      </c>
      <c r="H1625" s="5">
        <f>IF(G1625=0,"",SUMIFS(asu_monitora!B:B,asu_monitora!E:E,equipes_asu!F1625,asu_monitora!A:A,equipes_asu!C1625))</f>
        <v>126</v>
      </c>
      <c r="I1625" s="5" t="str">
        <f>IF(G1625=0,"Sem avaliação",IF(H1625&lt;=40,"Crítica",IF(H1625&lt;=100,"Aperfeiçoamento",IF(H1625&lt;=180,"Qualidade",IF(H1625&lt;=200,"Excelência","Erro")))))</f>
        <v>Qualidade</v>
      </c>
    </row>
    <row r="1626" spans="1:9">
      <c r="A1626" s="2">
        <v>24538</v>
      </c>
      <c r="B1626" s="2" t="str">
        <f>VLOOKUP(A1626,unidades_equipes_asu!A:B,2,0)</f>
        <v>Us 255 Usf+ Vila Arraes</v>
      </c>
      <c r="C1626" s="2">
        <v>2405946</v>
      </c>
      <c r="D1626" s="1" t="s">
        <v>77</v>
      </c>
      <c r="E1626" s="1" t="s">
        <v>336</v>
      </c>
      <c r="F1626" s="4" t="s">
        <v>47</v>
      </c>
      <c r="G1626" s="5">
        <f>SUMIFS(asu_monitora!C:C,asu_monitora!E:E,equipes_asu!F1626,asu_monitora!A:A,equipes_asu!C1626)</f>
        <v>11</v>
      </c>
      <c r="H1626" s="5">
        <f>IF(G1626=0,"",SUMIFS(asu_monitora!B:B,asu_monitora!E:E,equipes_asu!F1626,asu_monitora!A:A,equipes_asu!C1626))</f>
        <v>80</v>
      </c>
      <c r="I1626" s="5" t="str">
        <f>IF(G1626=0,"Sem avaliação",IF(H1626&lt;=40,"Crítica",IF(H1626&lt;=100,"Aperfeiçoamento",IF(H1626&lt;=180,"Qualidade",IF(H1626&lt;=200,"Excelência","Erro")))))</f>
        <v>Aperfeiçoamento</v>
      </c>
    </row>
    <row r="1627" spans="1:9">
      <c r="A1627" s="2">
        <v>24538</v>
      </c>
      <c r="B1627" s="2" t="str">
        <f>VLOOKUP(A1627,unidades_equipes_asu!A:B,2,0)</f>
        <v>Us 255 Usf+ Vila Arraes</v>
      </c>
      <c r="C1627" s="2">
        <v>2435748</v>
      </c>
      <c r="D1627" s="1" t="s">
        <v>77</v>
      </c>
      <c r="E1627" s="1" t="s">
        <v>337</v>
      </c>
      <c r="F1627" s="4" t="s">
        <v>47</v>
      </c>
      <c r="G1627" s="5">
        <f>SUMIFS(asu_monitora!C:C,asu_monitora!E:E,equipes_asu!F1627,asu_monitora!A:A,equipes_asu!C1627)</f>
        <v>0</v>
      </c>
      <c r="H1627" s="5" t="str">
        <f>IF(G1627=0,"",SUMIFS(asu_monitora!B:B,asu_monitora!E:E,equipes_asu!F1627,asu_monitora!A:A,equipes_asu!C1627))</f>
        <v/>
      </c>
      <c r="I1627" s="5" t="str">
        <f>IF(G1627=0,"Sem avaliação",IF(H1627&lt;=40,"Crítica",IF(H1627&lt;=100,"Aperfeiçoamento",IF(H1627&lt;=180,"Qualidade",IF(H1627&lt;=200,"Excelência","Erro")))))</f>
        <v>Sem avaliação</v>
      </c>
    </row>
    <row r="1628" spans="1:9">
      <c r="A1628" s="2">
        <v>24538</v>
      </c>
      <c r="B1628" s="2" t="str">
        <f>VLOOKUP(A1628,unidades_equipes_asu!A:B,2,0)</f>
        <v>Us 255 Usf+ Vila Arraes</v>
      </c>
      <c r="C1628" s="2">
        <v>2435756</v>
      </c>
      <c r="D1628" s="1" t="s">
        <v>77</v>
      </c>
      <c r="E1628" s="1" t="s">
        <v>338</v>
      </c>
      <c r="F1628" s="4" t="s">
        <v>47</v>
      </c>
      <c r="G1628" s="5">
        <f>SUMIFS(asu_monitora!C:C,asu_monitora!E:E,equipes_asu!F1628,asu_monitora!A:A,equipes_asu!C1628)</f>
        <v>0</v>
      </c>
      <c r="H1628" s="5" t="str">
        <f>IF(G1628=0,"",SUMIFS(asu_monitora!B:B,asu_monitora!E:E,equipes_asu!F1628,asu_monitora!A:A,equipes_asu!C1628))</f>
        <v/>
      </c>
      <c r="I1628" s="5" t="str">
        <f>IF(G1628=0,"Sem avaliação",IF(H1628&lt;=40,"Crítica",IF(H1628&lt;=100,"Aperfeiçoamento",IF(H1628&lt;=180,"Qualidade",IF(H1628&lt;=200,"Excelência","Erro")))))</f>
        <v>Sem avaliação</v>
      </c>
    </row>
    <row r="1629" spans="1:9">
      <c r="A1629" s="2">
        <v>24538</v>
      </c>
      <c r="B1629" s="2" t="str">
        <f>VLOOKUP(A1629,unidades_equipes_asu!A:B,2,0)</f>
        <v>Us 255 Usf+ Vila Arraes</v>
      </c>
      <c r="C1629" s="2">
        <v>2435764</v>
      </c>
      <c r="D1629" s="1" t="s">
        <v>77</v>
      </c>
      <c r="E1629" s="1" t="s">
        <v>339</v>
      </c>
      <c r="F1629" s="4" t="s">
        <v>47</v>
      </c>
      <c r="G1629" s="5">
        <f>SUMIFS(asu_monitora!C:C,asu_monitora!E:E,equipes_asu!F1629,asu_monitora!A:A,equipes_asu!C1629)</f>
        <v>0</v>
      </c>
      <c r="H1629" s="5" t="str">
        <f>IF(G1629=0,"",SUMIFS(asu_monitora!B:B,asu_monitora!E:E,equipes_asu!F1629,asu_monitora!A:A,equipes_asu!C1629))</f>
        <v/>
      </c>
      <c r="I1629" s="5" t="str">
        <f>IF(G1629=0,"Sem avaliação",IF(H1629&lt;=40,"Crítica",IF(H1629&lt;=100,"Aperfeiçoamento",IF(H1629&lt;=180,"Qualidade",IF(H1629&lt;=200,"Excelência","Erro")))))</f>
        <v>Sem avaliação</v>
      </c>
    </row>
    <row r="1630" spans="1:9">
      <c r="A1630" s="2">
        <v>26204</v>
      </c>
      <c r="B1630" s="2" t="str">
        <f>VLOOKUP(A1630,unidades_equipes_asu!A:B,2,0)</f>
        <v>Us 256 Usf Passarinho Baixo</v>
      </c>
      <c r="C1630" s="2">
        <v>154199</v>
      </c>
      <c r="D1630" s="1" t="s">
        <v>77</v>
      </c>
      <c r="E1630" s="1" t="s">
        <v>340</v>
      </c>
      <c r="F1630" s="4" t="s">
        <v>47</v>
      </c>
      <c r="G1630" s="5">
        <f>SUMIFS(asu_monitora!C:C,asu_monitora!E:E,equipes_asu!F1630,asu_monitora!A:A,equipes_asu!C1630)</f>
        <v>63</v>
      </c>
      <c r="H1630" s="5">
        <f>IF(G1630=0,"",SUMIFS(asu_monitora!B:B,asu_monitora!E:E,equipes_asu!F1630,asu_monitora!A:A,equipes_asu!C1630))</f>
        <v>94</v>
      </c>
      <c r="I1630" s="5" t="str">
        <f>IF(G1630=0,"Sem avaliação",IF(H1630&lt;=40,"Crítica",IF(H1630&lt;=100,"Aperfeiçoamento",IF(H1630&lt;=180,"Qualidade",IF(H1630&lt;=200,"Excelência","Erro")))))</f>
        <v>Aperfeiçoamento</v>
      </c>
    </row>
    <row r="1631" spans="1:9">
      <c r="A1631" s="2">
        <v>26212</v>
      </c>
      <c r="B1631" s="2" t="str">
        <f>VLOOKUP(A1631,unidades_equipes_asu!A:B,2,0)</f>
        <v>Us 259 Usf Sítio São Bráz</v>
      </c>
      <c r="C1631" s="2">
        <v>154202</v>
      </c>
      <c r="D1631" s="1" t="s">
        <v>77</v>
      </c>
      <c r="E1631" s="1" t="s">
        <v>341</v>
      </c>
      <c r="F1631" s="4" t="s">
        <v>47</v>
      </c>
      <c r="G1631" s="5">
        <f>SUMIFS(asu_monitora!C:C,asu_monitora!E:E,equipes_asu!F1631,asu_monitora!A:A,equipes_asu!C1631)</f>
        <v>86</v>
      </c>
      <c r="H1631" s="5">
        <f>IF(G1631=0,"",SUMIFS(asu_monitora!B:B,asu_monitora!E:E,equipes_asu!F1631,asu_monitora!A:A,equipes_asu!C1631))</f>
        <v>104</v>
      </c>
      <c r="I1631" s="5" t="str">
        <f>IF(G1631=0,"Sem avaliação",IF(H1631&lt;=40,"Crítica",IF(H1631&lt;=100,"Aperfeiçoamento",IF(H1631&lt;=180,"Qualidade",IF(H1631&lt;=200,"Excelência","Erro")))))</f>
        <v>Qualidade</v>
      </c>
    </row>
    <row r="1632" spans="1:9">
      <c r="A1632" s="2">
        <v>26212</v>
      </c>
      <c r="B1632" s="2" t="str">
        <f>VLOOKUP(A1632,unidades_equipes_asu!A:B,2,0)</f>
        <v>Us 259 Usf Sítio São Bráz</v>
      </c>
      <c r="C1632" s="2">
        <v>1745166</v>
      </c>
      <c r="D1632" s="1" t="s">
        <v>98</v>
      </c>
      <c r="E1632" s="1" t="s">
        <v>342</v>
      </c>
      <c r="F1632" s="4" t="s">
        <v>47</v>
      </c>
      <c r="G1632" s="5">
        <f>SUMIFS(asu_monitora!C:C,asu_monitora!E:E,equipes_asu!F1632,asu_monitora!A:A,equipes_asu!C1632)</f>
        <v>8</v>
      </c>
      <c r="H1632" s="5">
        <f>IF(G1632=0,"",SUMIFS(asu_monitora!B:B,asu_monitora!E:E,equipes_asu!F1632,asu_monitora!A:A,equipes_asu!C1632))</f>
        <v>96</v>
      </c>
      <c r="I1632" s="5" t="str">
        <f>IF(G1632=0,"Sem avaliação",IF(H1632&lt;=40,"Crítica",IF(H1632&lt;=100,"Aperfeiçoamento",IF(H1632&lt;=180,"Qualidade",IF(H1632&lt;=200,"Excelência","Erro")))))</f>
        <v>Aperfeiçoamento</v>
      </c>
    </row>
    <row r="1633" spans="1:9">
      <c r="A1633" s="2">
        <v>26212</v>
      </c>
      <c r="B1633" s="2" t="str">
        <f>VLOOKUP(A1633,unidades_equipes_asu!A:B,2,0)</f>
        <v>Us 259 Usf Sítio São Bráz</v>
      </c>
      <c r="C1633" s="2">
        <v>2429527</v>
      </c>
      <c r="D1633" s="1" t="s">
        <v>77</v>
      </c>
      <c r="E1633" s="1" t="s">
        <v>343</v>
      </c>
      <c r="F1633" s="4" t="s">
        <v>47</v>
      </c>
      <c r="G1633" s="5">
        <f>SUMIFS(asu_monitora!C:C,asu_monitora!E:E,equipes_asu!F1633,asu_monitora!A:A,equipes_asu!C1633)</f>
        <v>0</v>
      </c>
      <c r="H1633" s="5" t="str">
        <f>IF(G1633=0,"",SUMIFS(asu_monitora!B:B,asu_monitora!E:E,equipes_asu!F1633,asu_monitora!A:A,equipes_asu!C1633))</f>
        <v/>
      </c>
      <c r="I1633" s="5" t="str">
        <f>IF(G1633=0,"Sem avaliação",IF(H1633&lt;=40,"Crítica",IF(H1633&lt;=100,"Aperfeiçoamento",IF(H1633&lt;=180,"Qualidade",IF(H1633&lt;=200,"Excelência","Erro")))))</f>
        <v>Sem avaliação</v>
      </c>
    </row>
    <row r="1634" spans="1:9">
      <c r="A1634" s="2">
        <v>26220</v>
      </c>
      <c r="B1634" s="2" t="str">
        <f>VLOOKUP(A1634,unidades_equipes_asu!A:B,2,0)</f>
        <v>Us 260 Usf Córrego da Fortuna</v>
      </c>
      <c r="C1634" s="2">
        <v>154210</v>
      </c>
      <c r="D1634" s="1" t="s">
        <v>77</v>
      </c>
      <c r="E1634" s="1" t="s">
        <v>344</v>
      </c>
      <c r="F1634" s="4" t="s">
        <v>47</v>
      </c>
      <c r="G1634" s="5">
        <f>SUMIFS(asu_monitora!C:C,asu_monitora!E:E,equipes_asu!F1634,asu_monitora!A:A,equipes_asu!C1634)</f>
        <v>129</v>
      </c>
      <c r="H1634" s="5">
        <f>IF(G1634=0,"",SUMIFS(asu_monitora!B:B,asu_monitora!E:E,equipes_asu!F1634,asu_monitora!A:A,equipes_asu!C1634))</f>
        <v>124</v>
      </c>
      <c r="I1634" s="5" t="str">
        <f>IF(G1634=0,"Sem avaliação",IF(H1634&lt;=40,"Crítica",IF(H1634&lt;=100,"Aperfeiçoamento",IF(H1634&lt;=180,"Qualidade",IF(H1634&lt;=200,"Excelência","Erro")))))</f>
        <v>Qualidade</v>
      </c>
    </row>
    <row r="1635" spans="1:9">
      <c r="A1635" s="2">
        <v>26220</v>
      </c>
      <c r="B1635" s="2" t="str">
        <f>VLOOKUP(A1635,unidades_equipes_asu!A:B,2,0)</f>
        <v>Us 260 Usf Córrego da Fortuna</v>
      </c>
      <c r="C1635" s="2">
        <v>1745069</v>
      </c>
      <c r="D1635" s="1" t="s">
        <v>98</v>
      </c>
      <c r="E1635" s="1" t="s">
        <v>345</v>
      </c>
      <c r="F1635" s="4" t="s">
        <v>47</v>
      </c>
      <c r="G1635" s="5">
        <f>SUMIFS(asu_monitora!C:C,asu_monitora!E:E,equipes_asu!F1635,asu_monitora!A:A,equipes_asu!C1635)</f>
        <v>20</v>
      </c>
      <c r="H1635" s="5">
        <f>IF(G1635=0,"",SUMIFS(asu_monitora!B:B,asu_monitora!E:E,equipes_asu!F1635,asu_monitora!A:A,equipes_asu!C1635))</f>
        <v>160</v>
      </c>
      <c r="I1635" s="5" t="str">
        <f>IF(G1635=0,"Sem avaliação",IF(H1635&lt;=40,"Crítica",IF(H1635&lt;=100,"Aperfeiçoamento",IF(H1635&lt;=180,"Qualidade",IF(H1635&lt;=200,"Excelência","Erro")))))</f>
        <v>Qualidade</v>
      </c>
    </row>
    <row r="1636" spans="1:9">
      <c r="A1636" s="2">
        <v>26220</v>
      </c>
      <c r="B1636" s="2" t="str">
        <f>VLOOKUP(A1636,unidades_equipes_asu!A:B,2,0)</f>
        <v>Us 260 Usf Córrego da Fortuna</v>
      </c>
      <c r="C1636" s="2">
        <v>2400138</v>
      </c>
      <c r="D1636" s="1" t="s">
        <v>77</v>
      </c>
      <c r="E1636" s="1" t="s">
        <v>346</v>
      </c>
      <c r="F1636" s="4" t="s">
        <v>47</v>
      </c>
      <c r="G1636" s="5">
        <f>SUMIFS(asu_monitora!C:C,asu_monitora!E:E,equipes_asu!F1636,asu_monitora!A:A,equipes_asu!C1636)</f>
        <v>14</v>
      </c>
      <c r="H1636" s="5">
        <f>IF(G1636=0,"",SUMIFS(asu_monitora!B:B,asu_monitora!E:E,equipes_asu!F1636,asu_monitora!A:A,equipes_asu!C1636))</f>
        <v>136</v>
      </c>
      <c r="I1636" s="5" t="str">
        <f>IF(G1636=0,"Sem avaliação",IF(H1636&lt;=40,"Crítica",IF(H1636&lt;=100,"Aperfeiçoamento",IF(H1636&lt;=180,"Qualidade",IF(H1636&lt;=200,"Excelência","Erro")))))</f>
        <v>Qualidade</v>
      </c>
    </row>
    <row r="1637" spans="1:9">
      <c r="A1637" s="2">
        <v>26301</v>
      </c>
      <c r="B1637" s="2" t="str">
        <f>VLOOKUP(A1637,unidades_equipes_asu!A:B,2,0)</f>
        <v>Us 261 Usf Alto do Eucalipto</v>
      </c>
      <c r="C1637" s="2">
        <v>154229</v>
      </c>
      <c r="D1637" s="1" t="s">
        <v>77</v>
      </c>
      <c r="E1637" s="1" t="s">
        <v>347</v>
      </c>
      <c r="F1637" s="4" t="s">
        <v>47</v>
      </c>
      <c r="G1637" s="5">
        <f>SUMIFS(asu_monitora!C:C,asu_monitora!E:E,equipes_asu!F1637,asu_monitora!A:A,equipes_asu!C1637)</f>
        <v>58</v>
      </c>
      <c r="H1637" s="5">
        <f>IF(G1637=0,"",SUMIFS(asu_monitora!B:B,asu_monitora!E:E,equipes_asu!F1637,asu_monitora!A:A,equipes_asu!C1637))</f>
        <v>90</v>
      </c>
      <c r="I1637" s="5" t="str">
        <f>IF(G1637=0,"Sem avaliação",IF(H1637&lt;=40,"Crítica",IF(H1637&lt;=100,"Aperfeiçoamento",IF(H1637&lt;=180,"Qualidade",IF(H1637&lt;=200,"Excelência","Erro")))))</f>
        <v>Aperfeiçoamento</v>
      </c>
    </row>
    <row r="1638" spans="1:9">
      <c r="A1638" s="2">
        <v>26301</v>
      </c>
      <c r="B1638" s="2" t="str">
        <f>VLOOKUP(A1638,unidades_equipes_asu!A:B,2,0)</f>
        <v>Us 261 Usf Alto do Eucalipto</v>
      </c>
      <c r="C1638" s="2">
        <v>154237</v>
      </c>
      <c r="D1638" s="1" t="s">
        <v>77</v>
      </c>
      <c r="E1638" s="1" t="s">
        <v>348</v>
      </c>
      <c r="F1638" s="4" t="s">
        <v>47</v>
      </c>
      <c r="G1638" s="5">
        <f>SUMIFS(asu_monitora!C:C,asu_monitora!E:E,equipes_asu!F1638,asu_monitora!A:A,equipes_asu!C1638)</f>
        <v>50</v>
      </c>
      <c r="H1638" s="5">
        <f>IF(G1638=0,"",SUMIFS(asu_monitora!B:B,asu_monitora!E:E,equipes_asu!F1638,asu_monitora!A:A,equipes_asu!C1638))</f>
        <v>144</v>
      </c>
      <c r="I1638" s="5" t="str">
        <f>IF(G1638=0,"Sem avaliação",IF(H1638&lt;=40,"Crítica",IF(H1638&lt;=100,"Aperfeiçoamento",IF(H1638&lt;=180,"Qualidade",IF(H1638&lt;=200,"Excelência","Erro")))))</f>
        <v>Qualidade</v>
      </c>
    </row>
    <row r="1639" spans="1:9">
      <c r="A1639" s="2">
        <v>26301</v>
      </c>
      <c r="B1639" s="2" t="str">
        <f>VLOOKUP(A1639,unidades_equipes_asu!A:B,2,0)</f>
        <v>Us 261 Usf Alto do Eucalipto</v>
      </c>
      <c r="C1639" s="2">
        <v>1755234</v>
      </c>
      <c r="D1639" s="1" t="s">
        <v>98</v>
      </c>
      <c r="E1639" s="1" t="s">
        <v>349</v>
      </c>
      <c r="F1639" s="4" t="s">
        <v>47</v>
      </c>
      <c r="G1639" s="5">
        <f>SUMIFS(asu_monitora!C:C,asu_monitora!E:E,equipes_asu!F1639,asu_monitora!A:A,equipes_asu!C1639)</f>
        <v>22</v>
      </c>
      <c r="H1639" s="5">
        <f>IF(G1639=0,"",SUMIFS(asu_monitora!B:B,asu_monitora!E:E,equipes_asu!F1639,asu_monitora!A:A,equipes_asu!C1639))</f>
        <v>146</v>
      </c>
      <c r="I1639" s="5" t="str">
        <f>IF(G1639=0,"Sem avaliação",IF(H1639&lt;=40,"Crítica",IF(H1639&lt;=100,"Aperfeiçoamento",IF(H1639&lt;=180,"Qualidade",IF(H1639&lt;=200,"Excelência","Erro")))))</f>
        <v>Qualidade</v>
      </c>
    </row>
    <row r="1640" spans="1:9">
      <c r="A1640" s="2">
        <v>26301</v>
      </c>
      <c r="B1640" s="2" t="str">
        <f>VLOOKUP(A1640,unidades_equipes_asu!A:B,2,0)</f>
        <v>Us 261 Usf Alto do Eucalipto</v>
      </c>
      <c r="C1640" s="2">
        <v>1802178</v>
      </c>
      <c r="D1640" s="1" t="s">
        <v>98</v>
      </c>
      <c r="E1640" s="1" t="s">
        <v>350</v>
      </c>
      <c r="F1640" s="4" t="s">
        <v>47</v>
      </c>
      <c r="G1640" s="5">
        <f>SUMIFS(asu_monitora!C:C,asu_monitora!E:E,equipes_asu!F1640,asu_monitora!A:A,equipes_asu!C1640)</f>
        <v>12</v>
      </c>
      <c r="H1640" s="5">
        <f>IF(G1640=0,"",SUMIFS(asu_monitora!B:B,asu_monitora!E:E,equipes_asu!F1640,asu_monitora!A:A,equipes_asu!C1640))</f>
        <v>64</v>
      </c>
      <c r="I1640" s="5" t="str">
        <f>IF(G1640=0,"Sem avaliação",IF(H1640&lt;=40,"Crítica",IF(H1640&lt;=100,"Aperfeiçoamento",IF(H1640&lt;=180,"Qualidade",IF(H1640&lt;=200,"Excelência","Erro")))))</f>
        <v>Aperfeiçoamento</v>
      </c>
    </row>
    <row r="1641" spans="1:9">
      <c r="A1641" s="2">
        <v>26328</v>
      </c>
      <c r="B1641" s="2" t="str">
        <f>VLOOKUP(A1641,unidades_equipes_asu!A:B,2,0)</f>
        <v>Us 262 Usf+ José Severiano da Silva</v>
      </c>
      <c r="C1641" s="2">
        <v>152587</v>
      </c>
      <c r="D1641" s="1" t="s">
        <v>77</v>
      </c>
      <c r="E1641" s="1" t="s">
        <v>351</v>
      </c>
      <c r="F1641" s="4" t="s">
        <v>47</v>
      </c>
      <c r="G1641" s="5">
        <f>SUMIFS(asu_monitora!C:C,asu_monitora!E:E,equipes_asu!F1641,asu_monitora!A:A,equipes_asu!C1641)</f>
        <v>140</v>
      </c>
      <c r="H1641" s="5">
        <f>IF(G1641=0,"",SUMIFS(asu_monitora!B:B,asu_monitora!E:E,equipes_asu!F1641,asu_monitora!A:A,equipes_asu!C1641))</f>
        <v>156</v>
      </c>
      <c r="I1641" s="5" t="str">
        <f>IF(G1641=0,"Sem avaliação",IF(H1641&lt;=40,"Crítica",IF(H1641&lt;=100,"Aperfeiçoamento",IF(H1641&lt;=180,"Qualidade",IF(H1641&lt;=200,"Excelência","Erro")))))</f>
        <v>Qualidade</v>
      </c>
    </row>
    <row r="1642" spans="1:9">
      <c r="A1642" s="2">
        <v>26328</v>
      </c>
      <c r="B1642" s="2" t="str">
        <f>VLOOKUP(A1642,unidades_equipes_asu!A:B,2,0)</f>
        <v>Us 262 Usf+ José Severiano da Silva</v>
      </c>
      <c r="C1642" s="2">
        <v>154245</v>
      </c>
      <c r="D1642" s="1" t="s">
        <v>77</v>
      </c>
      <c r="E1642" s="1" t="s">
        <v>352</v>
      </c>
      <c r="F1642" s="4" t="s">
        <v>47</v>
      </c>
      <c r="G1642" s="5">
        <f>SUMIFS(asu_monitora!C:C,asu_monitora!E:E,equipes_asu!F1642,asu_monitora!A:A,equipes_asu!C1642)</f>
        <v>69</v>
      </c>
      <c r="H1642" s="5">
        <f>IF(G1642=0,"",SUMIFS(asu_monitora!B:B,asu_monitora!E:E,equipes_asu!F1642,asu_monitora!A:A,equipes_asu!C1642))</f>
        <v>76</v>
      </c>
      <c r="I1642" s="5" t="str">
        <f>IF(G1642=0,"Sem avaliação",IF(H1642&lt;=40,"Crítica",IF(H1642&lt;=100,"Aperfeiçoamento",IF(H1642&lt;=180,"Qualidade",IF(H1642&lt;=200,"Excelência","Erro")))))</f>
        <v>Aperfeiçoamento</v>
      </c>
    </row>
    <row r="1643" spans="1:9">
      <c r="A1643" s="2">
        <v>26328</v>
      </c>
      <c r="B1643" s="2" t="str">
        <f>VLOOKUP(A1643,unidades_equipes_asu!A:B,2,0)</f>
        <v>Us 262 Usf+ José Severiano da Silva</v>
      </c>
      <c r="C1643" s="2">
        <v>154253</v>
      </c>
      <c r="D1643" s="1" t="s">
        <v>77</v>
      </c>
      <c r="E1643" s="1" t="s">
        <v>353</v>
      </c>
      <c r="F1643" s="4" t="s">
        <v>47</v>
      </c>
      <c r="G1643" s="5">
        <f>SUMIFS(asu_monitora!C:C,asu_monitora!E:E,equipes_asu!F1643,asu_monitora!A:A,equipes_asu!C1643)</f>
        <v>88</v>
      </c>
      <c r="H1643" s="5">
        <f>IF(G1643=0,"",SUMIFS(asu_monitora!B:B,asu_monitora!E:E,equipes_asu!F1643,asu_monitora!A:A,equipes_asu!C1643))</f>
        <v>94</v>
      </c>
      <c r="I1643" s="5" t="str">
        <f>IF(G1643=0,"Sem avaliação",IF(H1643&lt;=40,"Crítica",IF(H1643&lt;=100,"Aperfeiçoamento",IF(H1643&lt;=180,"Qualidade",IF(H1643&lt;=200,"Excelência","Erro")))))</f>
        <v>Aperfeiçoamento</v>
      </c>
    </row>
    <row r="1644" spans="1:9">
      <c r="A1644" s="2">
        <v>26328</v>
      </c>
      <c r="B1644" s="2" t="str">
        <f>VLOOKUP(A1644,unidades_equipes_asu!A:B,2,0)</f>
        <v>Us 262 Usf+ José Severiano da Silva</v>
      </c>
      <c r="C1644" s="2">
        <v>1801104</v>
      </c>
      <c r="D1644" s="1" t="s">
        <v>98</v>
      </c>
      <c r="E1644" s="1" t="s">
        <v>354</v>
      </c>
      <c r="F1644" s="4" t="s">
        <v>47</v>
      </c>
      <c r="G1644" s="5">
        <f>SUMIFS(asu_monitora!C:C,asu_monitora!E:E,equipes_asu!F1644,asu_monitora!A:A,equipes_asu!C1644)</f>
        <v>36</v>
      </c>
      <c r="H1644" s="5">
        <f>IF(G1644=0,"",SUMIFS(asu_monitora!B:B,asu_monitora!E:E,equipes_asu!F1644,asu_monitora!A:A,equipes_asu!C1644))</f>
        <v>130</v>
      </c>
      <c r="I1644" s="5" t="str">
        <f>IF(G1644=0,"Sem avaliação",IF(H1644&lt;=40,"Crítica",IF(H1644&lt;=100,"Aperfeiçoamento",IF(H1644&lt;=180,"Qualidade",IF(H1644&lt;=200,"Excelência","Erro")))))</f>
        <v>Qualidade</v>
      </c>
    </row>
    <row r="1645" spans="1:9">
      <c r="A1645" s="2">
        <v>26328</v>
      </c>
      <c r="B1645" s="2" t="str">
        <f>VLOOKUP(A1645,unidades_equipes_asu!A:B,2,0)</f>
        <v>Us 262 Usf+ José Severiano da Silva</v>
      </c>
      <c r="C1645" s="2">
        <v>2301857</v>
      </c>
      <c r="D1645" s="1" t="s">
        <v>98</v>
      </c>
      <c r="E1645" s="1" t="s">
        <v>355</v>
      </c>
      <c r="F1645" s="4" t="s">
        <v>47</v>
      </c>
      <c r="G1645" s="5">
        <f>SUMIFS(asu_monitora!C:C,asu_monitora!E:E,equipes_asu!F1645,asu_monitora!A:A,equipes_asu!C1645)</f>
        <v>8</v>
      </c>
      <c r="H1645" s="5">
        <f>IF(G1645=0,"",SUMIFS(asu_monitora!B:B,asu_monitora!E:E,equipes_asu!F1645,asu_monitora!A:A,equipes_asu!C1645))</f>
        <v>96</v>
      </c>
      <c r="I1645" s="5" t="str">
        <f>IF(G1645=0,"Sem avaliação",IF(H1645&lt;=40,"Crítica",IF(H1645&lt;=100,"Aperfeiçoamento",IF(H1645&lt;=180,"Qualidade",IF(H1645&lt;=200,"Excelência","Erro")))))</f>
        <v>Aperfeiçoamento</v>
      </c>
    </row>
    <row r="1646" spans="1:9">
      <c r="A1646" s="2">
        <v>26328</v>
      </c>
      <c r="B1646" s="2" t="str">
        <f>VLOOKUP(A1646,unidades_equipes_asu!A:B,2,0)</f>
        <v>Us 262 Usf+ José Severiano da Silva</v>
      </c>
      <c r="C1646" s="2">
        <v>2301873</v>
      </c>
      <c r="D1646" s="1" t="s">
        <v>98</v>
      </c>
      <c r="E1646" s="1" t="s">
        <v>356</v>
      </c>
      <c r="F1646" s="4" t="s">
        <v>47</v>
      </c>
      <c r="G1646" s="5">
        <f>SUMIFS(asu_monitora!C:C,asu_monitora!E:E,equipes_asu!F1646,asu_monitora!A:A,equipes_asu!C1646)</f>
        <v>0</v>
      </c>
      <c r="H1646" s="5" t="str">
        <f>IF(G1646=0,"",SUMIFS(asu_monitora!B:B,asu_monitora!E:E,equipes_asu!F1646,asu_monitora!A:A,equipes_asu!C1646))</f>
        <v/>
      </c>
      <c r="I1646" s="5" t="str">
        <f>IF(G1646=0,"Sem avaliação",IF(H1646&lt;=40,"Crítica",IF(H1646&lt;=100,"Aperfeiçoamento",IF(H1646&lt;=180,"Qualidade",IF(H1646&lt;=200,"Excelência","Erro")))))</f>
        <v>Sem avaliação</v>
      </c>
    </row>
    <row r="1647" spans="1:9">
      <c r="A1647" s="2">
        <v>26328</v>
      </c>
      <c r="B1647" s="2" t="str">
        <f>VLOOKUP(A1647,unidades_equipes_asu!A:B,2,0)</f>
        <v>Us 262 Usf+ José Severiano da Silva</v>
      </c>
      <c r="C1647" s="2">
        <v>2402270</v>
      </c>
      <c r="D1647" s="1" t="s">
        <v>77</v>
      </c>
      <c r="E1647" s="1" t="s">
        <v>357</v>
      </c>
      <c r="F1647" s="4" t="s">
        <v>47</v>
      </c>
      <c r="G1647" s="5">
        <f>SUMIFS(asu_monitora!C:C,asu_monitora!E:E,equipes_asu!F1647,asu_monitora!A:A,equipes_asu!C1647)</f>
        <v>3</v>
      </c>
      <c r="H1647" s="5">
        <f>IF(G1647=0,"",SUMIFS(asu_monitora!B:B,asu_monitora!E:E,equipes_asu!F1647,asu_monitora!A:A,equipes_asu!C1647))</f>
        <v>64</v>
      </c>
      <c r="I1647" s="5" t="str">
        <f>IF(G1647=0,"Sem avaliação",IF(H1647&lt;=40,"Crítica",IF(H1647&lt;=100,"Aperfeiçoamento",IF(H1647&lt;=180,"Qualidade",IF(H1647&lt;=200,"Excelência","Erro")))))</f>
        <v>Aperfeiçoamento</v>
      </c>
    </row>
    <row r="1648" spans="1:9">
      <c r="A1648" s="2">
        <v>26328</v>
      </c>
      <c r="B1648" s="2" t="str">
        <f>VLOOKUP(A1648,unidades_equipes_asu!A:B,2,0)</f>
        <v>Us 262 Usf+ José Severiano da Silva</v>
      </c>
      <c r="C1648" s="2">
        <v>2417154</v>
      </c>
      <c r="D1648" s="1" t="s">
        <v>77</v>
      </c>
      <c r="E1648" s="1" t="s">
        <v>358</v>
      </c>
      <c r="F1648" s="4" t="s">
        <v>47</v>
      </c>
      <c r="G1648" s="5">
        <f>SUMIFS(asu_monitora!C:C,asu_monitora!E:E,equipes_asu!F1648,asu_monitora!A:A,equipes_asu!C1648)</f>
        <v>0</v>
      </c>
      <c r="H1648" s="5" t="str">
        <f>IF(G1648=0,"",SUMIFS(asu_monitora!B:B,asu_monitora!E:E,equipes_asu!F1648,asu_monitora!A:A,equipes_asu!C1648))</f>
        <v/>
      </c>
      <c r="I1648" s="5" t="str">
        <f>IF(G1648=0,"Sem avaliação",IF(H1648&lt;=40,"Crítica",IF(H1648&lt;=100,"Aperfeiçoamento",IF(H1648&lt;=180,"Qualidade",IF(H1648&lt;=200,"Excelência","Erro")))))</f>
        <v>Sem avaliação</v>
      </c>
    </row>
    <row r="1649" spans="1:9">
      <c r="A1649" s="2">
        <v>26328</v>
      </c>
      <c r="B1649" s="2" t="str">
        <f>VLOOKUP(A1649,unidades_equipes_asu!A:B,2,0)</f>
        <v>Us 262 Usf+ José Severiano da Silva</v>
      </c>
      <c r="C1649" s="2">
        <v>2417170</v>
      </c>
      <c r="D1649" s="1" t="s">
        <v>77</v>
      </c>
      <c r="E1649" s="1" t="s">
        <v>359</v>
      </c>
      <c r="F1649" s="4" t="s">
        <v>47</v>
      </c>
      <c r="G1649" s="5">
        <f>SUMIFS(asu_monitora!C:C,asu_monitora!E:E,equipes_asu!F1649,asu_monitora!A:A,equipes_asu!C1649)</f>
        <v>0</v>
      </c>
      <c r="H1649" s="5" t="str">
        <f>IF(G1649=0,"",SUMIFS(asu_monitora!B:B,asu_monitora!E:E,equipes_asu!F1649,asu_monitora!A:A,equipes_asu!C1649))</f>
        <v/>
      </c>
      <c r="I1649" s="5" t="str">
        <f>IF(G1649=0,"Sem avaliação",IF(H1649&lt;=40,"Crítica",IF(H1649&lt;=100,"Aperfeiçoamento",IF(H1649&lt;=180,"Qualidade",IF(H1649&lt;=200,"Excelência","Erro")))))</f>
        <v>Sem avaliação</v>
      </c>
    </row>
    <row r="1650" spans="1:9">
      <c r="A1650" s="2">
        <v>26336</v>
      </c>
      <c r="B1650" s="2" t="str">
        <f>VLOOKUP(A1650,unidades_equipes_asu!A:B,2,0)</f>
        <v>Us 265 Usf Mangueira I</v>
      </c>
      <c r="C1650" s="2">
        <v>154261</v>
      </c>
      <c r="D1650" s="1" t="s">
        <v>77</v>
      </c>
      <c r="E1650" s="1" t="s">
        <v>360</v>
      </c>
      <c r="F1650" s="4" t="s">
        <v>47</v>
      </c>
      <c r="G1650" s="5">
        <f>SUMIFS(asu_monitora!C:C,asu_monitora!E:E,equipes_asu!F1650,asu_monitora!A:A,equipes_asu!C1650)</f>
        <v>44</v>
      </c>
      <c r="H1650" s="5">
        <f>IF(G1650=0,"",SUMIFS(asu_monitora!B:B,asu_monitora!E:E,equipes_asu!F1650,asu_monitora!A:A,equipes_asu!C1650))</f>
        <v>52</v>
      </c>
      <c r="I1650" s="5" t="str">
        <f>IF(G1650=0,"Sem avaliação",IF(H1650&lt;=40,"Crítica",IF(H1650&lt;=100,"Aperfeiçoamento",IF(H1650&lt;=180,"Qualidade",IF(H1650&lt;=200,"Excelência","Erro")))))</f>
        <v>Aperfeiçoamento</v>
      </c>
    </row>
    <row r="1651" spans="1:9">
      <c r="A1651" s="2">
        <v>26336</v>
      </c>
      <c r="B1651" s="2" t="str">
        <f>VLOOKUP(A1651,unidades_equipes_asu!A:B,2,0)</f>
        <v>Us 265 Usf Mangueira I</v>
      </c>
      <c r="C1651" s="2">
        <v>154288</v>
      </c>
      <c r="D1651" s="1" t="s">
        <v>77</v>
      </c>
      <c r="E1651" s="1" t="s">
        <v>361</v>
      </c>
      <c r="F1651" s="4" t="s">
        <v>47</v>
      </c>
      <c r="G1651" s="5">
        <f>SUMIFS(asu_monitora!C:C,asu_monitora!E:E,equipes_asu!F1651,asu_monitora!A:A,equipes_asu!C1651)</f>
        <v>42</v>
      </c>
      <c r="H1651" s="5">
        <f>IF(G1651=0,"",SUMIFS(asu_monitora!B:B,asu_monitora!E:E,equipes_asu!F1651,asu_monitora!A:A,equipes_asu!C1651))</f>
        <v>50</v>
      </c>
      <c r="I1651" s="5" t="str">
        <f>IF(G1651=0,"Sem avaliação",IF(H1651&lt;=40,"Crítica",IF(H1651&lt;=100,"Aperfeiçoamento",IF(H1651&lt;=180,"Qualidade",IF(H1651&lt;=200,"Excelência","Erro")))))</f>
        <v>Aperfeiçoamento</v>
      </c>
    </row>
    <row r="1652" spans="1:9">
      <c r="A1652" s="2">
        <v>26336</v>
      </c>
      <c r="B1652" s="2" t="str">
        <f>VLOOKUP(A1652,unidades_equipes_asu!A:B,2,0)</f>
        <v>Us 265 Usf Mangueira I</v>
      </c>
      <c r="C1652" s="2">
        <v>1791389</v>
      </c>
      <c r="D1652" s="1" t="s">
        <v>98</v>
      </c>
      <c r="E1652" s="1" t="s">
        <v>362</v>
      </c>
      <c r="F1652" s="4" t="s">
        <v>47</v>
      </c>
      <c r="G1652" s="5">
        <f>SUMIFS(asu_monitora!C:C,asu_monitora!E:E,equipes_asu!F1652,asu_monitora!A:A,equipes_asu!C1652)</f>
        <v>6</v>
      </c>
      <c r="H1652" s="5">
        <f>IF(G1652=0,"",SUMIFS(asu_monitora!B:B,asu_monitora!E:E,equipes_asu!F1652,asu_monitora!A:A,equipes_asu!C1652))</f>
        <v>68</v>
      </c>
      <c r="I1652" s="5" t="str">
        <f>IF(G1652=0,"Sem avaliação",IF(H1652&lt;=40,"Crítica",IF(H1652&lt;=100,"Aperfeiçoamento",IF(H1652&lt;=180,"Qualidade",IF(H1652&lt;=200,"Excelência","Erro")))))</f>
        <v>Aperfeiçoamento</v>
      </c>
    </row>
    <row r="1653" spans="1:9">
      <c r="A1653" s="2">
        <v>26344</v>
      </c>
      <c r="B1653" s="2" t="str">
        <f>VLOOKUP(A1653,unidades_equipes_asu!A:B,2,0)</f>
        <v>Us 266 Usf Mangueira II</v>
      </c>
      <c r="C1653" s="2">
        <v>154296</v>
      </c>
      <c r="D1653" s="1" t="s">
        <v>77</v>
      </c>
      <c r="E1653" s="1" t="s">
        <v>363</v>
      </c>
      <c r="F1653" s="4" t="s">
        <v>47</v>
      </c>
      <c r="G1653" s="5">
        <f>SUMIFS(asu_monitora!C:C,asu_monitora!E:E,equipes_asu!F1653,asu_monitora!A:A,equipes_asu!C1653)</f>
        <v>55</v>
      </c>
      <c r="H1653" s="5">
        <f>IF(G1653=0,"",SUMIFS(asu_monitora!B:B,asu_monitora!E:E,equipes_asu!F1653,asu_monitora!A:A,equipes_asu!C1653))</f>
        <v>142</v>
      </c>
      <c r="I1653" s="5" t="str">
        <f>IF(G1653=0,"Sem avaliação",IF(H1653&lt;=40,"Crítica",IF(H1653&lt;=100,"Aperfeiçoamento",IF(H1653&lt;=180,"Qualidade",IF(H1653&lt;=200,"Excelência","Erro")))))</f>
        <v>Qualidade</v>
      </c>
    </row>
    <row r="1654" spans="1:9">
      <c r="A1654" s="2">
        <v>26344</v>
      </c>
      <c r="B1654" s="2" t="str">
        <f>VLOOKUP(A1654,unidades_equipes_asu!A:B,2,0)</f>
        <v>Us 266 Usf Mangueira II</v>
      </c>
      <c r="C1654" s="2">
        <v>154318</v>
      </c>
      <c r="D1654" s="1" t="s">
        <v>77</v>
      </c>
      <c r="E1654" s="1" t="s">
        <v>364</v>
      </c>
      <c r="F1654" s="4" t="s">
        <v>47</v>
      </c>
      <c r="G1654" s="5">
        <f>SUMIFS(asu_monitora!C:C,asu_monitora!E:E,equipes_asu!F1654,asu_monitora!A:A,equipes_asu!C1654)</f>
        <v>55</v>
      </c>
      <c r="H1654" s="5">
        <f>IF(G1654=0,"",SUMIFS(asu_monitora!B:B,asu_monitora!E:E,equipes_asu!F1654,asu_monitora!A:A,equipes_asu!C1654))</f>
        <v>76</v>
      </c>
      <c r="I1654" s="5" t="str">
        <f>IF(G1654=0,"Sem avaliação",IF(H1654&lt;=40,"Crítica",IF(H1654&lt;=100,"Aperfeiçoamento",IF(H1654&lt;=180,"Qualidade",IF(H1654&lt;=200,"Excelência","Erro")))))</f>
        <v>Aperfeiçoamento</v>
      </c>
    </row>
    <row r="1655" spans="1:9">
      <c r="A1655" s="2">
        <v>26344</v>
      </c>
      <c r="B1655" s="2" t="str">
        <f>VLOOKUP(A1655,unidades_equipes_asu!A:B,2,0)</f>
        <v>Us 266 Usf Mangueira II</v>
      </c>
      <c r="C1655" s="2">
        <v>1861298</v>
      </c>
      <c r="D1655" s="1" t="s">
        <v>98</v>
      </c>
      <c r="E1655" s="1" t="s">
        <v>365</v>
      </c>
      <c r="F1655" s="4" t="s">
        <v>47</v>
      </c>
      <c r="G1655" s="5">
        <f>SUMIFS(asu_monitora!C:C,asu_monitora!E:E,equipes_asu!F1655,asu_monitora!A:A,equipes_asu!C1655)</f>
        <v>16</v>
      </c>
      <c r="H1655" s="5">
        <f>IF(G1655=0,"",SUMIFS(asu_monitora!B:B,asu_monitora!E:E,equipes_asu!F1655,asu_monitora!A:A,equipes_asu!C1655))</f>
        <v>60</v>
      </c>
      <c r="I1655" s="5" t="str">
        <f>IF(G1655=0,"Sem avaliação",IF(H1655&lt;=40,"Crítica",IF(H1655&lt;=100,"Aperfeiçoamento",IF(H1655&lt;=180,"Qualidade",IF(H1655&lt;=200,"Excelência","Erro")))))</f>
        <v>Aperfeiçoamento</v>
      </c>
    </row>
    <row r="1656" spans="1:9">
      <c r="A1656" s="2">
        <v>26352</v>
      </c>
      <c r="B1656" s="2" t="str">
        <f>VLOOKUP(A1656,unidades_equipes_asu!A:B,2,0)</f>
        <v>Us 267 Usf Jane Magalhães - Ur 2</v>
      </c>
      <c r="C1656" s="2">
        <v>154326</v>
      </c>
      <c r="D1656" s="1" t="s">
        <v>77</v>
      </c>
      <c r="E1656" s="1" t="s">
        <v>366</v>
      </c>
      <c r="F1656" s="4" t="s">
        <v>47</v>
      </c>
      <c r="G1656" s="5">
        <f>SUMIFS(asu_monitora!C:C,asu_monitora!E:E,equipes_asu!F1656,asu_monitora!A:A,equipes_asu!C1656)</f>
        <v>95</v>
      </c>
      <c r="H1656" s="5">
        <f>IF(G1656=0,"",SUMIFS(asu_monitora!B:B,asu_monitora!E:E,equipes_asu!F1656,asu_monitora!A:A,equipes_asu!C1656))</f>
        <v>60</v>
      </c>
      <c r="I1656" s="5" t="str">
        <f>IF(G1656=0,"Sem avaliação",IF(H1656&lt;=40,"Crítica",IF(H1656&lt;=100,"Aperfeiçoamento",IF(H1656&lt;=180,"Qualidade",IF(H1656&lt;=200,"Excelência","Erro")))))</f>
        <v>Aperfeiçoamento</v>
      </c>
    </row>
    <row r="1657" spans="1:9">
      <c r="A1657" s="2">
        <v>26352</v>
      </c>
      <c r="B1657" s="2" t="str">
        <f>VLOOKUP(A1657,unidades_equipes_asu!A:B,2,0)</f>
        <v>Us 267 Usf Jane Magalhães - Ur 2</v>
      </c>
      <c r="C1657" s="2">
        <v>154334</v>
      </c>
      <c r="D1657" s="1" t="s">
        <v>77</v>
      </c>
      <c r="E1657" s="1" t="s">
        <v>367</v>
      </c>
      <c r="F1657" s="4" t="s">
        <v>47</v>
      </c>
      <c r="G1657" s="5">
        <f>SUMIFS(asu_monitora!C:C,asu_monitora!E:E,equipes_asu!F1657,asu_monitora!A:A,equipes_asu!C1657)</f>
        <v>60</v>
      </c>
      <c r="H1657" s="5">
        <f>IF(G1657=0,"",SUMIFS(asu_monitora!B:B,asu_monitora!E:E,equipes_asu!F1657,asu_monitora!A:A,equipes_asu!C1657))</f>
        <v>42</v>
      </c>
      <c r="I1657" s="5" t="str">
        <f>IF(G1657=0,"Sem avaliação",IF(H1657&lt;=40,"Crítica",IF(H1657&lt;=100,"Aperfeiçoamento",IF(H1657&lt;=180,"Qualidade",IF(H1657&lt;=200,"Excelência","Erro")))))</f>
        <v>Aperfeiçoamento</v>
      </c>
    </row>
    <row r="1658" spans="1:9">
      <c r="A1658" s="2">
        <v>26352</v>
      </c>
      <c r="B1658" s="2" t="str">
        <f>VLOOKUP(A1658,unidades_equipes_asu!A:B,2,0)</f>
        <v>Us 267 Usf Jane Magalhães - Ur 2</v>
      </c>
      <c r="C1658" s="2">
        <v>1791486</v>
      </c>
      <c r="D1658" s="1" t="s">
        <v>98</v>
      </c>
      <c r="E1658" s="1" t="s">
        <v>368</v>
      </c>
      <c r="F1658" s="4" t="s">
        <v>47</v>
      </c>
      <c r="G1658" s="5">
        <f>SUMIFS(asu_monitora!C:C,asu_monitora!E:E,equipes_asu!F1658,asu_monitora!A:A,equipes_asu!C1658)</f>
        <v>6</v>
      </c>
      <c r="H1658" s="5">
        <f>IF(G1658=0,"",SUMIFS(asu_monitora!B:B,asu_monitora!E:E,equipes_asu!F1658,asu_monitora!A:A,equipes_asu!C1658))</f>
        <v>44</v>
      </c>
      <c r="I1658" s="5" t="str">
        <f>IF(G1658=0,"Sem avaliação",IF(H1658&lt;=40,"Crítica",IF(H1658&lt;=100,"Aperfeiçoamento",IF(H1658&lt;=180,"Qualidade",IF(H1658&lt;=200,"Excelência","Erro")))))</f>
        <v>Aperfeiçoamento</v>
      </c>
    </row>
    <row r="1659" spans="1:9">
      <c r="A1659" s="2">
        <v>26360</v>
      </c>
      <c r="B1659" s="2" t="str">
        <f>VLOOKUP(A1659,unidades_equipes_asu!A:B,2,0)</f>
        <v>Us 268 Usf Cafesópolis</v>
      </c>
      <c r="C1659" s="2">
        <v>154350</v>
      </c>
      <c r="D1659" s="1" t="s">
        <v>77</v>
      </c>
      <c r="E1659" s="1" t="s">
        <v>369</v>
      </c>
      <c r="F1659" s="4" t="s">
        <v>47</v>
      </c>
      <c r="G1659" s="5">
        <f>SUMIFS(asu_monitora!C:C,asu_monitora!E:E,equipes_asu!F1659,asu_monitora!A:A,equipes_asu!C1659)</f>
        <v>83</v>
      </c>
      <c r="H1659" s="5">
        <f>IF(G1659=0,"",SUMIFS(asu_monitora!B:B,asu_monitora!E:E,equipes_asu!F1659,asu_monitora!A:A,equipes_asu!C1659))</f>
        <v>146</v>
      </c>
      <c r="I1659" s="5" t="str">
        <f>IF(G1659=0,"Sem avaliação",IF(H1659&lt;=40,"Crítica",IF(H1659&lt;=100,"Aperfeiçoamento",IF(H1659&lt;=180,"Qualidade",IF(H1659&lt;=200,"Excelência","Erro")))))</f>
        <v>Qualidade</v>
      </c>
    </row>
    <row r="1660" spans="1:9">
      <c r="A1660" s="2">
        <v>26360</v>
      </c>
      <c r="B1660" s="2" t="str">
        <f>VLOOKUP(A1660,unidades_equipes_asu!A:B,2,0)</f>
        <v>Us 268 Usf Cafesópolis</v>
      </c>
      <c r="C1660" s="2">
        <v>1845624</v>
      </c>
      <c r="D1660" s="1" t="s">
        <v>98</v>
      </c>
      <c r="E1660" s="1" t="s">
        <v>370</v>
      </c>
      <c r="F1660" s="4" t="s">
        <v>47</v>
      </c>
      <c r="G1660" s="5">
        <f>SUMIFS(asu_monitora!C:C,asu_monitora!E:E,equipes_asu!F1660,asu_monitora!A:A,equipes_asu!C1660)</f>
        <v>10</v>
      </c>
      <c r="H1660" s="5">
        <f>IF(G1660=0,"",SUMIFS(asu_monitora!B:B,asu_monitora!E:E,equipes_asu!F1660,asu_monitora!A:A,equipes_asu!C1660))</f>
        <v>172</v>
      </c>
      <c r="I1660" s="5" t="str">
        <f>IF(G1660=0,"Sem avaliação",IF(H1660&lt;=40,"Crítica",IF(H1660&lt;=100,"Aperfeiçoamento",IF(H1660&lt;=180,"Qualidade",IF(H1660&lt;=200,"Excelência","Erro")))))</f>
        <v>Qualidade</v>
      </c>
    </row>
    <row r="1661" spans="1:9">
      <c r="A1661" s="2">
        <v>26360</v>
      </c>
      <c r="B1661" s="2" t="str">
        <f>VLOOKUP(A1661,unidades_equipes_asu!A:B,2,0)</f>
        <v>Us 268 Usf Cafesópolis</v>
      </c>
      <c r="C1661" s="2">
        <v>2400642</v>
      </c>
      <c r="D1661" s="1" t="s">
        <v>77</v>
      </c>
      <c r="E1661" s="1" t="s">
        <v>371</v>
      </c>
      <c r="F1661" s="4" t="s">
        <v>47</v>
      </c>
      <c r="G1661" s="5">
        <f>SUMIFS(asu_monitora!C:C,asu_monitora!E:E,equipes_asu!F1661,asu_monitora!A:A,equipes_asu!C1661)</f>
        <v>16</v>
      </c>
      <c r="H1661" s="5">
        <f>IF(G1661=0,"",SUMIFS(asu_monitora!B:B,asu_monitora!E:E,equipes_asu!F1661,asu_monitora!A:A,equipes_asu!C1661))</f>
        <v>172</v>
      </c>
      <c r="I1661" s="5" t="str">
        <f>IF(G1661=0,"Sem avaliação",IF(H1661&lt;=40,"Crítica",IF(H1661&lt;=100,"Aperfeiçoamento",IF(H1661&lt;=180,"Qualidade",IF(H1661&lt;=200,"Excelência","Erro")))))</f>
        <v>Qualidade</v>
      </c>
    </row>
    <row r="1662" spans="1:9">
      <c r="A1662" s="2">
        <v>26379</v>
      </c>
      <c r="B1662" s="2" t="str">
        <f>VLOOKUP(A1662,unidades_equipes_asu!A:B,2,0)</f>
        <v>Us 269 Usf Beira Rio / Comunidade Boa Viagem</v>
      </c>
      <c r="C1662" s="2">
        <v>154369</v>
      </c>
      <c r="D1662" s="1" t="s">
        <v>77</v>
      </c>
      <c r="E1662" s="1" t="s">
        <v>372</v>
      </c>
      <c r="F1662" s="4" t="s">
        <v>47</v>
      </c>
      <c r="G1662" s="5">
        <f>SUMIFS(asu_monitora!C:C,asu_monitora!E:E,equipes_asu!F1662,asu_monitora!A:A,equipes_asu!C1662)</f>
        <v>34</v>
      </c>
      <c r="H1662" s="5">
        <f>IF(G1662=0,"",SUMIFS(asu_monitora!B:B,asu_monitora!E:E,equipes_asu!F1662,asu_monitora!A:A,equipes_asu!C1662))</f>
        <v>64</v>
      </c>
      <c r="I1662" s="5" t="str">
        <f>IF(G1662=0,"Sem avaliação",IF(H1662&lt;=40,"Crítica",IF(H1662&lt;=100,"Aperfeiçoamento",IF(H1662&lt;=180,"Qualidade",IF(H1662&lt;=200,"Excelência","Erro")))))</f>
        <v>Aperfeiçoamento</v>
      </c>
    </row>
    <row r="1663" spans="1:9">
      <c r="A1663" s="2">
        <v>26379</v>
      </c>
      <c r="B1663" s="2" t="str">
        <f>VLOOKUP(A1663,unidades_equipes_asu!A:B,2,0)</f>
        <v>Us 269 Usf Beira Rio / Comunidade Boa Viagem</v>
      </c>
      <c r="C1663" s="2">
        <v>154377</v>
      </c>
      <c r="D1663" s="1" t="s">
        <v>77</v>
      </c>
      <c r="E1663" s="1" t="s">
        <v>373</v>
      </c>
      <c r="F1663" s="4" t="s">
        <v>47</v>
      </c>
      <c r="G1663" s="5">
        <f>SUMIFS(asu_monitora!C:C,asu_monitora!E:E,equipes_asu!F1663,asu_monitora!A:A,equipes_asu!C1663)</f>
        <v>31</v>
      </c>
      <c r="H1663" s="5">
        <f>IF(G1663=0,"",SUMIFS(asu_monitora!B:B,asu_monitora!E:E,equipes_asu!F1663,asu_monitora!A:A,equipes_asu!C1663))</f>
        <v>108</v>
      </c>
      <c r="I1663" s="5" t="str">
        <f>IF(G1663=0,"Sem avaliação",IF(H1663&lt;=40,"Crítica",IF(H1663&lt;=100,"Aperfeiçoamento",IF(H1663&lt;=180,"Qualidade",IF(H1663&lt;=200,"Excelência","Erro")))))</f>
        <v>Qualidade</v>
      </c>
    </row>
    <row r="1664" spans="1:9">
      <c r="A1664" s="2">
        <v>26379</v>
      </c>
      <c r="B1664" s="2" t="str">
        <f>VLOOKUP(A1664,unidades_equipes_asu!A:B,2,0)</f>
        <v>Us 269 Usf Beira Rio / Comunidade Boa Viagem</v>
      </c>
      <c r="C1664" s="2">
        <v>1791419</v>
      </c>
      <c r="D1664" s="1" t="s">
        <v>98</v>
      </c>
      <c r="E1664" s="1" t="s">
        <v>374</v>
      </c>
      <c r="F1664" s="4" t="s">
        <v>47</v>
      </c>
      <c r="G1664" s="5">
        <f>SUMIFS(asu_monitora!C:C,asu_monitora!E:E,equipes_asu!F1664,asu_monitora!A:A,equipes_asu!C1664)</f>
        <v>1</v>
      </c>
      <c r="H1664" s="5">
        <f>IF(G1664=0,"",SUMIFS(asu_monitora!B:B,asu_monitora!E:E,equipes_asu!F1664,asu_monitora!A:A,equipes_asu!C1664))</f>
        <v>200</v>
      </c>
      <c r="I1664" s="5" t="str">
        <f>IF(G1664=0,"Sem avaliação",IF(H1664&lt;=40,"Crítica",IF(H1664&lt;=100,"Aperfeiçoamento",IF(H1664&lt;=180,"Qualidade",IF(H1664&lt;=200,"Excelência","Erro")))))</f>
        <v>Excelência</v>
      </c>
    </row>
    <row r="1665" spans="1:9">
      <c r="A1665" s="2">
        <v>26379</v>
      </c>
      <c r="B1665" s="2" t="str">
        <f>VLOOKUP(A1665,unidades_equipes_asu!A:B,2,0)</f>
        <v>Us 269 Usf Beira Rio / Comunidade Boa Viagem</v>
      </c>
      <c r="C1665" s="2">
        <v>1845705</v>
      </c>
      <c r="D1665" s="1" t="s">
        <v>98</v>
      </c>
      <c r="E1665" s="1" t="s">
        <v>375</v>
      </c>
      <c r="F1665" s="4" t="s">
        <v>47</v>
      </c>
      <c r="G1665" s="5">
        <f>SUMIFS(asu_monitora!C:C,asu_monitora!E:E,equipes_asu!F1665,asu_monitora!A:A,equipes_asu!C1665)</f>
        <v>5</v>
      </c>
      <c r="H1665" s="5">
        <f>IF(G1665=0,"",SUMIFS(asu_monitora!B:B,asu_monitora!E:E,equipes_asu!F1665,asu_monitora!A:A,equipes_asu!C1665))</f>
        <v>176</v>
      </c>
      <c r="I1665" s="5" t="str">
        <f>IF(G1665=0,"Sem avaliação",IF(H1665&lt;=40,"Crítica",IF(H1665&lt;=100,"Aperfeiçoamento",IF(H1665&lt;=180,"Qualidade",IF(H1665&lt;=200,"Excelência","Erro")))))</f>
        <v>Qualidade</v>
      </c>
    </row>
    <row r="1666" spans="1:9">
      <c r="A1666" s="2">
        <v>26387</v>
      </c>
      <c r="B1666" s="2" t="str">
        <f>VLOOKUP(A1666,unidades_equipes_asu!A:B,2,0)</f>
        <v>Us 270 Usf+ Jardim Monte Verde</v>
      </c>
      <c r="C1666" s="2">
        <v>154385</v>
      </c>
      <c r="D1666" s="1" t="s">
        <v>77</v>
      </c>
      <c r="E1666" s="1" t="s">
        <v>376</v>
      </c>
      <c r="F1666" s="4" t="s">
        <v>47</v>
      </c>
      <c r="G1666" s="5">
        <f>SUMIFS(asu_monitora!C:C,asu_monitora!E:E,equipes_asu!F1666,asu_monitora!A:A,equipes_asu!C1666)</f>
        <v>58</v>
      </c>
      <c r="H1666" s="5">
        <f>IF(G1666=0,"",SUMIFS(asu_monitora!B:B,asu_monitora!E:E,equipes_asu!F1666,asu_monitora!A:A,equipes_asu!C1666))</f>
        <v>96</v>
      </c>
      <c r="I1666" s="5" t="str">
        <f>IF(G1666=0,"Sem avaliação",IF(H1666&lt;=40,"Crítica",IF(H1666&lt;=100,"Aperfeiçoamento",IF(H1666&lt;=180,"Qualidade",IF(H1666&lt;=200,"Excelência","Erro")))))</f>
        <v>Aperfeiçoamento</v>
      </c>
    </row>
    <row r="1667" spans="1:9">
      <c r="A1667" s="2">
        <v>26387</v>
      </c>
      <c r="B1667" s="2" t="str">
        <f>VLOOKUP(A1667,unidades_equipes_asu!A:B,2,0)</f>
        <v>Us 270 Usf+ Jardim Monte Verde</v>
      </c>
      <c r="C1667" s="2">
        <v>154393</v>
      </c>
      <c r="D1667" s="1" t="s">
        <v>77</v>
      </c>
      <c r="E1667" s="1" t="s">
        <v>377</v>
      </c>
      <c r="F1667" s="4" t="s">
        <v>47</v>
      </c>
      <c r="G1667" s="5">
        <f>SUMIFS(asu_monitora!C:C,asu_monitora!E:E,equipes_asu!F1667,asu_monitora!A:A,equipes_asu!C1667)</f>
        <v>92</v>
      </c>
      <c r="H1667" s="5">
        <f>IF(G1667=0,"",SUMIFS(asu_monitora!B:B,asu_monitora!E:E,equipes_asu!F1667,asu_monitora!A:A,equipes_asu!C1667))</f>
        <v>88</v>
      </c>
      <c r="I1667" s="5" t="str">
        <f>IF(G1667=0,"Sem avaliação",IF(H1667&lt;=40,"Crítica",IF(H1667&lt;=100,"Aperfeiçoamento",IF(H1667&lt;=180,"Qualidade",IF(H1667&lt;=200,"Excelência","Erro")))))</f>
        <v>Aperfeiçoamento</v>
      </c>
    </row>
    <row r="1668" spans="1:9">
      <c r="A1668" s="2">
        <v>26387</v>
      </c>
      <c r="B1668" s="2" t="str">
        <f>VLOOKUP(A1668,unidades_equipes_asu!A:B,2,0)</f>
        <v>Us 270 Usf+ Jardim Monte Verde</v>
      </c>
      <c r="C1668" s="2">
        <v>1889281</v>
      </c>
      <c r="D1668" s="1" t="s">
        <v>98</v>
      </c>
      <c r="E1668" s="1" t="s">
        <v>378</v>
      </c>
      <c r="F1668" s="4" t="s">
        <v>47</v>
      </c>
      <c r="G1668" s="5">
        <f>SUMIFS(asu_monitora!C:C,asu_monitora!E:E,equipes_asu!F1668,asu_monitora!A:A,equipes_asu!C1668)</f>
        <v>18</v>
      </c>
      <c r="H1668" s="5">
        <f>IF(G1668=0,"",SUMIFS(asu_monitora!B:B,asu_monitora!E:E,equipes_asu!F1668,asu_monitora!A:A,equipes_asu!C1668))</f>
        <v>88</v>
      </c>
      <c r="I1668" s="5" t="str">
        <f>IF(G1668=0,"Sem avaliação",IF(H1668&lt;=40,"Crítica",IF(H1668&lt;=100,"Aperfeiçoamento",IF(H1668&lt;=180,"Qualidade",IF(H1668&lt;=200,"Excelência","Erro")))))</f>
        <v>Aperfeiçoamento</v>
      </c>
    </row>
    <row r="1669" spans="1:9">
      <c r="A1669" s="2">
        <v>26387</v>
      </c>
      <c r="B1669" s="2" t="str">
        <f>VLOOKUP(A1669,unidades_equipes_asu!A:B,2,0)</f>
        <v>Us 270 Usf+ Jardim Monte Verde</v>
      </c>
      <c r="C1669" s="2">
        <v>2407469</v>
      </c>
      <c r="D1669" s="1" t="s">
        <v>98</v>
      </c>
      <c r="E1669" s="1" t="s">
        <v>379</v>
      </c>
      <c r="F1669" s="4" t="s">
        <v>47</v>
      </c>
      <c r="G1669" s="5">
        <f>SUMIFS(asu_monitora!C:C,asu_monitora!E:E,equipes_asu!F1669,asu_monitora!A:A,equipes_asu!C1669)</f>
        <v>4</v>
      </c>
      <c r="H1669" s="5">
        <f>IF(G1669=0,"",SUMIFS(asu_monitora!B:B,asu_monitora!E:E,equipes_asu!F1669,asu_monitora!A:A,equipes_asu!C1669))</f>
        <v>84</v>
      </c>
      <c r="I1669" s="5" t="str">
        <f>IF(G1669=0,"Sem avaliação",IF(H1669&lt;=40,"Crítica",IF(H1669&lt;=100,"Aperfeiçoamento",IF(H1669&lt;=180,"Qualidade",IF(H1669&lt;=200,"Excelência","Erro")))))</f>
        <v>Aperfeiçoamento</v>
      </c>
    </row>
    <row r="1670" spans="1:9">
      <c r="A1670" s="2">
        <v>28045</v>
      </c>
      <c r="B1670" s="2" t="str">
        <f>VLOOKUP(A1670,unidades_equipes_asu!A:B,2,0)</f>
        <v>Us 257 Usf Gilberto Freire</v>
      </c>
      <c r="C1670" s="2">
        <v>154415</v>
      </c>
      <c r="D1670" s="1" t="s">
        <v>77</v>
      </c>
      <c r="E1670" s="1" t="s">
        <v>380</v>
      </c>
      <c r="F1670" s="4" t="s">
        <v>47</v>
      </c>
      <c r="G1670" s="5">
        <f>SUMIFS(asu_monitora!C:C,asu_monitora!E:E,equipes_asu!F1670,asu_monitora!A:A,equipes_asu!C1670)</f>
        <v>104</v>
      </c>
      <c r="H1670" s="5">
        <f>IF(G1670=0,"",SUMIFS(asu_monitora!B:B,asu_monitora!E:E,equipes_asu!F1670,asu_monitora!A:A,equipes_asu!C1670))</f>
        <v>144</v>
      </c>
      <c r="I1670" s="5" t="str">
        <f>IF(G1670=0,"Sem avaliação",IF(H1670&lt;=40,"Crítica",IF(H1670&lt;=100,"Aperfeiçoamento",IF(H1670&lt;=180,"Qualidade",IF(H1670&lt;=200,"Excelência","Erro")))))</f>
        <v>Qualidade</v>
      </c>
    </row>
    <row r="1671" spans="1:9">
      <c r="A1671" s="2">
        <v>28045</v>
      </c>
      <c r="B1671" s="2" t="str">
        <f>VLOOKUP(A1671,unidades_equipes_asu!A:B,2,0)</f>
        <v>Us 257 Usf Gilberto Freire</v>
      </c>
      <c r="C1671" s="2">
        <v>154423</v>
      </c>
      <c r="D1671" s="1" t="s">
        <v>77</v>
      </c>
      <c r="E1671" s="1" t="s">
        <v>381</v>
      </c>
      <c r="F1671" s="4" t="s">
        <v>47</v>
      </c>
      <c r="G1671" s="5">
        <f>SUMIFS(asu_monitora!C:C,asu_monitora!E:E,equipes_asu!F1671,asu_monitora!A:A,equipes_asu!C1671)</f>
        <v>57</v>
      </c>
      <c r="H1671" s="5">
        <f>IF(G1671=0,"",SUMIFS(asu_monitora!B:B,asu_monitora!E:E,equipes_asu!F1671,asu_monitora!A:A,equipes_asu!C1671))</f>
        <v>124</v>
      </c>
      <c r="I1671" s="5" t="str">
        <f>IF(G1671=0,"Sem avaliação",IF(H1671&lt;=40,"Crítica",IF(H1671&lt;=100,"Aperfeiçoamento",IF(H1671&lt;=180,"Qualidade",IF(H1671&lt;=200,"Excelência","Erro")))))</f>
        <v>Qualidade</v>
      </c>
    </row>
    <row r="1672" spans="1:9">
      <c r="A1672" s="2">
        <v>28045</v>
      </c>
      <c r="B1672" s="2" t="str">
        <f>VLOOKUP(A1672,unidades_equipes_asu!A:B,2,0)</f>
        <v>Us 257 Usf Gilberto Freire</v>
      </c>
      <c r="C1672" s="2">
        <v>1743929</v>
      </c>
      <c r="D1672" s="1" t="s">
        <v>98</v>
      </c>
      <c r="E1672" s="1" t="s">
        <v>382</v>
      </c>
      <c r="F1672" s="4" t="s">
        <v>47</v>
      </c>
      <c r="G1672" s="5">
        <f>SUMIFS(asu_monitora!C:C,asu_monitora!E:E,equipes_asu!F1672,asu_monitora!A:A,equipes_asu!C1672)</f>
        <v>17</v>
      </c>
      <c r="H1672" s="5">
        <f>IF(G1672=0,"",SUMIFS(asu_monitora!B:B,asu_monitora!E:E,equipes_asu!F1672,asu_monitora!A:A,equipes_asu!C1672))</f>
        <v>80</v>
      </c>
      <c r="I1672" s="5" t="str">
        <f>IF(G1672=0,"Sem avaliação",IF(H1672&lt;=40,"Crítica",IF(H1672&lt;=100,"Aperfeiçoamento",IF(H1672&lt;=180,"Qualidade",IF(H1672&lt;=200,"Excelência","Erro")))))</f>
        <v>Aperfeiçoamento</v>
      </c>
    </row>
    <row r="1673" spans="1:9">
      <c r="A1673" s="2">
        <v>28053</v>
      </c>
      <c r="B1673" s="2" t="str">
        <f>VLOOKUP(A1673,unidades_equipes_asu!A:B,2,0)</f>
        <v>Us 258 Usf Sítio dos Pintos</v>
      </c>
      <c r="C1673" s="2">
        <v>154431</v>
      </c>
      <c r="D1673" s="1" t="s">
        <v>77</v>
      </c>
      <c r="E1673" s="1" t="s">
        <v>383</v>
      </c>
      <c r="F1673" s="4" t="s">
        <v>47</v>
      </c>
      <c r="G1673" s="5">
        <f>SUMIFS(asu_monitora!C:C,asu_monitora!E:E,equipes_asu!F1673,asu_monitora!A:A,equipes_asu!C1673)</f>
        <v>91</v>
      </c>
      <c r="H1673" s="5">
        <f>IF(G1673=0,"",SUMIFS(asu_monitora!B:B,asu_monitora!E:E,equipes_asu!F1673,asu_monitora!A:A,equipes_asu!C1673))</f>
        <v>128</v>
      </c>
      <c r="I1673" s="5" t="str">
        <f>IF(G1673=0,"Sem avaliação",IF(H1673&lt;=40,"Crítica",IF(H1673&lt;=100,"Aperfeiçoamento",IF(H1673&lt;=180,"Qualidade",IF(H1673&lt;=200,"Excelência","Erro")))))</f>
        <v>Qualidade</v>
      </c>
    </row>
    <row r="1674" spans="1:9">
      <c r="A1674" s="2">
        <v>28053</v>
      </c>
      <c r="B1674" s="2" t="str">
        <f>VLOOKUP(A1674,unidades_equipes_asu!A:B,2,0)</f>
        <v>Us 258 Usf Sítio dos Pintos</v>
      </c>
      <c r="C1674" s="2">
        <v>1745123</v>
      </c>
      <c r="D1674" s="1" t="s">
        <v>98</v>
      </c>
      <c r="E1674" s="1" t="s">
        <v>384</v>
      </c>
      <c r="F1674" s="4" t="s">
        <v>47</v>
      </c>
      <c r="G1674" s="5">
        <f>SUMIFS(asu_monitora!C:C,asu_monitora!E:E,equipes_asu!F1674,asu_monitora!A:A,equipes_asu!C1674)</f>
        <v>17</v>
      </c>
      <c r="H1674" s="5">
        <f>IF(G1674=0,"",SUMIFS(asu_monitora!B:B,asu_monitora!E:E,equipes_asu!F1674,asu_monitora!A:A,equipes_asu!C1674))</f>
        <v>154</v>
      </c>
      <c r="I1674" s="5" t="str">
        <f>IF(G1674=0,"Sem avaliação",IF(H1674&lt;=40,"Crítica",IF(H1674&lt;=100,"Aperfeiçoamento",IF(H1674&lt;=180,"Qualidade",IF(H1674&lt;=200,"Excelência","Erro")))))</f>
        <v>Qualidade</v>
      </c>
    </row>
    <row r="1675" spans="1:9">
      <c r="A1675" s="2">
        <v>28053</v>
      </c>
      <c r="B1675" s="2" t="str">
        <f>VLOOKUP(A1675,unidades_equipes_asu!A:B,2,0)</f>
        <v>Us 258 Usf Sítio dos Pintos</v>
      </c>
      <c r="C1675" s="2">
        <v>2400146</v>
      </c>
      <c r="D1675" s="1" t="s">
        <v>77</v>
      </c>
      <c r="E1675" s="1" t="s">
        <v>385</v>
      </c>
      <c r="F1675" s="4" t="s">
        <v>47</v>
      </c>
      <c r="G1675" s="5">
        <f>SUMIFS(asu_monitora!C:C,asu_monitora!E:E,equipes_asu!F1675,asu_monitora!A:A,equipes_asu!C1675)</f>
        <v>0</v>
      </c>
      <c r="H1675" s="5" t="str">
        <f>IF(G1675=0,"",SUMIFS(asu_monitora!B:B,asu_monitora!E:E,equipes_asu!F1675,asu_monitora!A:A,equipes_asu!C1675))</f>
        <v/>
      </c>
      <c r="I1675" s="5" t="str">
        <f>IF(G1675=0,"Sem avaliação",IF(H1675&lt;=40,"Crítica",IF(H1675&lt;=100,"Aperfeiçoamento",IF(H1675&lt;=180,"Qualidade",IF(H1675&lt;=200,"Excelência","Erro")))))</f>
        <v>Sem avaliação</v>
      </c>
    </row>
    <row r="1676" spans="1:9">
      <c r="A1676" s="2">
        <v>28061</v>
      </c>
      <c r="B1676" s="2" t="str">
        <f>VLOOKUP(A1676,unidades_equipes_asu!A:B,2,0)</f>
        <v>Us 272 Usf Santa Tereza</v>
      </c>
      <c r="C1676" s="2">
        <v>154458</v>
      </c>
      <c r="D1676" s="1" t="s">
        <v>77</v>
      </c>
      <c r="E1676" s="1" t="s">
        <v>386</v>
      </c>
      <c r="F1676" s="4" t="s">
        <v>47</v>
      </c>
      <c r="G1676" s="5">
        <f>SUMIFS(asu_monitora!C:C,asu_monitora!E:E,equipes_asu!F1676,asu_monitora!A:A,equipes_asu!C1676)</f>
        <v>107</v>
      </c>
      <c r="H1676" s="5">
        <f>IF(G1676=0,"",SUMIFS(asu_monitora!B:B,asu_monitora!E:E,equipes_asu!F1676,asu_monitora!A:A,equipes_asu!C1676))</f>
        <v>54</v>
      </c>
      <c r="I1676" s="5" t="str">
        <f>IF(G1676=0,"Sem avaliação",IF(H1676&lt;=40,"Crítica",IF(H1676&lt;=100,"Aperfeiçoamento",IF(H1676&lt;=180,"Qualidade",IF(H1676&lt;=200,"Excelência","Erro")))))</f>
        <v>Aperfeiçoamento</v>
      </c>
    </row>
    <row r="1677" spans="1:9">
      <c r="A1677" s="2">
        <v>28088</v>
      </c>
      <c r="B1677" s="2" t="str">
        <f>VLOOKUP(A1677,unidades_equipes_asu!A:B,2,0)</f>
        <v>Us 273 Usf+ Bianor Teodósio</v>
      </c>
      <c r="C1677" s="2">
        <v>154466</v>
      </c>
      <c r="D1677" s="1" t="s">
        <v>77</v>
      </c>
      <c r="E1677" s="1" t="s">
        <v>387</v>
      </c>
      <c r="F1677" s="4" t="s">
        <v>47</v>
      </c>
      <c r="G1677" s="5">
        <f>SUMIFS(asu_monitora!C:C,asu_monitora!E:E,equipes_asu!F1677,asu_monitora!A:A,equipes_asu!C1677)</f>
        <v>50</v>
      </c>
      <c r="H1677" s="5">
        <f>IF(G1677=0,"",SUMIFS(asu_monitora!B:B,asu_monitora!E:E,equipes_asu!F1677,asu_monitora!A:A,equipes_asu!C1677))</f>
        <v>68</v>
      </c>
      <c r="I1677" s="5" t="str">
        <f>IF(G1677=0,"Sem avaliação",IF(H1677&lt;=40,"Crítica",IF(H1677&lt;=100,"Aperfeiçoamento",IF(H1677&lt;=180,"Qualidade",IF(H1677&lt;=200,"Excelência","Erro")))))</f>
        <v>Aperfeiçoamento</v>
      </c>
    </row>
    <row r="1678" spans="1:9">
      <c r="A1678" s="2">
        <v>28088</v>
      </c>
      <c r="B1678" s="2" t="str">
        <f>VLOOKUP(A1678,unidades_equipes_asu!A:B,2,0)</f>
        <v>Us 273 Usf+ Bianor Teodósio</v>
      </c>
      <c r="C1678" s="2">
        <v>154474</v>
      </c>
      <c r="D1678" s="1" t="s">
        <v>77</v>
      </c>
      <c r="E1678" s="1" t="s">
        <v>388</v>
      </c>
      <c r="F1678" s="4" t="s">
        <v>47</v>
      </c>
      <c r="G1678" s="5">
        <f>SUMIFS(asu_monitora!C:C,asu_monitora!E:E,equipes_asu!F1678,asu_monitora!A:A,equipes_asu!C1678)</f>
        <v>55</v>
      </c>
      <c r="H1678" s="5">
        <f>IF(G1678=0,"",SUMIFS(asu_monitora!B:B,asu_monitora!E:E,equipes_asu!F1678,asu_monitora!A:A,equipes_asu!C1678))</f>
        <v>84</v>
      </c>
      <c r="I1678" s="5" t="str">
        <f>IF(G1678=0,"Sem avaliação",IF(H1678&lt;=40,"Crítica",IF(H1678&lt;=100,"Aperfeiçoamento",IF(H1678&lt;=180,"Qualidade",IF(H1678&lt;=200,"Excelência","Erro")))))</f>
        <v>Aperfeiçoamento</v>
      </c>
    </row>
    <row r="1679" spans="1:9">
      <c r="A1679" s="2">
        <v>28088</v>
      </c>
      <c r="B1679" s="2" t="str">
        <f>VLOOKUP(A1679,unidades_equipes_asu!A:B,2,0)</f>
        <v>Us 273 Usf+ Bianor Teodósio</v>
      </c>
      <c r="C1679" s="2">
        <v>1887386</v>
      </c>
      <c r="D1679" s="1" t="s">
        <v>98</v>
      </c>
      <c r="E1679" s="1" t="s">
        <v>389</v>
      </c>
      <c r="F1679" s="4" t="s">
        <v>47</v>
      </c>
      <c r="G1679" s="5">
        <f>SUMIFS(asu_monitora!C:C,asu_monitora!E:E,equipes_asu!F1679,asu_monitora!A:A,equipes_asu!C1679)</f>
        <v>7</v>
      </c>
      <c r="H1679" s="5">
        <f>IF(G1679=0,"",SUMIFS(asu_monitora!B:B,asu_monitora!E:E,equipes_asu!F1679,asu_monitora!A:A,equipes_asu!C1679))</f>
        <v>132</v>
      </c>
      <c r="I1679" s="5" t="str">
        <f>IF(G1679=0,"Sem avaliação",IF(H1679&lt;=40,"Crítica",IF(H1679&lt;=100,"Aperfeiçoamento",IF(H1679&lt;=180,"Qualidade",IF(H1679&lt;=200,"Excelência","Erro")))))</f>
        <v>Qualidade</v>
      </c>
    </row>
    <row r="1680" spans="1:9">
      <c r="A1680" s="2">
        <v>28088</v>
      </c>
      <c r="B1680" s="2" t="str">
        <f>VLOOKUP(A1680,unidades_equipes_asu!A:B,2,0)</f>
        <v>Us 273 Usf+ Bianor Teodósio</v>
      </c>
      <c r="C1680" s="2">
        <v>2400448</v>
      </c>
      <c r="D1680" s="1" t="s">
        <v>77</v>
      </c>
      <c r="E1680" s="1" t="s">
        <v>390</v>
      </c>
      <c r="F1680" s="4" t="s">
        <v>47</v>
      </c>
      <c r="G1680" s="5">
        <f>SUMIFS(asu_monitora!C:C,asu_monitora!E:E,equipes_asu!F1680,asu_monitora!A:A,equipes_asu!C1680)</f>
        <v>17</v>
      </c>
      <c r="H1680" s="5">
        <f>IF(G1680=0,"",SUMIFS(asu_monitora!B:B,asu_monitora!E:E,equipes_asu!F1680,asu_monitora!A:A,equipes_asu!C1680))</f>
        <v>52</v>
      </c>
      <c r="I1680" s="5" t="str">
        <f>IF(G1680=0,"Sem avaliação",IF(H1680&lt;=40,"Crítica",IF(H1680&lt;=100,"Aperfeiçoamento",IF(H1680&lt;=180,"Qualidade",IF(H1680&lt;=200,"Excelência","Erro")))))</f>
        <v>Aperfeiçoamento</v>
      </c>
    </row>
    <row r="1681" spans="1:9">
      <c r="A1681" s="2">
        <v>28096</v>
      </c>
      <c r="B1681" s="2" t="str">
        <f>VLOOKUP(A1681,unidades_equipes_asu!A:B,2,0)</f>
        <v>Us 274 Usf Tia Regina</v>
      </c>
      <c r="C1681" s="2">
        <v>154490</v>
      </c>
      <c r="D1681" s="1" t="s">
        <v>77</v>
      </c>
      <c r="E1681" s="1" t="s">
        <v>391</v>
      </c>
      <c r="F1681" s="4" t="s">
        <v>47</v>
      </c>
      <c r="G1681" s="5">
        <f>SUMIFS(asu_monitora!C:C,asu_monitora!E:E,equipes_asu!F1681,asu_monitora!A:A,equipes_asu!C1681)</f>
        <v>97</v>
      </c>
      <c r="H1681" s="5">
        <f>IF(G1681=0,"",SUMIFS(asu_monitora!B:B,asu_monitora!E:E,equipes_asu!F1681,asu_monitora!A:A,equipes_asu!C1681))</f>
        <v>100</v>
      </c>
      <c r="I1681" s="5" t="str">
        <f>IF(G1681=0,"Sem avaliação",IF(H1681&lt;=40,"Crítica",IF(H1681&lt;=100,"Aperfeiçoamento",IF(H1681&lt;=180,"Qualidade",IF(H1681&lt;=200,"Excelência","Erro")))))</f>
        <v>Aperfeiçoamento</v>
      </c>
    </row>
    <row r="1682" spans="1:9">
      <c r="A1682" s="2">
        <v>28096</v>
      </c>
      <c r="B1682" s="2" t="str">
        <f>VLOOKUP(A1682,unidades_equipes_asu!A:B,2,0)</f>
        <v>Us 274 Usf Tia Regina</v>
      </c>
      <c r="C1682" s="2">
        <v>154504</v>
      </c>
      <c r="D1682" s="1" t="s">
        <v>77</v>
      </c>
      <c r="E1682" s="1" t="s">
        <v>392</v>
      </c>
      <c r="F1682" s="4" t="s">
        <v>47</v>
      </c>
      <c r="G1682" s="5">
        <f>SUMIFS(asu_monitora!C:C,asu_monitora!E:E,equipes_asu!F1682,asu_monitora!A:A,equipes_asu!C1682)</f>
        <v>39</v>
      </c>
      <c r="H1682" s="5">
        <f>IF(G1682=0,"",SUMIFS(asu_monitora!B:B,asu_monitora!E:E,equipes_asu!F1682,asu_monitora!A:A,equipes_asu!C1682))</f>
        <v>174</v>
      </c>
      <c r="I1682" s="5" t="str">
        <f>IF(G1682=0,"Sem avaliação",IF(H1682&lt;=40,"Crítica",IF(H1682&lt;=100,"Aperfeiçoamento",IF(H1682&lt;=180,"Qualidade",IF(H1682&lt;=200,"Excelência","Erro")))))</f>
        <v>Qualidade</v>
      </c>
    </row>
    <row r="1683" spans="1:9">
      <c r="A1683" s="2">
        <v>28096</v>
      </c>
      <c r="B1683" s="2" t="str">
        <f>VLOOKUP(A1683,unidades_equipes_asu!A:B,2,0)</f>
        <v>Us 274 Usf Tia Regina</v>
      </c>
      <c r="C1683" s="2">
        <v>154512</v>
      </c>
      <c r="D1683" s="1" t="s">
        <v>77</v>
      </c>
      <c r="E1683" s="1" t="s">
        <v>393</v>
      </c>
      <c r="F1683" s="4" t="s">
        <v>47</v>
      </c>
      <c r="G1683" s="5">
        <f>SUMIFS(asu_monitora!C:C,asu_monitora!E:E,equipes_asu!F1683,asu_monitora!A:A,equipes_asu!C1683)</f>
        <v>58</v>
      </c>
      <c r="H1683" s="5">
        <f>IF(G1683=0,"",SUMIFS(asu_monitora!B:B,asu_monitora!E:E,equipes_asu!F1683,asu_monitora!A:A,equipes_asu!C1683))</f>
        <v>118</v>
      </c>
      <c r="I1683" s="5" t="str">
        <f>IF(G1683=0,"Sem avaliação",IF(H1683&lt;=40,"Crítica",IF(H1683&lt;=100,"Aperfeiçoamento",IF(H1683&lt;=180,"Qualidade",IF(H1683&lt;=200,"Excelência","Erro")))))</f>
        <v>Qualidade</v>
      </c>
    </row>
    <row r="1684" spans="1:9">
      <c r="A1684" s="2">
        <v>28096</v>
      </c>
      <c r="B1684" s="2" t="str">
        <f>VLOOKUP(A1684,unidades_equipes_asu!A:B,2,0)</f>
        <v>Us 274 Usf Tia Regina</v>
      </c>
      <c r="C1684" s="2">
        <v>1773321</v>
      </c>
      <c r="D1684" s="1" t="s">
        <v>98</v>
      </c>
      <c r="E1684" s="1" t="s">
        <v>394</v>
      </c>
      <c r="F1684" s="4" t="s">
        <v>47</v>
      </c>
      <c r="G1684" s="5">
        <f>SUMIFS(asu_monitora!C:C,asu_monitora!E:E,equipes_asu!F1684,asu_monitora!A:A,equipes_asu!C1684)</f>
        <v>22</v>
      </c>
      <c r="H1684" s="5">
        <f>IF(G1684=0,"",SUMIFS(asu_monitora!B:B,asu_monitora!E:E,equipes_asu!F1684,asu_monitora!A:A,equipes_asu!C1684))</f>
        <v>188</v>
      </c>
      <c r="I1684" s="5" t="str">
        <f>IF(G1684=0,"Sem avaliação",IF(H1684&lt;=40,"Crítica",IF(H1684&lt;=100,"Aperfeiçoamento",IF(H1684&lt;=180,"Qualidade",IF(H1684&lt;=200,"Excelência","Erro")))))</f>
        <v>Excelência</v>
      </c>
    </row>
    <row r="1685" spans="1:9">
      <c r="A1685" s="2">
        <v>28096</v>
      </c>
      <c r="B1685" s="2" t="str">
        <f>VLOOKUP(A1685,unidades_equipes_asu!A:B,2,0)</f>
        <v>Us 274 Usf Tia Regina</v>
      </c>
      <c r="C1685" s="2">
        <v>1789880</v>
      </c>
      <c r="D1685" s="1" t="s">
        <v>98</v>
      </c>
      <c r="E1685" s="1" t="s">
        <v>395</v>
      </c>
      <c r="F1685" s="4" t="s">
        <v>47</v>
      </c>
      <c r="G1685" s="5">
        <f>SUMIFS(asu_monitora!C:C,asu_monitora!E:E,equipes_asu!F1685,asu_monitora!A:A,equipes_asu!C1685)</f>
        <v>20</v>
      </c>
      <c r="H1685" s="5">
        <f>IF(G1685=0,"",SUMIFS(asu_monitora!B:B,asu_monitora!E:E,equipes_asu!F1685,asu_monitora!A:A,equipes_asu!C1685))</f>
        <v>172</v>
      </c>
      <c r="I1685" s="5" t="str">
        <f>IF(G1685=0,"Sem avaliação",IF(H1685&lt;=40,"Crítica",IF(H1685&lt;=100,"Aperfeiçoamento",IF(H1685&lt;=180,"Qualidade",IF(H1685&lt;=200,"Excelência","Erro")))))</f>
        <v>Qualidade</v>
      </c>
    </row>
    <row r="1686" spans="1:9">
      <c r="A1686" s="2">
        <v>28649</v>
      </c>
      <c r="B1686" s="2" t="str">
        <f>VLOOKUP(A1686,unidades_equipes_asu!A:B,2,0)</f>
        <v>Us 276 Usf+ Alto do Pascoal</v>
      </c>
      <c r="C1686" s="2">
        <v>154520</v>
      </c>
      <c r="D1686" s="1" t="s">
        <v>77</v>
      </c>
      <c r="E1686" s="1" t="s">
        <v>396</v>
      </c>
      <c r="F1686" s="4" t="s">
        <v>47</v>
      </c>
      <c r="G1686" s="5">
        <f>SUMIFS(asu_monitora!C:C,asu_monitora!E:E,equipes_asu!F1686,asu_monitora!A:A,equipes_asu!C1686)</f>
        <v>63</v>
      </c>
      <c r="H1686" s="5">
        <f>IF(G1686=0,"",SUMIFS(asu_monitora!B:B,asu_monitora!E:E,equipes_asu!F1686,asu_monitora!A:A,equipes_asu!C1686))</f>
        <v>82</v>
      </c>
      <c r="I1686" s="5" t="str">
        <f>IF(G1686=0,"Sem avaliação",IF(H1686&lt;=40,"Crítica",IF(H1686&lt;=100,"Aperfeiçoamento",IF(H1686&lt;=180,"Qualidade",IF(H1686&lt;=200,"Excelência","Erro")))))</f>
        <v>Aperfeiçoamento</v>
      </c>
    </row>
    <row r="1687" spans="1:9">
      <c r="A1687" s="2">
        <v>28649</v>
      </c>
      <c r="B1687" s="2" t="str">
        <f>VLOOKUP(A1687,unidades_equipes_asu!A:B,2,0)</f>
        <v>Us 276 Usf+ Alto do Pascoal</v>
      </c>
      <c r="C1687" s="2">
        <v>154539</v>
      </c>
      <c r="D1687" s="1" t="s">
        <v>77</v>
      </c>
      <c r="E1687" s="1" t="s">
        <v>397</v>
      </c>
      <c r="F1687" s="4" t="s">
        <v>47</v>
      </c>
      <c r="G1687" s="5">
        <f>SUMIFS(asu_monitora!C:C,asu_monitora!E:E,equipes_asu!F1687,asu_monitora!A:A,equipes_asu!C1687)</f>
        <v>70</v>
      </c>
      <c r="H1687" s="5">
        <f>IF(G1687=0,"",SUMIFS(asu_monitora!B:B,asu_monitora!E:E,equipes_asu!F1687,asu_monitora!A:A,equipes_asu!C1687))</f>
        <v>84</v>
      </c>
      <c r="I1687" s="5" t="str">
        <f>IF(G1687=0,"Sem avaliação",IF(H1687&lt;=40,"Crítica",IF(H1687&lt;=100,"Aperfeiçoamento",IF(H1687&lt;=180,"Qualidade",IF(H1687&lt;=200,"Excelência","Erro")))))</f>
        <v>Aperfeiçoamento</v>
      </c>
    </row>
    <row r="1688" spans="1:9">
      <c r="A1688" s="2">
        <v>28649</v>
      </c>
      <c r="B1688" s="2" t="str">
        <f>VLOOKUP(A1688,unidades_equipes_asu!A:B,2,0)</f>
        <v>Us 276 Usf+ Alto do Pascoal</v>
      </c>
      <c r="C1688" s="2">
        <v>154547</v>
      </c>
      <c r="D1688" s="1" t="s">
        <v>77</v>
      </c>
      <c r="E1688" s="1" t="s">
        <v>398</v>
      </c>
      <c r="F1688" s="4" t="s">
        <v>47</v>
      </c>
      <c r="G1688" s="5">
        <f>SUMIFS(asu_monitora!C:C,asu_monitora!E:E,equipes_asu!F1688,asu_monitora!A:A,equipes_asu!C1688)</f>
        <v>57</v>
      </c>
      <c r="H1688" s="5">
        <f>IF(G1688=0,"",SUMIFS(asu_monitora!B:B,asu_monitora!E:E,equipes_asu!F1688,asu_monitora!A:A,equipes_asu!C1688))</f>
        <v>122</v>
      </c>
      <c r="I1688" s="5" t="str">
        <f>IF(G1688=0,"Sem avaliação",IF(H1688&lt;=40,"Crítica",IF(H1688&lt;=100,"Aperfeiçoamento",IF(H1688&lt;=180,"Qualidade",IF(H1688&lt;=200,"Excelência","Erro")))))</f>
        <v>Qualidade</v>
      </c>
    </row>
    <row r="1689" spans="1:9">
      <c r="A1689" s="2">
        <v>28649</v>
      </c>
      <c r="B1689" s="2" t="str">
        <f>VLOOKUP(A1689,unidades_equipes_asu!A:B,2,0)</f>
        <v>Us 276 Usf+ Alto do Pascoal</v>
      </c>
      <c r="C1689" s="2">
        <v>154555</v>
      </c>
      <c r="D1689" s="1" t="s">
        <v>77</v>
      </c>
      <c r="E1689" s="1" t="s">
        <v>399</v>
      </c>
      <c r="F1689" s="4" t="s">
        <v>47</v>
      </c>
      <c r="G1689" s="5">
        <f>SUMIFS(asu_monitora!C:C,asu_monitora!E:E,equipes_asu!F1689,asu_monitora!A:A,equipes_asu!C1689)</f>
        <v>122</v>
      </c>
      <c r="H1689" s="5">
        <f>IF(G1689=0,"",SUMIFS(asu_monitora!B:B,asu_monitora!E:E,equipes_asu!F1689,asu_monitora!A:A,equipes_asu!C1689))</f>
        <v>80</v>
      </c>
      <c r="I1689" s="5" t="str">
        <f>IF(G1689=0,"Sem avaliação",IF(H1689&lt;=40,"Crítica",IF(H1689&lt;=100,"Aperfeiçoamento",IF(H1689&lt;=180,"Qualidade",IF(H1689&lt;=200,"Excelência","Erro")))))</f>
        <v>Aperfeiçoamento</v>
      </c>
    </row>
    <row r="1690" spans="1:9">
      <c r="A1690" s="2">
        <v>28649</v>
      </c>
      <c r="B1690" s="2" t="str">
        <f>VLOOKUP(A1690,unidades_equipes_asu!A:B,2,0)</f>
        <v>Us 276 Usf+ Alto do Pascoal</v>
      </c>
      <c r="C1690" s="2">
        <v>1801155</v>
      </c>
      <c r="D1690" s="1" t="s">
        <v>98</v>
      </c>
      <c r="E1690" s="1" t="s">
        <v>400</v>
      </c>
      <c r="F1690" s="4" t="s">
        <v>47</v>
      </c>
      <c r="G1690" s="5">
        <f>SUMIFS(asu_monitora!C:C,asu_monitora!E:E,equipes_asu!F1690,asu_monitora!A:A,equipes_asu!C1690)</f>
        <v>5</v>
      </c>
      <c r="H1690" s="5">
        <f>IF(G1690=0,"",SUMIFS(asu_monitora!B:B,asu_monitora!E:E,equipes_asu!F1690,asu_monitora!A:A,equipes_asu!C1690))</f>
        <v>74</v>
      </c>
      <c r="I1690" s="5" t="str">
        <f>IF(G1690=0,"Sem avaliação",IF(H1690&lt;=40,"Crítica",IF(H1690&lt;=100,"Aperfeiçoamento",IF(H1690&lt;=180,"Qualidade",IF(H1690&lt;=200,"Excelência","Erro")))))</f>
        <v>Aperfeiçoamento</v>
      </c>
    </row>
    <row r="1691" spans="1:9">
      <c r="A1691" s="2">
        <v>28649</v>
      </c>
      <c r="B1691" s="2" t="str">
        <f>VLOOKUP(A1691,unidades_equipes_asu!A:B,2,0)</f>
        <v>Us 276 Usf+ Alto do Pascoal</v>
      </c>
      <c r="C1691" s="2">
        <v>1887254</v>
      </c>
      <c r="D1691" s="1" t="s">
        <v>98</v>
      </c>
      <c r="E1691" s="1" t="s">
        <v>401</v>
      </c>
      <c r="F1691" s="4" t="s">
        <v>47</v>
      </c>
      <c r="G1691" s="5">
        <f>SUMIFS(asu_monitora!C:C,asu_monitora!E:E,equipes_asu!F1691,asu_monitora!A:A,equipes_asu!C1691)</f>
        <v>14</v>
      </c>
      <c r="H1691" s="5">
        <f>IF(G1691=0,"",SUMIFS(asu_monitora!B:B,asu_monitora!E:E,equipes_asu!F1691,asu_monitora!A:A,equipes_asu!C1691))</f>
        <v>156</v>
      </c>
      <c r="I1691" s="5" t="str">
        <f>IF(G1691=0,"Sem avaliação",IF(H1691&lt;=40,"Crítica",IF(H1691&lt;=100,"Aperfeiçoamento",IF(H1691&lt;=180,"Qualidade",IF(H1691&lt;=200,"Excelência","Erro")))))</f>
        <v>Qualidade</v>
      </c>
    </row>
    <row r="1692" spans="1:9">
      <c r="A1692" s="2">
        <v>28649</v>
      </c>
      <c r="B1692" s="2" t="str">
        <f>VLOOKUP(A1692,unidades_equipes_asu!A:B,2,0)</f>
        <v>Us 276 Usf+ Alto do Pascoal</v>
      </c>
      <c r="C1692" s="2">
        <v>2269171</v>
      </c>
      <c r="D1692" s="1" t="s">
        <v>98</v>
      </c>
      <c r="E1692" s="1" t="s">
        <v>402</v>
      </c>
      <c r="F1692" s="4" t="s">
        <v>47</v>
      </c>
      <c r="G1692" s="5">
        <f>SUMIFS(asu_monitora!C:C,asu_monitora!E:E,equipes_asu!F1692,asu_monitora!A:A,equipes_asu!C1692)</f>
        <v>10</v>
      </c>
      <c r="H1692" s="5">
        <f>IF(G1692=0,"",SUMIFS(asu_monitora!B:B,asu_monitora!E:E,equipes_asu!F1692,asu_monitora!A:A,equipes_asu!C1692))</f>
        <v>188</v>
      </c>
      <c r="I1692" s="5" t="str">
        <f>IF(G1692=0,"Sem avaliação",IF(H1692&lt;=40,"Crítica",IF(H1692&lt;=100,"Aperfeiçoamento",IF(H1692&lt;=180,"Qualidade",IF(H1692&lt;=200,"Excelência","Erro")))))</f>
        <v>Excelência</v>
      </c>
    </row>
    <row r="1693" spans="1:9">
      <c r="A1693" s="2">
        <v>28649</v>
      </c>
      <c r="B1693" s="2" t="str">
        <f>VLOOKUP(A1693,unidades_equipes_asu!A:B,2,0)</f>
        <v>Us 276 Usf+ Alto do Pascoal</v>
      </c>
      <c r="C1693" s="2">
        <v>2269228</v>
      </c>
      <c r="D1693" s="1" t="s">
        <v>98</v>
      </c>
      <c r="E1693" s="1" t="s">
        <v>403</v>
      </c>
      <c r="F1693" s="4" t="s">
        <v>47</v>
      </c>
      <c r="G1693" s="5">
        <f>SUMIFS(asu_monitora!C:C,asu_monitora!E:E,equipes_asu!F1693,asu_monitora!A:A,equipes_asu!C1693)</f>
        <v>6</v>
      </c>
      <c r="H1693" s="5">
        <f>IF(G1693=0,"",SUMIFS(asu_monitora!B:B,asu_monitora!E:E,equipes_asu!F1693,asu_monitora!A:A,equipes_asu!C1693))</f>
        <v>48</v>
      </c>
      <c r="I1693" s="5" t="str">
        <f>IF(G1693=0,"Sem avaliação",IF(H1693&lt;=40,"Crítica",IF(H1693&lt;=100,"Aperfeiçoamento",IF(H1693&lt;=180,"Qualidade",IF(H1693&lt;=200,"Excelência","Erro")))))</f>
        <v>Aperfeiçoamento</v>
      </c>
    </row>
    <row r="1694" spans="1:9">
      <c r="A1694" s="2">
        <v>28649</v>
      </c>
      <c r="B1694" s="2" t="str">
        <f>VLOOKUP(A1694,unidades_equipes_asu!A:B,2,0)</f>
        <v>Us 276 Usf+ Alto do Pascoal</v>
      </c>
      <c r="C1694" s="2">
        <v>2400359</v>
      </c>
      <c r="D1694" s="1" t="s">
        <v>77</v>
      </c>
      <c r="E1694" s="1" t="s">
        <v>404</v>
      </c>
      <c r="F1694" s="4" t="s">
        <v>47</v>
      </c>
      <c r="G1694" s="5">
        <f>SUMIFS(asu_monitora!C:C,asu_monitora!E:E,equipes_asu!F1694,asu_monitora!A:A,equipes_asu!C1694)</f>
        <v>2</v>
      </c>
      <c r="H1694" s="5">
        <f>IF(G1694=0,"",SUMIFS(asu_monitora!B:B,asu_monitora!E:E,equipes_asu!F1694,asu_monitora!A:A,equipes_asu!C1694))</f>
        <v>160</v>
      </c>
      <c r="I1694" s="5" t="str">
        <f>IF(G1694=0,"Sem avaliação",IF(H1694&lt;=40,"Crítica",IF(H1694&lt;=100,"Aperfeiçoamento",IF(H1694&lt;=180,"Qualidade",IF(H1694&lt;=200,"Excelência","Erro")))))</f>
        <v>Qualidade</v>
      </c>
    </row>
    <row r="1695" spans="1:9">
      <c r="A1695" s="2">
        <v>28665</v>
      </c>
      <c r="B1695" s="2" t="str">
        <f>VLOOKUP(A1695,unidades_equipes_asu!A:B,2,0)</f>
        <v>Us 278 Usf Nossa Senhora do Pilar (Upinha)</v>
      </c>
      <c r="C1695" s="2">
        <v>154563</v>
      </c>
      <c r="D1695" s="1" t="s">
        <v>77</v>
      </c>
      <c r="E1695" s="1" t="s">
        <v>405</v>
      </c>
      <c r="F1695" s="4" t="s">
        <v>47</v>
      </c>
      <c r="G1695" s="5">
        <f>SUMIFS(asu_monitora!C:C,asu_monitora!E:E,equipes_asu!F1695,asu_monitora!A:A,equipes_asu!C1695)</f>
        <v>87</v>
      </c>
      <c r="H1695" s="5">
        <f>IF(G1695=0,"",SUMIFS(asu_monitora!B:B,asu_monitora!E:E,equipes_asu!F1695,asu_monitora!A:A,equipes_asu!C1695))</f>
        <v>160</v>
      </c>
      <c r="I1695" s="5" t="str">
        <f>IF(G1695=0,"Sem avaliação",IF(H1695&lt;=40,"Crítica",IF(H1695&lt;=100,"Aperfeiçoamento",IF(H1695&lt;=180,"Qualidade",IF(H1695&lt;=200,"Excelência","Erro")))))</f>
        <v>Qualidade</v>
      </c>
    </row>
    <row r="1696" spans="1:9">
      <c r="A1696" s="2">
        <v>28665</v>
      </c>
      <c r="B1696" s="2" t="str">
        <f>VLOOKUP(A1696,unidades_equipes_asu!A:B,2,0)</f>
        <v>Us 278 Usf Nossa Senhora do Pilar (Upinha)</v>
      </c>
      <c r="C1696" s="2">
        <v>2110156</v>
      </c>
      <c r="D1696" s="1" t="s">
        <v>98</v>
      </c>
      <c r="E1696" s="1" t="s">
        <v>406</v>
      </c>
      <c r="F1696" s="4" t="s">
        <v>47</v>
      </c>
      <c r="G1696" s="5">
        <f>SUMIFS(asu_monitora!C:C,asu_monitora!E:E,equipes_asu!F1696,asu_monitora!A:A,equipes_asu!C1696)</f>
        <v>9</v>
      </c>
      <c r="H1696" s="5">
        <f>IF(G1696=0,"",SUMIFS(asu_monitora!B:B,asu_monitora!E:E,equipes_asu!F1696,asu_monitora!A:A,equipes_asu!C1696))</f>
        <v>178</v>
      </c>
      <c r="I1696" s="5" t="str">
        <f>IF(G1696=0,"Sem avaliação",IF(H1696&lt;=40,"Crítica",IF(H1696&lt;=100,"Aperfeiçoamento",IF(H1696&lt;=180,"Qualidade",IF(H1696&lt;=200,"Excelência","Erro")))))</f>
        <v>Qualidade</v>
      </c>
    </row>
    <row r="1697" spans="1:9">
      <c r="A1697" s="2">
        <v>28673</v>
      </c>
      <c r="B1697" s="2" t="str">
        <f>VLOOKUP(A1697,unidades_equipes_asu!A:B,2,0)</f>
        <v>Us 279 Usf Passarinho Alto</v>
      </c>
      <c r="C1697" s="2">
        <v>154571</v>
      </c>
      <c r="D1697" s="1" t="s">
        <v>77</v>
      </c>
      <c r="E1697" s="1" t="s">
        <v>407</v>
      </c>
      <c r="F1697" s="4" t="s">
        <v>47</v>
      </c>
      <c r="G1697" s="5">
        <f>SUMIFS(asu_monitora!C:C,asu_monitora!E:E,equipes_asu!F1697,asu_monitora!A:A,equipes_asu!C1697)</f>
        <v>76</v>
      </c>
      <c r="H1697" s="5">
        <f>IF(G1697=0,"",SUMIFS(asu_monitora!B:B,asu_monitora!E:E,equipes_asu!F1697,asu_monitora!A:A,equipes_asu!C1697))</f>
        <v>76</v>
      </c>
      <c r="I1697" s="5" t="str">
        <f>IF(G1697=0,"Sem avaliação",IF(H1697&lt;=40,"Crítica",IF(H1697&lt;=100,"Aperfeiçoamento",IF(H1697&lt;=180,"Qualidade",IF(H1697&lt;=200,"Excelência","Erro")))))</f>
        <v>Aperfeiçoamento</v>
      </c>
    </row>
    <row r="1698" spans="1:9">
      <c r="A1698" s="2">
        <v>28673</v>
      </c>
      <c r="B1698" s="2" t="str">
        <f>VLOOKUP(A1698,unidades_equipes_asu!A:B,2,0)</f>
        <v>Us 279 Usf Passarinho Alto</v>
      </c>
      <c r="C1698" s="2">
        <v>1801961</v>
      </c>
      <c r="D1698" s="1" t="s">
        <v>98</v>
      </c>
      <c r="E1698" s="1" t="s">
        <v>408</v>
      </c>
      <c r="F1698" s="4" t="s">
        <v>47</v>
      </c>
      <c r="G1698" s="5">
        <f>SUMIFS(asu_monitora!C:C,asu_monitora!E:E,equipes_asu!F1698,asu_monitora!A:A,equipes_asu!C1698)</f>
        <v>2</v>
      </c>
      <c r="H1698" s="5">
        <f>IF(G1698=0,"",SUMIFS(asu_monitora!B:B,asu_monitora!E:E,equipes_asu!F1698,asu_monitora!A:A,equipes_asu!C1698))</f>
        <v>96</v>
      </c>
      <c r="I1698" s="5" t="str">
        <f>IF(G1698=0,"Sem avaliação",IF(H1698&lt;=40,"Crítica",IF(H1698&lt;=100,"Aperfeiçoamento",IF(H1698&lt;=180,"Qualidade",IF(H1698&lt;=200,"Excelência","Erro")))))</f>
        <v>Aperfeiçoamento</v>
      </c>
    </row>
    <row r="1699" spans="1:9">
      <c r="A1699" s="2">
        <v>28975</v>
      </c>
      <c r="B1699" s="2" t="str">
        <f>VLOOKUP(A1699,unidades_equipes_asu!A:B,2,0)</f>
        <v>Us 280 Usf Sítio Cardoso</v>
      </c>
      <c r="C1699" s="2">
        <v>154598</v>
      </c>
      <c r="D1699" s="1" t="s">
        <v>77</v>
      </c>
      <c r="E1699" s="1" t="s">
        <v>409</v>
      </c>
      <c r="F1699" s="4" t="s">
        <v>47</v>
      </c>
      <c r="G1699" s="5">
        <f>SUMIFS(asu_monitora!C:C,asu_monitora!E:E,equipes_asu!F1699,asu_monitora!A:A,equipes_asu!C1699)</f>
        <v>45</v>
      </c>
      <c r="H1699" s="5">
        <f>IF(G1699=0,"",SUMIFS(asu_monitora!B:B,asu_monitora!E:E,equipes_asu!F1699,asu_monitora!A:A,equipes_asu!C1699))</f>
        <v>96</v>
      </c>
      <c r="I1699" s="5" t="str">
        <f>IF(G1699=0,"Sem avaliação",IF(H1699&lt;=40,"Crítica",IF(H1699&lt;=100,"Aperfeiçoamento",IF(H1699&lt;=180,"Qualidade",IF(H1699&lt;=200,"Excelência","Erro")))))</f>
        <v>Aperfeiçoamento</v>
      </c>
    </row>
    <row r="1700" spans="1:9">
      <c r="A1700" s="2">
        <v>28975</v>
      </c>
      <c r="B1700" s="2" t="str">
        <f>VLOOKUP(A1700,unidades_equipes_asu!A:B,2,0)</f>
        <v>Us 280 Usf Sítio Cardoso</v>
      </c>
      <c r="C1700" s="2">
        <v>154601</v>
      </c>
      <c r="D1700" s="1" t="s">
        <v>77</v>
      </c>
      <c r="E1700" s="1" t="s">
        <v>410</v>
      </c>
      <c r="F1700" s="4" t="s">
        <v>47</v>
      </c>
      <c r="G1700" s="5">
        <f>SUMIFS(asu_monitora!C:C,asu_monitora!E:E,equipes_asu!F1700,asu_monitora!A:A,equipes_asu!C1700)</f>
        <v>64</v>
      </c>
      <c r="H1700" s="5">
        <f>IF(G1700=0,"",SUMIFS(asu_monitora!B:B,asu_monitora!E:E,equipes_asu!F1700,asu_monitora!A:A,equipes_asu!C1700))</f>
        <v>130</v>
      </c>
      <c r="I1700" s="5" t="str">
        <f>IF(G1700=0,"Sem avaliação",IF(H1700&lt;=40,"Crítica",IF(H1700&lt;=100,"Aperfeiçoamento",IF(H1700&lt;=180,"Qualidade",IF(H1700&lt;=200,"Excelência","Erro")))))</f>
        <v>Qualidade</v>
      </c>
    </row>
    <row r="1701" spans="1:9">
      <c r="A1701" s="2">
        <v>28975</v>
      </c>
      <c r="B1701" s="2" t="str">
        <f>VLOOKUP(A1701,unidades_equipes_asu!A:B,2,0)</f>
        <v>Us 280 Usf Sítio Cardoso</v>
      </c>
      <c r="C1701" s="2">
        <v>1888447</v>
      </c>
      <c r="D1701" s="1" t="s">
        <v>98</v>
      </c>
      <c r="E1701" s="1" t="s">
        <v>411</v>
      </c>
      <c r="F1701" s="4" t="s">
        <v>47</v>
      </c>
      <c r="G1701" s="5">
        <f>SUMIFS(asu_monitora!C:C,asu_monitora!E:E,equipes_asu!F1701,asu_monitora!A:A,equipes_asu!C1701)</f>
        <v>18</v>
      </c>
      <c r="H1701" s="5">
        <f>IF(G1701=0,"",SUMIFS(asu_monitora!B:B,asu_monitora!E:E,equipes_asu!F1701,asu_monitora!A:A,equipes_asu!C1701))</f>
        <v>116</v>
      </c>
      <c r="I1701" s="5" t="str">
        <f>IF(G1701=0,"Sem avaliação",IF(H1701&lt;=40,"Crítica",IF(H1701&lt;=100,"Aperfeiçoamento",IF(H1701&lt;=180,"Qualidade",IF(H1701&lt;=200,"Excelência","Erro")))))</f>
        <v>Qualidade</v>
      </c>
    </row>
    <row r="1702" spans="1:9">
      <c r="A1702" s="2">
        <v>28975</v>
      </c>
      <c r="B1702" s="2" t="str">
        <f>VLOOKUP(A1702,unidades_equipes_asu!A:B,2,0)</f>
        <v>Us 280 Usf Sítio Cardoso</v>
      </c>
      <c r="C1702" s="2">
        <v>2429748</v>
      </c>
      <c r="D1702" s="1" t="s">
        <v>77</v>
      </c>
      <c r="E1702" s="1" t="s">
        <v>412</v>
      </c>
      <c r="F1702" s="4" t="s">
        <v>47</v>
      </c>
      <c r="G1702" s="5">
        <f>SUMIFS(asu_monitora!C:C,asu_monitora!E:E,equipes_asu!F1702,asu_monitora!A:A,equipes_asu!C1702)</f>
        <v>0</v>
      </c>
      <c r="H1702" s="5" t="str">
        <f>IF(G1702=0,"",SUMIFS(asu_monitora!B:B,asu_monitora!E:E,equipes_asu!F1702,asu_monitora!A:A,equipes_asu!C1702))</f>
        <v/>
      </c>
      <c r="I1702" s="5" t="str">
        <f>IF(G1702=0,"Sem avaliação",IF(H1702&lt;=40,"Crítica",IF(H1702&lt;=100,"Aperfeiçoamento",IF(H1702&lt;=180,"Qualidade",IF(H1702&lt;=200,"Excelência","Erro")))))</f>
        <v>Sem avaliação</v>
      </c>
    </row>
    <row r="1703" spans="1:9">
      <c r="A1703" s="2">
        <v>29041</v>
      </c>
      <c r="B1703" s="2" t="str">
        <f>VLOOKUP(A1703,unidades_equipes_asu!A:B,2,0)</f>
        <v>Us 281 Usf Vila dos Milagres</v>
      </c>
      <c r="C1703" s="2">
        <v>154628</v>
      </c>
      <c r="D1703" s="1" t="s">
        <v>77</v>
      </c>
      <c r="E1703" s="1" t="s">
        <v>413</v>
      </c>
      <c r="F1703" s="4" t="s">
        <v>47</v>
      </c>
      <c r="G1703" s="5">
        <f>SUMIFS(asu_monitora!C:C,asu_monitora!E:E,equipes_asu!F1703,asu_monitora!A:A,equipes_asu!C1703)</f>
        <v>65</v>
      </c>
      <c r="H1703" s="5">
        <f>IF(G1703=0,"",SUMIFS(asu_monitora!B:B,asu_monitora!E:E,equipes_asu!F1703,asu_monitora!A:A,equipes_asu!C1703))</f>
        <v>60</v>
      </c>
      <c r="I1703" s="5" t="str">
        <f>IF(G1703=0,"Sem avaliação",IF(H1703&lt;=40,"Crítica",IF(H1703&lt;=100,"Aperfeiçoamento",IF(H1703&lt;=180,"Qualidade",IF(H1703&lt;=200,"Excelência","Erro")))))</f>
        <v>Aperfeiçoamento</v>
      </c>
    </row>
    <row r="1704" spans="1:9">
      <c r="A1704" s="2">
        <v>29041</v>
      </c>
      <c r="B1704" s="2" t="str">
        <f>VLOOKUP(A1704,unidades_equipes_asu!A:B,2,0)</f>
        <v>Us 281 Usf Vila dos Milagres</v>
      </c>
      <c r="C1704" s="2">
        <v>2039079</v>
      </c>
      <c r="D1704" s="1" t="s">
        <v>98</v>
      </c>
      <c r="E1704" s="1" t="s">
        <v>413</v>
      </c>
      <c r="F1704" s="4" t="s">
        <v>47</v>
      </c>
      <c r="G1704" s="5">
        <f>SUMIFS(asu_monitora!C:C,asu_monitora!E:E,equipes_asu!F1704,asu_monitora!A:A,equipes_asu!C1704)</f>
        <v>0</v>
      </c>
      <c r="H1704" s="5" t="str">
        <f>IF(G1704=0,"",SUMIFS(asu_monitora!B:B,asu_monitora!E:E,equipes_asu!F1704,asu_monitora!A:A,equipes_asu!C1704))</f>
        <v/>
      </c>
      <c r="I1704" s="5" t="str">
        <f>IF(G1704=0,"Sem avaliação",IF(H1704&lt;=40,"Crítica",IF(H1704&lt;=100,"Aperfeiçoamento",IF(H1704&lt;=180,"Qualidade",IF(H1704&lt;=200,"Excelência","Erro")))))</f>
        <v>Sem avaliação</v>
      </c>
    </row>
    <row r="1705" spans="1:9">
      <c r="A1705" s="2">
        <v>29068</v>
      </c>
      <c r="B1705" s="2" t="str">
        <f>VLOOKUP(A1705,unidades_equipes_asu!A:B,2,0)</f>
        <v>Us 282 Usf+ Vila das Aeromoças</v>
      </c>
      <c r="C1705" s="2">
        <v>154644</v>
      </c>
      <c r="D1705" s="1" t="s">
        <v>77</v>
      </c>
      <c r="E1705" s="1" t="s">
        <v>414</v>
      </c>
      <c r="F1705" s="4" t="s">
        <v>47</v>
      </c>
      <c r="G1705" s="5">
        <f>SUMIFS(asu_monitora!C:C,asu_monitora!E:E,equipes_asu!F1705,asu_monitora!A:A,equipes_asu!C1705)</f>
        <v>47</v>
      </c>
      <c r="H1705" s="5">
        <f>IF(G1705=0,"",SUMIFS(asu_monitora!B:B,asu_monitora!E:E,equipes_asu!F1705,asu_monitora!A:A,equipes_asu!C1705))</f>
        <v>116</v>
      </c>
      <c r="I1705" s="5" t="str">
        <f>IF(G1705=0,"Sem avaliação",IF(H1705&lt;=40,"Crítica",IF(H1705&lt;=100,"Aperfeiçoamento",IF(H1705&lt;=180,"Qualidade",IF(H1705&lt;=200,"Excelência","Erro")))))</f>
        <v>Qualidade</v>
      </c>
    </row>
    <row r="1706" spans="1:9">
      <c r="A1706" s="2">
        <v>29068</v>
      </c>
      <c r="B1706" s="2" t="str">
        <f>VLOOKUP(A1706,unidades_equipes_asu!A:B,2,0)</f>
        <v>Us 282 Usf+ Vila das Aeromoças</v>
      </c>
      <c r="C1706" s="2">
        <v>154652</v>
      </c>
      <c r="D1706" s="1" t="s">
        <v>77</v>
      </c>
      <c r="E1706" s="1" t="s">
        <v>415</v>
      </c>
      <c r="F1706" s="4" t="s">
        <v>47</v>
      </c>
      <c r="G1706" s="5">
        <f>SUMIFS(asu_monitora!C:C,asu_monitora!E:E,equipes_asu!F1706,asu_monitora!A:A,equipes_asu!C1706)</f>
        <v>58</v>
      </c>
      <c r="H1706" s="5">
        <f>IF(G1706=0,"",SUMIFS(asu_monitora!B:B,asu_monitora!E:E,equipes_asu!F1706,asu_monitora!A:A,equipes_asu!C1706))</f>
        <v>60</v>
      </c>
      <c r="I1706" s="5" t="str">
        <f>IF(G1706=0,"Sem avaliação",IF(H1706&lt;=40,"Crítica",IF(H1706&lt;=100,"Aperfeiçoamento",IF(H1706&lt;=180,"Qualidade",IF(H1706&lt;=200,"Excelência","Erro")))))</f>
        <v>Aperfeiçoamento</v>
      </c>
    </row>
    <row r="1707" spans="1:9">
      <c r="A1707" s="2">
        <v>29068</v>
      </c>
      <c r="B1707" s="2" t="str">
        <f>VLOOKUP(A1707,unidades_equipes_asu!A:B,2,0)</f>
        <v>Us 282 Usf+ Vila das Aeromoças</v>
      </c>
      <c r="C1707" s="2">
        <v>1845764</v>
      </c>
      <c r="D1707" s="1" t="s">
        <v>98</v>
      </c>
      <c r="E1707" s="1" t="s">
        <v>416</v>
      </c>
      <c r="F1707" s="4" t="s">
        <v>47</v>
      </c>
      <c r="G1707" s="5">
        <f>SUMIFS(asu_monitora!C:C,asu_monitora!E:E,equipes_asu!F1707,asu_monitora!A:A,equipes_asu!C1707)</f>
        <v>0</v>
      </c>
      <c r="H1707" s="5" t="str">
        <f>IF(G1707=0,"",SUMIFS(asu_monitora!B:B,asu_monitora!E:E,equipes_asu!F1707,asu_monitora!A:A,equipes_asu!C1707))</f>
        <v/>
      </c>
      <c r="I1707" s="5" t="str">
        <f>IF(G1707=0,"Sem avaliação",IF(H1707&lt;=40,"Crítica",IF(H1707&lt;=100,"Aperfeiçoamento",IF(H1707&lt;=180,"Qualidade",IF(H1707&lt;=200,"Excelência","Erro")))))</f>
        <v>Sem avaliação</v>
      </c>
    </row>
    <row r="1708" spans="1:9">
      <c r="A1708" s="2">
        <v>29068</v>
      </c>
      <c r="B1708" s="2" t="str">
        <f>VLOOKUP(A1708,unidades_equipes_asu!A:B,2,0)</f>
        <v>Us 282 Usf+ Vila das Aeromoças</v>
      </c>
      <c r="C1708" s="2">
        <v>2272210</v>
      </c>
      <c r="D1708" s="1" t="s">
        <v>98</v>
      </c>
      <c r="E1708" s="1" t="s">
        <v>417</v>
      </c>
      <c r="F1708" s="4" t="s">
        <v>47</v>
      </c>
      <c r="G1708" s="5">
        <f>SUMIFS(asu_monitora!C:C,asu_monitora!E:E,equipes_asu!F1708,asu_monitora!A:A,equipes_asu!C1708)</f>
        <v>3</v>
      </c>
      <c r="H1708" s="5">
        <f>IF(G1708=0,"",SUMIFS(asu_monitora!B:B,asu_monitora!E:E,equipes_asu!F1708,asu_monitora!A:A,equipes_asu!C1708))</f>
        <v>66</v>
      </c>
      <c r="I1708" s="5" t="str">
        <f>IF(G1708=0,"Sem avaliação",IF(H1708&lt;=40,"Crítica",IF(H1708&lt;=100,"Aperfeiçoamento",IF(H1708&lt;=180,"Qualidade",IF(H1708&lt;=200,"Excelência","Erro")))))</f>
        <v>Aperfeiçoamento</v>
      </c>
    </row>
    <row r="1709" spans="1:9">
      <c r="A1709" s="2">
        <v>29068</v>
      </c>
      <c r="B1709" s="2" t="str">
        <f>VLOOKUP(A1709,unidades_equipes_asu!A:B,2,0)</f>
        <v>Us 282 Usf+ Vila das Aeromoças</v>
      </c>
      <c r="C1709" s="2">
        <v>2399288</v>
      </c>
      <c r="D1709" s="1" t="s">
        <v>77</v>
      </c>
      <c r="E1709" s="1" t="s">
        <v>418</v>
      </c>
      <c r="F1709" s="4" t="s">
        <v>47</v>
      </c>
      <c r="G1709" s="5">
        <f>SUMIFS(asu_monitora!C:C,asu_monitora!E:E,equipes_asu!F1709,asu_monitora!A:A,equipes_asu!C1709)</f>
        <v>8</v>
      </c>
      <c r="H1709" s="5">
        <f>IF(G1709=0,"",SUMIFS(asu_monitora!B:B,asu_monitora!E:E,equipes_asu!F1709,asu_monitora!A:A,equipes_asu!C1709))</f>
        <v>66</v>
      </c>
      <c r="I1709" s="5" t="str">
        <f>IF(G1709=0,"Sem avaliação",IF(H1709&lt;=40,"Crítica",IF(H1709&lt;=100,"Aperfeiçoamento",IF(H1709&lt;=180,"Qualidade",IF(H1709&lt;=200,"Excelência","Erro")))))</f>
        <v>Aperfeiçoamento</v>
      </c>
    </row>
    <row r="1710" spans="1:9">
      <c r="A1710" s="2">
        <v>29068</v>
      </c>
      <c r="B1710" s="2" t="str">
        <f>VLOOKUP(A1710,unidades_equipes_asu!A:B,2,0)</f>
        <v>Us 282 Usf+ Vila das Aeromoças</v>
      </c>
      <c r="C1710" s="2">
        <v>2399296</v>
      </c>
      <c r="D1710" s="1" t="s">
        <v>77</v>
      </c>
      <c r="E1710" s="1" t="s">
        <v>419</v>
      </c>
      <c r="F1710" s="4" t="s">
        <v>47</v>
      </c>
      <c r="G1710" s="5">
        <f>SUMIFS(asu_monitora!C:C,asu_monitora!E:E,equipes_asu!F1710,asu_monitora!A:A,equipes_asu!C1710)</f>
        <v>5</v>
      </c>
      <c r="H1710" s="5">
        <f>IF(G1710=0,"",SUMIFS(asu_monitora!B:B,asu_monitora!E:E,equipes_asu!F1710,asu_monitora!A:A,equipes_asu!C1710))</f>
        <v>78</v>
      </c>
      <c r="I1710" s="5" t="str">
        <f>IF(G1710=0,"Sem avaliação",IF(H1710&lt;=40,"Crítica",IF(H1710&lt;=100,"Aperfeiçoamento",IF(H1710&lt;=180,"Qualidade",IF(H1710&lt;=200,"Excelência","Erro")))))</f>
        <v>Aperfeiçoamento</v>
      </c>
    </row>
    <row r="1711" spans="1:9">
      <c r="A1711" s="2">
        <v>29068</v>
      </c>
      <c r="B1711" s="2" t="str">
        <f>VLOOKUP(A1711,unidades_equipes_asu!A:B,2,0)</f>
        <v>Us 282 Usf+ Vila das Aeromoças</v>
      </c>
      <c r="C1711" s="2">
        <v>2400707</v>
      </c>
      <c r="D1711" s="1" t="s">
        <v>98</v>
      </c>
      <c r="E1711" s="1" t="s">
        <v>420</v>
      </c>
      <c r="F1711" s="4" t="s">
        <v>47</v>
      </c>
      <c r="G1711" s="5">
        <f>SUMIFS(asu_monitora!C:C,asu_monitora!E:E,equipes_asu!F1711,asu_monitora!A:A,equipes_asu!C1711)</f>
        <v>7</v>
      </c>
      <c r="H1711" s="5">
        <f>IF(G1711=0,"",SUMIFS(asu_monitora!B:B,asu_monitora!E:E,equipes_asu!F1711,asu_monitora!A:A,equipes_asu!C1711))</f>
        <v>168</v>
      </c>
      <c r="I1711" s="5" t="str">
        <f>IF(G1711=0,"Sem avaliação",IF(H1711&lt;=40,"Crítica",IF(H1711&lt;=100,"Aperfeiçoamento",IF(H1711&lt;=180,"Qualidade",IF(H1711&lt;=200,"Excelência","Erro")))))</f>
        <v>Qualidade</v>
      </c>
    </row>
    <row r="1712" spans="1:9">
      <c r="A1712" s="2">
        <v>29068</v>
      </c>
      <c r="B1712" s="2" t="str">
        <f>VLOOKUP(A1712,unidades_equipes_asu!A:B,2,0)</f>
        <v>Us 282 Usf+ Vila das Aeromoças</v>
      </c>
      <c r="C1712" s="2">
        <v>2400715</v>
      </c>
      <c r="D1712" s="1" t="s">
        <v>98</v>
      </c>
      <c r="E1712" s="1" t="s">
        <v>421</v>
      </c>
      <c r="F1712" s="4" t="s">
        <v>47</v>
      </c>
      <c r="G1712" s="5">
        <f>SUMIFS(asu_monitora!C:C,asu_monitora!E:E,equipes_asu!F1712,asu_monitora!A:A,equipes_asu!C1712)</f>
        <v>8</v>
      </c>
      <c r="H1712" s="5">
        <f>IF(G1712=0,"",SUMIFS(asu_monitora!B:B,asu_monitora!E:E,equipes_asu!F1712,asu_monitora!A:A,equipes_asu!C1712))</f>
        <v>200</v>
      </c>
      <c r="I1712" s="5" t="str">
        <f>IF(G1712=0,"Sem avaliação",IF(H1712&lt;=40,"Crítica",IF(H1712&lt;=100,"Aperfeiçoamento",IF(H1712&lt;=180,"Qualidade",IF(H1712&lt;=200,"Excelência","Erro")))))</f>
        <v>Excelência</v>
      </c>
    </row>
    <row r="1713" spans="1:9">
      <c r="A1713" s="2">
        <v>29106</v>
      </c>
      <c r="B1713" s="2" t="str">
        <f>VLOOKUP(A1713,unidades_equipes_asu!A:B,2,0)</f>
        <v>Us 283 Usf Vila Boa Vista</v>
      </c>
      <c r="C1713" s="2">
        <v>154660</v>
      </c>
      <c r="D1713" s="1" t="s">
        <v>77</v>
      </c>
      <c r="E1713" s="1" t="s">
        <v>422</v>
      </c>
      <c r="F1713" s="4" t="s">
        <v>47</v>
      </c>
      <c r="G1713" s="5">
        <f>SUMIFS(asu_monitora!C:C,asu_monitora!E:E,equipes_asu!F1713,asu_monitora!A:A,equipes_asu!C1713)</f>
        <v>45</v>
      </c>
      <c r="H1713" s="5">
        <f>IF(G1713=0,"",SUMIFS(asu_monitora!B:B,asu_monitora!E:E,equipes_asu!F1713,asu_monitora!A:A,equipes_asu!C1713))</f>
        <v>76</v>
      </c>
      <c r="I1713" s="5" t="str">
        <f>IF(G1713=0,"Sem avaliação",IF(H1713&lt;=40,"Crítica",IF(H1713&lt;=100,"Aperfeiçoamento",IF(H1713&lt;=180,"Qualidade",IF(H1713&lt;=200,"Excelência","Erro")))))</f>
        <v>Aperfeiçoamento</v>
      </c>
    </row>
    <row r="1714" spans="1:9">
      <c r="A1714" s="2">
        <v>29106</v>
      </c>
      <c r="B1714" s="2" t="str">
        <f>VLOOKUP(A1714,unidades_equipes_asu!A:B,2,0)</f>
        <v>Us 283 Usf Vila Boa Vista</v>
      </c>
      <c r="C1714" s="2">
        <v>154679</v>
      </c>
      <c r="D1714" s="1" t="s">
        <v>77</v>
      </c>
      <c r="E1714" s="1" t="s">
        <v>423</v>
      </c>
      <c r="F1714" s="4" t="s">
        <v>47</v>
      </c>
      <c r="G1714" s="5">
        <f>SUMIFS(asu_monitora!C:C,asu_monitora!E:E,equipes_asu!F1714,asu_monitora!A:A,equipes_asu!C1714)</f>
        <v>54</v>
      </c>
      <c r="H1714" s="5">
        <f>IF(G1714=0,"",SUMIFS(asu_monitora!B:B,asu_monitora!E:E,equipes_asu!F1714,asu_monitora!A:A,equipes_asu!C1714))</f>
        <v>94</v>
      </c>
      <c r="I1714" s="5" t="str">
        <f>IF(G1714=0,"Sem avaliação",IF(H1714&lt;=40,"Crítica",IF(H1714&lt;=100,"Aperfeiçoamento",IF(H1714&lt;=180,"Qualidade",IF(H1714&lt;=200,"Excelência","Erro")))))</f>
        <v>Aperfeiçoamento</v>
      </c>
    </row>
    <row r="1715" spans="1:9">
      <c r="A1715" s="2">
        <v>29106</v>
      </c>
      <c r="B1715" s="2" t="str">
        <f>VLOOKUP(A1715,unidades_equipes_asu!A:B,2,0)</f>
        <v>Us 283 Usf Vila Boa Vista</v>
      </c>
      <c r="C1715" s="2">
        <v>1799355</v>
      </c>
      <c r="D1715" s="1" t="s">
        <v>98</v>
      </c>
      <c r="E1715" s="1" t="s">
        <v>424</v>
      </c>
      <c r="F1715" s="4" t="s">
        <v>47</v>
      </c>
      <c r="G1715" s="5">
        <f>SUMIFS(asu_monitora!C:C,asu_monitora!E:E,equipes_asu!F1715,asu_monitora!A:A,equipes_asu!C1715)</f>
        <v>9</v>
      </c>
      <c r="H1715" s="5">
        <f>IF(G1715=0,"",SUMIFS(asu_monitora!B:B,asu_monitora!E:E,equipes_asu!F1715,asu_monitora!A:A,equipes_asu!C1715))</f>
        <v>114</v>
      </c>
      <c r="I1715" s="5" t="str">
        <f>IF(G1715=0,"Sem avaliação",IF(H1715&lt;=40,"Crítica",IF(H1715&lt;=100,"Aperfeiçoamento",IF(H1715&lt;=180,"Qualidade",IF(H1715&lt;=200,"Excelência","Erro")))))</f>
        <v>Qualidade</v>
      </c>
    </row>
    <row r="1716" spans="1:9">
      <c r="A1716" s="2">
        <v>29106</v>
      </c>
      <c r="B1716" s="2" t="str">
        <f>VLOOKUP(A1716,unidades_equipes_asu!A:B,2,0)</f>
        <v>Us 283 Usf Vila Boa Vista</v>
      </c>
      <c r="C1716" s="2">
        <v>2400898</v>
      </c>
      <c r="D1716" s="1" t="s">
        <v>77</v>
      </c>
      <c r="E1716" s="1" t="s">
        <v>85</v>
      </c>
      <c r="F1716" s="4" t="s">
        <v>47</v>
      </c>
      <c r="G1716" s="5">
        <f>SUMIFS(asu_monitora!C:C,asu_monitora!E:E,equipes_asu!F1716,asu_monitora!A:A,equipes_asu!C1716)</f>
        <v>7</v>
      </c>
      <c r="H1716" s="5">
        <f>IF(G1716=0,"",SUMIFS(asu_monitora!B:B,asu_monitora!E:E,equipes_asu!F1716,asu_monitora!A:A,equipes_asu!C1716))</f>
        <v>76</v>
      </c>
      <c r="I1716" s="5" t="str">
        <f>IF(G1716=0,"Sem avaliação",IF(H1716&lt;=40,"Crítica",IF(H1716&lt;=100,"Aperfeiçoamento",IF(H1716&lt;=180,"Qualidade",IF(H1716&lt;=200,"Excelência","Erro")))))</f>
        <v>Aperfeiçoamento</v>
      </c>
    </row>
    <row r="1717" spans="1:9">
      <c r="A1717" s="2">
        <v>29114</v>
      </c>
      <c r="B1717" s="2" t="str">
        <f>VLOOKUP(A1717,unidades_equipes_asu!A:B,2,0)</f>
        <v>Us 284 Usf Vila São Miguel</v>
      </c>
      <c r="C1717" s="2">
        <v>154687</v>
      </c>
      <c r="D1717" s="1" t="s">
        <v>77</v>
      </c>
      <c r="E1717" s="1" t="s">
        <v>425</v>
      </c>
      <c r="F1717" s="4" t="s">
        <v>47</v>
      </c>
      <c r="G1717" s="5">
        <f>SUMIFS(asu_monitora!C:C,asu_monitora!E:E,equipes_asu!F1717,asu_monitora!A:A,equipes_asu!C1717)</f>
        <v>22</v>
      </c>
      <c r="H1717" s="5">
        <f>IF(G1717=0,"",SUMIFS(asu_monitora!B:B,asu_monitora!E:E,equipes_asu!F1717,asu_monitora!A:A,equipes_asu!C1717))</f>
        <v>84</v>
      </c>
      <c r="I1717" s="5" t="str">
        <f>IF(G1717=0,"Sem avaliação",IF(H1717&lt;=40,"Crítica",IF(H1717&lt;=100,"Aperfeiçoamento",IF(H1717&lt;=180,"Qualidade",IF(H1717&lt;=200,"Excelência","Erro")))))</f>
        <v>Aperfeiçoamento</v>
      </c>
    </row>
    <row r="1718" spans="1:9">
      <c r="A1718" s="2">
        <v>29114</v>
      </c>
      <c r="B1718" s="2" t="str">
        <f>VLOOKUP(A1718,unidades_equipes_asu!A:B,2,0)</f>
        <v>Us 284 Usf Vila São Miguel</v>
      </c>
      <c r="C1718" s="2">
        <v>154695</v>
      </c>
      <c r="D1718" s="1" t="s">
        <v>77</v>
      </c>
      <c r="E1718" s="1" t="s">
        <v>426</v>
      </c>
      <c r="F1718" s="4" t="s">
        <v>47</v>
      </c>
      <c r="G1718" s="5">
        <f>SUMIFS(asu_monitora!C:C,asu_monitora!E:E,equipes_asu!F1718,asu_monitora!A:A,equipes_asu!C1718)</f>
        <v>69</v>
      </c>
      <c r="H1718" s="5">
        <f>IF(G1718=0,"",SUMIFS(asu_monitora!B:B,asu_monitora!E:E,equipes_asu!F1718,asu_monitora!A:A,equipes_asu!C1718))</f>
        <v>136</v>
      </c>
      <c r="I1718" s="5" t="str">
        <f>IF(G1718=0,"Sem avaliação",IF(H1718&lt;=40,"Crítica",IF(H1718&lt;=100,"Aperfeiçoamento",IF(H1718&lt;=180,"Qualidade",IF(H1718&lt;=200,"Excelência","Erro")))))</f>
        <v>Qualidade</v>
      </c>
    </row>
    <row r="1719" spans="1:9">
      <c r="A1719" s="2">
        <v>29114</v>
      </c>
      <c r="B1719" s="2" t="str">
        <f>VLOOKUP(A1719,unidades_equipes_asu!A:B,2,0)</f>
        <v>Us 284 Usf Vila São Miguel</v>
      </c>
      <c r="C1719" s="2">
        <v>154709</v>
      </c>
      <c r="D1719" s="1" t="s">
        <v>77</v>
      </c>
      <c r="E1719" s="1" t="s">
        <v>427</v>
      </c>
      <c r="F1719" s="4" t="s">
        <v>47</v>
      </c>
      <c r="G1719" s="5">
        <f>SUMIFS(asu_monitora!C:C,asu_monitora!E:E,equipes_asu!F1719,asu_monitora!A:A,equipes_asu!C1719)</f>
        <v>82</v>
      </c>
      <c r="H1719" s="5">
        <f>IF(G1719=0,"",SUMIFS(asu_monitora!B:B,asu_monitora!E:E,equipes_asu!F1719,asu_monitora!A:A,equipes_asu!C1719))</f>
        <v>150</v>
      </c>
      <c r="I1719" s="5" t="str">
        <f>IF(G1719=0,"Sem avaliação",IF(H1719&lt;=40,"Crítica",IF(H1719&lt;=100,"Aperfeiçoamento",IF(H1719&lt;=180,"Qualidade",IF(H1719&lt;=200,"Excelência","Erro")))))</f>
        <v>Qualidade</v>
      </c>
    </row>
    <row r="1720" spans="1:9">
      <c r="A1720" s="2">
        <v>29114</v>
      </c>
      <c r="B1720" s="2" t="str">
        <f>VLOOKUP(A1720,unidades_equipes_asu!A:B,2,0)</f>
        <v>Us 284 Usf Vila São Miguel</v>
      </c>
      <c r="C1720" s="2">
        <v>1833316</v>
      </c>
      <c r="D1720" s="1" t="s">
        <v>98</v>
      </c>
      <c r="E1720" s="1" t="s">
        <v>428</v>
      </c>
      <c r="F1720" s="4" t="s">
        <v>47</v>
      </c>
      <c r="G1720" s="5">
        <f>SUMIFS(asu_monitora!C:C,asu_monitora!E:E,equipes_asu!F1720,asu_monitora!A:A,equipes_asu!C1720)</f>
        <v>31</v>
      </c>
      <c r="H1720" s="5">
        <f>IF(G1720=0,"",SUMIFS(asu_monitora!B:B,asu_monitora!E:E,equipes_asu!F1720,asu_monitora!A:A,equipes_asu!C1720))</f>
        <v>96</v>
      </c>
      <c r="I1720" s="5" t="str">
        <f>IF(G1720=0,"Sem avaliação",IF(H1720&lt;=40,"Crítica",IF(H1720&lt;=100,"Aperfeiçoamento",IF(H1720&lt;=180,"Qualidade",IF(H1720&lt;=200,"Excelência","Erro")))))</f>
        <v>Aperfeiçoamento</v>
      </c>
    </row>
    <row r="1721" spans="1:9">
      <c r="A1721" s="2">
        <v>29114</v>
      </c>
      <c r="B1721" s="2" t="str">
        <f>VLOOKUP(A1721,unidades_equipes_asu!A:B,2,0)</f>
        <v>Us 284 Usf Vila São Miguel</v>
      </c>
      <c r="C1721" s="2">
        <v>1833413</v>
      </c>
      <c r="D1721" s="1" t="s">
        <v>98</v>
      </c>
      <c r="E1721" s="1" t="s">
        <v>429</v>
      </c>
      <c r="F1721" s="4" t="s">
        <v>47</v>
      </c>
      <c r="G1721" s="5">
        <f>SUMIFS(asu_monitora!C:C,asu_monitora!E:E,equipes_asu!F1721,asu_monitora!A:A,equipes_asu!C1721)</f>
        <v>12</v>
      </c>
      <c r="H1721" s="5">
        <f>IF(G1721=0,"",SUMIFS(asu_monitora!B:B,asu_monitora!E:E,equipes_asu!F1721,asu_monitora!A:A,equipes_asu!C1721))</f>
        <v>184</v>
      </c>
      <c r="I1721" s="5" t="str">
        <f>IF(G1721=0,"Sem avaliação",IF(H1721&lt;=40,"Crítica",IF(H1721&lt;=100,"Aperfeiçoamento",IF(H1721&lt;=180,"Qualidade",IF(H1721&lt;=200,"Excelência","Erro")))))</f>
        <v>Excelência</v>
      </c>
    </row>
    <row r="1722" spans="1:9">
      <c r="A1722" s="2">
        <v>29122</v>
      </c>
      <c r="B1722" s="2" t="str">
        <f>VLOOKUP(A1722,unidades_equipes_asu!A:B,2,0)</f>
        <v>Us 286 Usf Irmã Terezinha I e II</v>
      </c>
      <c r="C1722" s="2">
        <v>154717</v>
      </c>
      <c r="D1722" s="1" t="s">
        <v>77</v>
      </c>
      <c r="E1722" s="1" t="s">
        <v>430</v>
      </c>
      <c r="F1722" s="4" t="s">
        <v>47</v>
      </c>
      <c r="G1722" s="5">
        <f>SUMIFS(asu_monitora!C:C,asu_monitora!E:E,equipes_asu!F1722,asu_monitora!A:A,equipes_asu!C1722)</f>
        <v>63</v>
      </c>
      <c r="H1722" s="5">
        <f>IF(G1722=0,"",SUMIFS(asu_monitora!B:B,asu_monitora!E:E,equipes_asu!F1722,asu_monitora!A:A,equipes_asu!C1722))</f>
        <v>130</v>
      </c>
      <c r="I1722" s="5" t="str">
        <f>IF(G1722=0,"Sem avaliação",IF(H1722&lt;=40,"Crítica",IF(H1722&lt;=100,"Aperfeiçoamento",IF(H1722&lt;=180,"Qualidade",IF(H1722&lt;=200,"Excelência","Erro")))))</f>
        <v>Qualidade</v>
      </c>
    </row>
    <row r="1723" spans="1:9">
      <c r="A1723" s="2">
        <v>29122</v>
      </c>
      <c r="B1723" s="2" t="str">
        <f>VLOOKUP(A1723,unidades_equipes_asu!A:B,2,0)</f>
        <v>Us 286 Usf Irmã Terezinha I e II</v>
      </c>
      <c r="C1723" s="2">
        <v>154725</v>
      </c>
      <c r="D1723" s="1" t="s">
        <v>77</v>
      </c>
      <c r="E1723" s="1" t="s">
        <v>431</v>
      </c>
      <c r="F1723" s="4" t="s">
        <v>47</v>
      </c>
      <c r="G1723" s="5">
        <f>SUMIFS(asu_monitora!C:C,asu_monitora!E:E,equipes_asu!F1723,asu_monitora!A:A,equipes_asu!C1723)</f>
        <v>57</v>
      </c>
      <c r="H1723" s="5">
        <f>IF(G1723=0,"",SUMIFS(asu_monitora!B:B,asu_monitora!E:E,equipes_asu!F1723,asu_monitora!A:A,equipes_asu!C1723))</f>
        <v>104</v>
      </c>
      <c r="I1723" s="5" t="str">
        <f>IF(G1723=0,"Sem avaliação",IF(H1723&lt;=40,"Crítica",IF(H1723&lt;=100,"Aperfeiçoamento",IF(H1723&lt;=180,"Qualidade",IF(H1723&lt;=200,"Excelência","Erro")))))</f>
        <v>Qualidade</v>
      </c>
    </row>
    <row r="1724" spans="1:9">
      <c r="A1724" s="2">
        <v>29122</v>
      </c>
      <c r="B1724" s="2" t="str">
        <f>VLOOKUP(A1724,unidades_equipes_asu!A:B,2,0)</f>
        <v>Us 286 Usf Irmã Terezinha I e II</v>
      </c>
      <c r="C1724" s="2">
        <v>1728342</v>
      </c>
      <c r="D1724" s="1" t="s">
        <v>98</v>
      </c>
      <c r="E1724" s="1" t="s">
        <v>432</v>
      </c>
      <c r="F1724" s="4" t="s">
        <v>47</v>
      </c>
      <c r="G1724" s="5">
        <f>SUMIFS(asu_monitora!C:C,asu_monitora!E:E,equipes_asu!F1724,asu_monitora!A:A,equipes_asu!C1724)</f>
        <v>9</v>
      </c>
      <c r="H1724" s="5">
        <f>IF(G1724=0,"",SUMIFS(asu_monitora!B:B,asu_monitora!E:E,equipes_asu!F1724,asu_monitora!A:A,equipes_asu!C1724))</f>
        <v>196</v>
      </c>
      <c r="I1724" s="5" t="str">
        <f>IF(G1724=0,"Sem avaliação",IF(H1724&lt;=40,"Crítica",IF(H1724&lt;=100,"Aperfeiçoamento",IF(H1724&lt;=180,"Qualidade",IF(H1724&lt;=200,"Excelência","Erro")))))</f>
        <v>Excelência</v>
      </c>
    </row>
    <row r="1725" spans="1:9">
      <c r="A1725" s="2">
        <v>29122</v>
      </c>
      <c r="B1725" s="2" t="str">
        <f>VLOOKUP(A1725,unidades_equipes_asu!A:B,2,0)</f>
        <v>Us 286 Usf Irmã Terezinha I e II</v>
      </c>
      <c r="C1725" s="2">
        <v>2269198</v>
      </c>
      <c r="D1725" s="1" t="s">
        <v>98</v>
      </c>
      <c r="E1725" s="1" t="s">
        <v>433</v>
      </c>
      <c r="F1725" s="4" t="s">
        <v>47</v>
      </c>
      <c r="G1725" s="5">
        <f>SUMIFS(asu_monitora!C:C,asu_monitora!E:E,equipes_asu!F1725,asu_monitora!A:A,equipes_asu!C1725)</f>
        <v>0</v>
      </c>
      <c r="H1725" s="5" t="str">
        <f>IF(G1725=0,"",SUMIFS(asu_monitora!B:B,asu_monitora!E:E,equipes_asu!F1725,asu_monitora!A:A,equipes_asu!C1725))</f>
        <v/>
      </c>
      <c r="I1725" s="5" t="str">
        <f>IF(G1725=0,"Sem avaliação",IF(H1725&lt;=40,"Crítica",IF(H1725&lt;=100,"Aperfeiçoamento",IF(H1725&lt;=180,"Qualidade",IF(H1725&lt;=200,"Excelência","Erro")))))</f>
        <v>Sem avaliação</v>
      </c>
    </row>
    <row r="1726" spans="1:9">
      <c r="A1726" s="2">
        <v>29130</v>
      </c>
      <c r="B1726" s="2" t="str">
        <f>VLOOKUP(A1726,unidades_equipes_asu!A:B,2,0)</f>
        <v>Us 285 Usf+ São José do Coque</v>
      </c>
      <c r="C1726" s="2">
        <v>154733</v>
      </c>
      <c r="D1726" s="1" t="s">
        <v>77</v>
      </c>
      <c r="E1726" s="1" t="s">
        <v>434</v>
      </c>
      <c r="F1726" s="4" t="s">
        <v>47</v>
      </c>
      <c r="G1726" s="5">
        <f>SUMIFS(asu_monitora!C:C,asu_monitora!E:E,equipes_asu!F1726,asu_monitora!A:A,equipes_asu!C1726)</f>
        <v>20</v>
      </c>
      <c r="H1726" s="5">
        <f>IF(G1726=0,"",SUMIFS(asu_monitora!B:B,asu_monitora!E:E,equipes_asu!F1726,asu_monitora!A:A,equipes_asu!C1726))</f>
        <v>56</v>
      </c>
      <c r="I1726" s="5" t="str">
        <f>IF(G1726=0,"Sem avaliação",IF(H1726&lt;=40,"Crítica",IF(H1726&lt;=100,"Aperfeiçoamento",IF(H1726&lt;=180,"Qualidade",IF(H1726&lt;=200,"Excelência","Erro")))))</f>
        <v>Aperfeiçoamento</v>
      </c>
    </row>
    <row r="1727" spans="1:9">
      <c r="A1727" s="2">
        <v>29130</v>
      </c>
      <c r="B1727" s="2" t="str">
        <f>VLOOKUP(A1727,unidades_equipes_asu!A:B,2,0)</f>
        <v>Us 285 Usf+ São José do Coque</v>
      </c>
      <c r="C1727" s="2">
        <v>154768</v>
      </c>
      <c r="D1727" s="1" t="s">
        <v>77</v>
      </c>
      <c r="E1727" s="1" t="s">
        <v>435</v>
      </c>
      <c r="F1727" s="4" t="s">
        <v>47</v>
      </c>
      <c r="G1727" s="5">
        <f>SUMIFS(asu_monitora!C:C,asu_monitora!E:E,equipes_asu!F1727,asu_monitora!A:A,equipes_asu!C1727)</f>
        <v>17</v>
      </c>
      <c r="H1727" s="5">
        <f>IF(G1727=0,"",SUMIFS(asu_monitora!B:B,asu_monitora!E:E,equipes_asu!F1727,asu_monitora!A:A,equipes_asu!C1727))</f>
        <v>96</v>
      </c>
      <c r="I1727" s="5" t="str">
        <f>IF(G1727=0,"Sem avaliação",IF(H1727&lt;=40,"Crítica",IF(H1727&lt;=100,"Aperfeiçoamento",IF(H1727&lt;=180,"Qualidade",IF(H1727&lt;=200,"Excelência","Erro")))))</f>
        <v>Aperfeiçoamento</v>
      </c>
    </row>
    <row r="1728" spans="1:9">
      <c r="A1728" s="2">
        <v>29130</v>
      </c>
      <c r="B1728" s="2" t="str">
        <f>VLOOKUP(A1728,unidades_equipes_asu!A:B,2,0)</f>
        <v>Us 285 Usf+ São José do Coque</v>
      </c>
      <c r="C1728" s="2">
        <v>1760564</v>
      </c>
      <c r="D1728" s="1" t="s">
        <v>98</v>
      </c>
      <c r="E1728" s="1" t="s">
        <v>436</v>
      </c>
      <c r="F1728" s="4" t="s">
        <v>47</v>
      </c>
      <c r="G1728" s="5">
        <f>SUMIFS(asu_monitora!C:C,asu_monitora!E:E,equipes_asu!F1728,asu_monitora!A:A,equipes_asu!C1728)</f>
        <v>15</v>
      </c>
      <c r="H1728" s="5">
        <f>IF(G1728=0,"",SUMIFS(asu_monitora!B:B,asu_monitora!E:E,equipes_asu!F1728,asu_monitora!A:A,equipes_asu!C1728))</f>
        <v>96</v>
      </c>
      <c r="I1728" s="5" t="str">
        <f>IF(G1728=0,"Sem avaliação",IF(H1728&lt;=40,"Crítica",IF(H1728&lt;=100,"Aperfeiçoamento",IF(H1728&lt;=180,"Qualidade",IF(H1728&lt;=200,"Excelência","Erro")))))</f>
        <v>Aperfeiçoamento</v>
      </c>
    </row>
    <row r="1729" spans="1:9">
      <c r="A1729" s="2">
        <v>29130</v>
      </c>
      <c r="B1729" s="2" t="str">
        <f>VLOOKUP(A1729,unidades_equipes_asu!A:B,2,0)</f>
        <v>Us 285 Usf+ São José do Coque</v>
      </c>
      <c r="C1729" s="2">
        <v>1773658</v>
      </c>
      <c r="D1729" s="1" t="s">
        <v>98</v>
      </c>
      <c r="E1729" s="1" t="s">
        <v>437</v>
      </c>
      <c r="F1729" s="4" t="s">
        <v>47</v>
      </c>
      <c r="G1729" s="5">
        <f>SUMIFS(asu_monitora!C:C,asu_monitora!E:E,equipes_asu!F1729,asu_monitora!A:A,equipes_asu!C1729)</f>
        <v>7</v>
      </c>
      <c r="H1729" s="5">
        <f>IF(G1729=0,"",SUMIFS(asu_monitora!B:B,asu_monitora!E:E,equipes_asu!F1729,asu_monitora!A:A,equipes_asu!C1729))</f>
        <v>104</v>
      </c>
      <c r="I1729" s="5" t="str">
        <f>IF(G1729=0,"Sem avaliação",IF(H1729&lt;=40,"Crítica",IF(H1729&lt;=100,"Aperfeiçoamento",IF(H1729&lt;=180,"Qualidade",IF(H1729&lt;=200,"Excelência","Erro")))))</f>
        <v>Qualidade</v>
      </c>
    </row>
    <row r="1730" spans="1:9">
      <c r="A1730" s="2">
        <v>29130</v>
      </c>
      <c r="B1730" s="2" t="str">
        <f>VLOOKUP(A1730,unidades_equipes_asu!A:B,2,0)</f>
        <v>Us 285 Usf+ São José do Coque</v>
      </c>
      <c r="C1730" s="2">
        <v>2414090</v>
      </c>
      <c r="D1730" s="1" t="s">
        <v>77</v>
      </c>
      <c r="E1730" s="1" t="s">
        <v>438</v>
      </c>
      <c r="F1730" s="4" t="s">
        <v>47</v>
      </c>
      <c r="G1730" s="5">
        <f>SUMIFS(asu_monitora!C:C,asu_monitora!E:E,equipes_asu!F1730,asu_monitora!A:A,equipes_asu!C1730)</f>
        <v>0</v>
      </c>
      <c r="H1730" s="5" t="str">
        <f>IF(G1730=0,"",SUMIFS(asu_monitora!B:B,asu_monitora!E:E,equipes_asu!F1730,asu_monitora!A:A,equipes_asu!C1730))</f>
        <v/>
      </c>
      <c r="I1730" s="5" t="str">
        <f>IF(G1730=0,"Sem avaliação",IF(H1730&lt;=40,"Crítica",IF(H1730&lt;=100,"Aperfeiçoamento",IF(H1730&lt;=180,"Qualidade",IF(H1730&lt;=200,"Excelência","Erro")))))</f>
        <v>Sem avaliação</v>
      </c>
    </row>
    <row r="1731" spans="1:9">
      <c r="A1731" s="2">
        <v>29130</v>
      </c>
      <c r="B1731" s="2" t="str">
        <f>VLOOKUP(A1731,unidades_equipes_asu!A:B,2,0)</f>
        <v>Us 285 Usf+ São José do Coque</v>
      </c>
      <c r="C1731" s="2">
        <v>2414139</v>
      </c>
      <c r="D1731" s="1" t="s">
        <v>77</v>
      </c>
      <c r="E1731" s="1" t="s">
        <v>439</v>
      </c>
      <c r="F1731" s="4" t="s">
        <v>47</v>
      </c>
      <c r="G1731" s="5">
        <f>SUMIFS(asu_monitora!C:C,asu_monitora!E:E,equipes_asu!F1731,asu_monitora!A:A,equipes_asu!C1731)</f>
        <v>0</v>
      </c>
      <c r="H1731" s="5" t="str">
        <f>IF(G1731=0,"",SUMIFS(asu_monitora!B:B,asu_monitora!E:E,equipes_asu!F1731,asu_monitora!A:A,equipes_asu!C1731))</f>
        <v/>
      </c>
      <c r="I1731" s="5" t="str">
        <f>IF(G1731=0,"Sem avaliação",IF(H1731&lt;=40,"Crítica",IF(H1731&lt;=100,"Aperfeiçoamento",IF(H1731&lt;=180,"Qualidade",IF(H1731&lt;=200,"Excelência","Erro")))))</f>
        <v>Sem avaliação</v>
      </c>
    </row>
    <row r="1732" spans="1:9">
      <c r="A1732" s="2">
        <v>215589</v>
      </c>
      <c r="B1732" s="2" t="str">
        <f>VLOOKUP(A1732,unidades_equipes_asu!A:B,2,0)</f>
        <v>US 105 Cs Salomao Kelner</v>
      </c>
      <c r="C1732" s="2">
        <v>152579</v>
      </c>
      <c r="D1732" s="1" t="s">
        <v>77</v>
      </c>
      <c r="E1732" s="1" t="s">
        <v>440</v>
      </c>
      <c r="F1732" s="4" t="s">
        <v>47</v>
      </c>
      <c r="G1732" s="5">
        <f>SUMIFS(asu_monitora!C:C,asu_monitora!E:E,equipes_asu!F1732,asu_monitora!A:A,equipes_asu!C1732)</f>
        <v>0</v>
      </c>
      <c r="H1732" s="5" t="str">
        <f>IF(G1732=0,"",SUMIFS(asu_monitora!B:B,asu_monitora!E:E,equipes_asu!F1732,asu_monitora!A:A,equipes_asu!C1732))</f>
        <v/>
      </c>
      <c r="I1732" s="5" t="str">
        <f>IF(G1732=0,"Sem avaliação",IF(H1732&lt;=40,"Crítica",IF(H1732&lt;=100,"Aperfeiçoamento",IF(H1732&lt;=180,"Qualidade",IF(H1732&lt;=200,"Excelência","Erro")))))</f>
        <v>Sem avaliação</v>
      </c>
    </row>
    <row r="1733" spans="1:9">
      <c r="A1733" s="2">
        <v>215589</v>
      </c>
      <c r="B1733" s="2" t="str">
        <f>VLOOKUP(A1733,unidades_equipes_asu!A:B,2,0)</f>
        <v>US 105 Cs Salomao Kelner</v>
      </c>
      <c r="C1733" s="2">
        <v>152722</v>
      </c>
      <c r="D1733" s="1" t="s">
        <v>77</v>
      </c>
      <c r="E1733" s="1" t="s">
        <v>441</v>
      </c>
      <c r="F1733" s="4" t="s">
        <v>47</v>
      </c>
      <c r="G1733" s="5">
        <f>SUMIFS(asu_monitora!C:C,asu_monitora!E:E,equipes_asu!F1733,asu_monitora!A:A,equipes_asu!C1733)</f>
        <v>0</v>
      </c>
      <c r="H1733" s="5" t="str">
        <f>IF(G1733=0,"",SUMIFS(asu_monitora!B:B,asu_monitora!E:E,equipes_asu!F1733,asu_monitora!A:A,equipes_asu!C1733))</f>
        <v/>
      </c>
      <c r="I1733" s="5" t="str">
        <f>IF(G1733=0,"Sem avaliação",IF(H1733&lt;=40,"Crítica",IF(H1733&lt;=100,"Aperfeiçoamento",IF(H1733&lt;=180,"Qualidade",IF(H1733&lt;=200,"Excelência","Erro")))))</f>
        <v>Sem avaliação</v>
      </c>
    </row>
    <row r="1734" spans="1:9">
      <c r="A1734" s="2">
        <v>266493</v>
      </c>
      <c r="B1734" s="2" t="str">
        <f>VLOOKUP(A1734,unidades_equipes_asu!A:B,2,0)</f>
        <v>US 108 Cs Boa Vista</v>
      </c>
      <c r="C1734" s="2">
        <v>153494</v>
      </c>
      <c r="D1734" s="1" t="s">
        <v>77</v>
      </c>
      <c r="E1734" s="1" t="s">
        <v>442</v>
      </c>
      <c r="F1734" s="4" t="s">
        <v>47</v>
      </c>
      <c r="G1734" s="5">
        <f>SUMIFS(asu_monitora!C:C,asu_monitora!E:E,equipes_asu!F1734,asu_monitora!A:A,equipes_asu!C1734)</f>
        <v>0</v>
      </c>
      <c r="H1734" s="5" t="str">
        <f>IF(G1734=0,"",SUMIFS(asu_monitora!B:B,asu_monitora!E:E,equipes_asu!F1734,asu_monitora!A:A,equipes_asu!C1734))</f>
        <v/>
      </c>
      <c r="I1734" s="5" t="str">
        <f>IF(G1734=0,"Sem avaliação",IF(H1734&lt;=40,"Crítica",IF(H1734&lt;=100,"Aperfeiçoamento",IF(H1734&lt;=180,"Qualidade",IF(H1734&lt;=200,"Excelência","Erro")))))</f>
        <v>Sem avaliação</v>
      </c>
    </row>
    <row r="1735" spans="1:9">
      <c r="A1735" s="2">
        <v>266507</v>
      </c>
      <c r="B1735" s="2" t="str">
        <f>VLOOKUP(A1735,unidades_equipes_asu!A:B,2,0)</f>
        <v>US 110 Cs Joao de Barros</v>
      </c>
      <c r="C1735" s="2">
        <v>153516</v>
      </c>
      <c r="D1735" s="1" t="s">
        <v>77</v>
      </c>
      <c r="E1735" s="1" t="s">
        <v>443</v>
      </c>
      <c r="F1735" s="4" t="s">
        <v>47</v>
      </c>
      <c r="G1735" s="5">
        <f>SUMIFS(asu_monitora!C:C,asu_monitora!E:E,equipes_asu!F1735,asu_monitora!A:A,equipes_asu!C1735)</f>
        <v>7</v>
      </c>
      <c r="H1735" s="5">
        <f>IF(G1735=0,"",SUMIFS(asu_monitora!B:B,asu_monitora!E:E,equipes_asu!F1735,asu_monitora!A:A,equipes_asu!C1735))</f>
        <v>164</v>
      </c>
      <c r="I1735" s="5" t="str">
        <f>IF(G1735=0,"Sem avaliação",IF(H1735&lt;=40,"Crítica",IF(H1735&lt;=100,"Aperfeiçoamento",IF(H1735&lt;=180,"Qualidade",IF(H1735&lt;=200,"Excelência","Erro")))))</f>
        <v>Qualidade</v>
      </c>
    </row>
    <row r="1736" spans="1:9">
      <c r="A1736" s="2">
        <v>2679779</v>
      </c>
      <c r="B1736" s="2" t="str">
        <f>VLOOKUP(A1736,unidades_equipes_asu!A:B,2,0)</f>
        <v>Us 287 Usf Alto José do Pinho / Irmã Denise</v>
      </c>
      <c r="C1736" s="2">
        <v>154806</v>
      </c>
      <c r="D1736" s="1" t="s">
        <v>77</v>
      </c>
      <c r="E1736" s="1" t="s">
        <v>444</v>
      </c>
      <c r="F1736" s="4" t="s">
        <v>47</v>
      </c>
      <c r="G1736" s="5">
        <f>SUMIFS(asu_monitora!C:C,asu_monitora!E:E,equipes_asu!F1736,asu_monitora!A:A,equipes_asu!C1736)</f>
        <v>38</v>
      </c>
      <c r="H1736" s="5">
        <f>IF(G1736=0,"",SUMIFS(asu_monitora!B:B,asu_monitora!E:E,equipes_asu!F1736,asu_monitora!A:A,equipes_asu!C1736))</f>
        <v>82</v>
      </c>
      <c r="I1736" s="5" t="str">
        <f>IF(G1736=0,"Sem avaliação",IF(H1736&lt;=40,"Crítica",IF(H1736&lt;=100,"Aperfeiçoamento",IF(H1736&lt;=180,"Qualidade",IF(H1736&lt;=200,"Excelência","Erro")))))</f>
        <v>Aperfeiçoamento</v>
      </c>
    </row>
    <row r="1737" spans="1:9">
      <c r="A1737" s="2">
        <v>2679779</v>
      </c>
      <c r="B1737" s="2" t="str">
        <f>VLOOKUP(A1737,unidades_equipes_asu!A:B,2,0)</f>
        <v>Us 287 Usf Alto José do Pinho / Irmã Denise</v>
      </c>
      <c r="C1737" s="2">
        <v>154814</v>
      </c>
      <c r="D1737" s="1" t="s">
        <v>77</v>
      </c>
      <c r="E1737" s="1" t="s">
        <v>445</v>
      </c>
      <c r="F1737" s="4" t="s">
        <v>47</v>
      </c>
      <c r="G1737" s="5">
        <f>SUMIFS(asu_monitora!C:C,asu_monitora!E:E,equipes_asu!F1737,asu_monitora!A:A,equipes_asu!C1737)</f>
        <v>52</v>
      </c>
      <c r="H1737" s="5">
        <f>IF(G1737=0,"",SUMIFS(asu_monitora!B:B,asu_monitora!E:E,equipes_asu!F1737,asu_monitora!A:A,equipes_asu!C1737))</f>
        <v>84</v>
      </c>
      <c r="I1737" s="5" t="str">
        <f>IF(G1737=0,"Sem avaliação",IF(H1737&lt;=40,"Crítica",IF(H1737&lt;=100,"Aperfeiçoamento",IF(H1737&lt;=180,"Qualidade",IF(H1737&lt;=200,"Excelência","Erro")))))</f>
        <v>Aperfeiçoamento</v>
      </c>
    </row>
    <row r="1738" spans="1:9">
      <c r="A1738" s="2">
        <v>2679779</v>
      </c>
      <c r="B1738" s="2" t="str">
        <f>VLOOKUP(A1738,unidades_equipes_asu!A:B,2,0)</f>
        <v>Us 287 Usf Alto José do Pinho / Irmã Denise</v>
      </c>
      <c r="C1738" s="2">
        <v>154822</v>
      </c>
      <c r="D1738" s="1" t="s">
        <v>77</v>
      </c>
      <c r="E1738" s="1" t="s">
        <v>446</v>
      </c>
      <c r="F1738" s="4" t="s">
        <v>47</v>
      </c>
      <c r="G1738" s="5">
        <f>SUMIFS(asu_monitora!C:C,asu_monitora!E:E,equipes_asu!F1738,asu_monitora!A:A,equipes_asu!C1738)</f>
        <v>86</v>
      </c>
      <c r="H1738" s="5">
        <f>IF(G1738=0,"",SUMIFS(asu_monitora!B:B,asu_monitora!E:E,equipes_asu!F1738,asu_monitora!A:A,equipes_asu!C1738))</f>
        <v>84</v>
      </c>
      <c r="I1738" s="5" t="str">
        <f>IF(G1738=0,"Sem avaliação",IF(H1738&lt;=40,"Crítica",IF(H1738&lt;=100,"Aperfeiçoamento",IF(H1738&lt;=180,"Qualidade",IF(H1738&lt;=200,"Excelência","Erro")))))</f>
        <v>Aperfeiçoamento</v>
      </c>
    </row>
    <row r="1739" spans="1:9">
      <c r="A1739" s="2">
        <v>2679779</v>
      </c>
      <c r="B1739" s="2" t="str">
        <f>VLOOKUP(A1739,unidades_equipes_asu!A:B,2,0)</f>
        <v>Us 287 Usf Alto José do Pinho / Irmã Denise</v>
      </c>
      <c r="C1739" s="2">
        <v>1816535</v>
      </c>
      <c r="D1739" s="1" t="s">
        <v>98</v>
      </c>
      <c r="E1739" s="1" t="s">
        <v>447</v>
      </c>
      <c r="F1739" s="4" t="s">
        <v>47</v>
      </c>
      <c r="G1739" s="5">
        <f>SUMIFS(asu_monitora!C:C,asu_monitora!E:E,equipes_asu!F1739,asu_monitora!A:A,equipes_asu!C1739)</f>
        <v>18</v>
      </c>
      <c r="H1739" s="5">
        <f>IF(G1739=0,"",SUMIFS(asu_monitora!B:B,asu_monitora!E:E,equipes_asu!F1739,asu_monitora!A:A,equipes_asu!C1739))</f>
        <v>48</v>
      </c>
      <c r="I1739" s="5" t="str">
        <f>IF(G1739=0,"Sem avaliação",IF(H1739&lt;=40,"Crítica",IF(H1739&lt;=100,"Aperfeiçoamento",IF(H1739&lt;=180,"Qualidade",IF(H1739&lt;=200,"Excelência","Erro")))))</f>
        <v>Aperfeiçoamento</v>
      </c>
    </row>
    <row r="1740" spans="1:9">
      <c r="A1740" s="2">
        <v>2679787</v>
      </c>
      <c r="B1740" s="2" t="str">
        <f>VLOOKUP(A1740,unidades_equipes_asu!A:B,2,0)</f>
        <v>Us 288 Usf Morro da Conceição</v>
      </c>
      <c r="C1740" s="2">
        <v>154830</v>
      </c>
      <c r="D1740" s="1" t="s">
        <v>77</v>
      </c>
      <c r="E1740" s="1" t="s">
        <v>448</v>
      </c>
      <c r="F1740" s="4" t="s">
        <v>47</v>
      </c>
      <c r="G1740" s="5">
        <f>SUMIFS(asu_monitora!C:C,asu_monitora!E:E,equipes_asu!F1740,asu_monitora!A:A,equipes_asu!C1740)</f>
        <v>53</v>
      </c>
      <c r="H1740" s="5">
        <f>IF(G1740=0,"",SUMIFS(asu_monitora!B:B,asu_monitora!E:E,equipes_asu!F1740,asu_monitora!A:A,equipes_asu!C1740))</f>
        <v>112</v>
      </c>
      <c r="I1740" s="5" t="str">
        <f>IF(G1740=0,"Sem avaliação",IF(H1740&lt;=40,"Crítica",IF(H1740&lt;=100,"Aperfeiçoamento",IF(H1740&lt;=180,"Qualidade",IF(H1740&lt;=200,"Excelência","Erro")))))</f>
        <v>Qualidade</v>
      </c>
    </row>
    <row r="1741" spans="1:9">
      <c r="A1741" s="2">
        <v>2679787</v>
      </c>
      <c r="B1741" s="2" t="str">
        <f>VLOOKUP(A1741,unidades_equipes_asu!A:B,2,0)</f>
        <v>Us 288 Usf Morro da Conceição</v>
      </c>
      <c r="C1741" s="2">
        <v>154849</v>
      </c>
      <c r="D1741" s="1" t="s">
        <v>77</v>
      </c>
      <c r="E1741" s="1" t="s">
        <v>449</v>
      </c>
      <c r="F1741" s="4" t="s">
        <v>47</v>
      </c>
      <c r="G1741" s="5">
        <f>SUMIFS(asu_monitora!C:C,asu_monitora!E:E,equipes_asu!F1741,asu_monitora!A:A,equipes_asu!C1741)</f>
        <v>53</v>
      </c>
      <c r="H1741" s="5">
        <f>IF(G1741=0,"",SUMIFS(asu_monitora!B:B,asu_monitora!E:E,equipes_asu!F1741,asu_monitora!A:A,equipes_asu!C1741))</f>
        <v>114</v>
      </c>
      <c r="I1741" s="5" t="str">
        <f>IF(G1741=0,"Sem avaliação",IF(H1741&lt;=40,"Crítica",IF(H1741&lt;=100,"Aperfeiçoamento",IF(H1741&lt;=180,"Qualidade",IF(H1741&lt;=200,"Excelência","Erro")))))</f>
        <v>Qualidade</v>
      </c>
    </row>
    <row r="1742" spans="1:9">
      <c r="A1742" s="2">
        <v>2679787</v>
      </c>
      <c r="B1742" s="2" t="str">
        <f>VLOOKUP(A1742,unidades_equipes_asu!A:B,2,0)</f>
        <v>Us 288 Usf Morro da Conceição</v>
      </c>
      <c r="C1742" s="2">
        <v>1802275</v>
      </c>
      <c r="D1742" s="1" t="s">
        <v>98</v>
      </c>
      <c r="E1742" s="1" t="s">
        <v>450</v>
      </c>
      <c r="F1742" s="4" t="s">
        <v>47</v>
      </c>
      <c r="G1742" s="5">
        <f>SUMIFS(asu_monitora!C:C,asu_monitora!E:E,equipes_asu!F1742,asu_monitora!A:A,equipes_asu!C1742)</f>
        <v>24</v>
      </c>
      <c r="H1742" s="5">
        <f>IF(G1742=0,"",SUMIFS(asu_monitora!B:B,asu_monitora!E:E,equipes_asu!F1742,asu_monitora!A:A,equipes_asu!C1742))</f>
        <v>68</v>
      </c>
      <c r="I1742" s="5" t="str">
        <f>IF(G1742=0,"Sem avaliação",IF(H1742&lt;=40,"Crítica",IF(H1742&lt;=100,"Aperfeiçoamento",IF(H1742&lt;=180,"Qualidade",IF(H1742&lt;=200,"Excelência","Erro")))))</f>
        <v>Aperfeiçoamento</v>
      </c>
    </row>
    <row r="1743" spans="1:9">
      <c r="A1743" s="2">
        <v>2752824</v>
      </c>
      <c r="B1743" s="2" t="str">
        <f>VLOOKUP(A1743,unidades_equipes_asu!A:B,2,0)</f>
        <v>Us 289 Usf+ Josué de Castro - 27 de Novembro</v>
      </c>
      <c r="C1743" s="2">
        <v>154857</v>
      </c>
      <c r="D1743" s="1" t="s">
        <v>77</v>
      </c>
      <c r="E1743" s="1" t="s">
        <v>451</v>
      </c>
      <c r="F1743" s="4" t="s">
        <v>47</v>
      </c>
      <c r="G1743" s="5">
        <f>SUMIFS(asu_monitora!C:C,asu_monitora!E:E,equipes_asu!F1743,asu_monitora!A:A,equipes_asu!C1743)</f>
        <v>39</v>
      </c>
      <c r="H1743" s="5">
        <f>IF(G1743=0,"",SUMIFS(asu_monitora!B:B,asu_monitora!E:E,equipes_asu!F1743,asu_monitora!A:A,equipes_asu!C1743))</f>
        <v>48</v>
      </c>
      <c r="I1743" s="5" t="str">
        <f>IF(G1743=0,"Sem avaliação",IF(H1743&lt;=40,"Crítica",IF(H1743&lt;=100,"Aperfeiçoamento",IF(H1743&lt;=180,"Qualidade",IF(H1743&lt;=200,"Excelência","Erro")))))</f>
        <v>Aperfeiçoamento</v>
      </c>
    </row>
    <row r="1744" spans="1:9">
      <c r="A1744" s="2">
        <v>2752824</v>
      </c>
      <c r="B1744" s="2" t="str">
        <f>VLOOKUP(A1744,unidades_equipes_asu!A:B,2,0)</f>
        <v>Us 289 Usf+ Josué de Castro - 27 de Novembro</v>
      </c>
      <c r="C1744" s="2">
        <v>154865</v>
      </c>
      <c r="D1744" s="1" t="s">
        <v>77</v>
      </c>
      <c r="E1744" s="1" t="s">
        <v>452</v>
      </c>
      <c r="F1744" s="4" t="s">
        <v>47</v>
      </c>
      <c r="G1744" s="5">
        <f>SUMIFS(asu_monitora!C:C,asu_monitora!E:E,equipes_asu!F1744,asu_monitora!A:A,equipes_asu!C1744)</f>
        <v>83</v>
      </c>
      <c r="H1744" s="5">
        <f>IF(G1744=0,"",SUMIFS(asu_monitora!B:B,asu_monitora!E:E,equipes_asu!F1744,asu_monitora!A:A,equipes_asu!C1744))</f>
        <v>110</v>
      </c>
      <c r="I1744" s="5" t="str">
        <f>IF(G1744=0,"Sem avaliação",IF(H1744&lt;=40,"Crítica",IF(H1744&lt;=100,"Aperfeiçoamento",IF(H1744&lt;=180,"Qualidade",IF(H1744&lt;=200,"Excelência","Erro")))))</f>
        <v>Qualidade</v>
      </c>
    </row>
    <row r="1745" spans="1:9">
      <c r="A1745" s="2">
        <v>2752824</v>
      </c>
      <c r="B1745" s="2" t="str">
        <f>VLOOKUP(A1745,unidades_equipes_asu!A:B,2,0)</f>
        <v>Us 289 Usf+ Josué de Castro - 27 de Novembro</v>
      </c>
      <c r="C1745" s="2">
        <v>154873</v>
      </c>
      <c r="D1745" s="1" t="s">
        <v>77</v>
      </c>
      <c r="E1745" s="1" t="s">
        <v>453</v>
      </c>
      <c r="F1745" s="4" t="s">
        <v>47</v>
      </c>
      <c r="G1745" s="5">
        <f>SUMIFS(asu_monitora!C:C,asu_monitora!E:E,equipes_asu!F1745,asu_monitora!A:A,equipes_asu!C1745)</f>
        <v>233</v>
      </c>
      <c r="H1745" s="5">
        <f>IF(G1745=0,"",SUMIFS(asu_monitora!B:B,asu_monitora!E:E,equipes_asu!F1745,asu_monitora!A:A,equipes_asu!C1745))</f>
        <v>200</v>
      </c>
      <c r="I1745" s="5" t="str">
        <f>IF(G1745=0,"Sem avaliação",IF(H1745&lt;=40,"Crítica",IF(H1745&lt;=100,"Aperfeiçoamento",IF(H1745&lt;=180,"Qualidade",IF(H1745&lt;=200,"Excelência","Erro")))))</f>
        <v>Excelência</v>
      </c>
    </row>
    <row r="1746" spans="1:9">
      <c r="A1746" s="2">
        <v>2752824</v>
      </c>
      <c r="B1746" s="2" t="str">
        <f>VLOOKUP(A1746,unidades_equipes_asu!A:B,2,0)</f>
        <v>Us 289 Usf+ Josué de Castro - 27 de Novembro</v>
      </c>
      <c r="C1746" s="2">
        <v>154881</v>
      </c>
      <c r="D1746" s="1" t="s">
        <v>77</v>
      </c>
      <c r="E1746" s="1" t="s">
        <v>454</v>
      </c>
      <c r="F1746" s="4" t="s">
        <v>47</v>
      </c>
      <c r="G1746" s="5">
        <f>SUMIFS(asu_monitora!C:C,asu_monitora!E:E,equipes_asu!F1746,asu_monitora!A:A,equipes_asu!C1746)</f>
        <v>76</v>
      </c>
      <c r="H1746" s="5">
        <f>IF(G1746=0,"",SUMIFS(asu_monitora!B:B,asu_monitora!E:E,equipes_asu!F1746,asu_monitora!A:A,equipes_asu!C1746))</f>
        <v>96</v>
      </c>
      <c r="I1746" s="5" t="str">
        <f>IF(G1746=0,"Sem avaliação",IF(H1746&lt;=40,"Crítica",IF(H1746&lt;=100,"Aperfeiçoamento",IF(H1746&lt;=180,"Qualidade",IF(H1746&lt;=200,"Excelência","Erro")))))</f>
        <v>Aperfeiçoamento</v>
      </c>
    </row>
    <row r="1747" spans="1:9">
      <c r="A1747" s="2">
        <v>2752824</v>
      </c>
      <c r="B1747" s="2" t="str">
        <f>VLOOKUP(A1747,unidades_equipes_asu!A:B,2,0)</f>
        <v>Us 289 Usf+ Josué de Castro - 27 de Novembro</v>
      </c>
      <c r="C1747" s="2">
        <v>1839586</v>
      </c>
      <c r="D1747" s="1" t="s">
        <v>98</v>
      </c>
      <c r="E1747" s="1" t="s">
        <v>455</v>
      </c>
      <c r="F1747" s="4" t="s">
        <v>47</v>
      </c>
      <c r="G1747" s="5">
        <f>SUMIFS(asu_monitora!C:C,asu_monitora!E:E,equipes_asu!F1747,asu_monitora!A:A,equipes_asu!C1747)</f>
        <v>11</v>
      </c>
      <c r="H1747" s="5">
        <f>IF(G1747=0,"",SUMIFS(asu_monitora!B:B,asu_monitora!E:E,equipes_asu!F1747,asu_monitora!A:A,equipes_asu!C1747))</f>
        <v>112</v>
      </c>
      <c r="I1747" s="5" t="str">
        <f>IF(G1747=0,"Sem avaliação",IF(H1747&lt;=40,"Crítica",IF(H1747&lt;=100,"Aperfeiçoamento",IF(H1747&lt;=180,"Qualidade",IF(H1747&lt;=200,"Excelência","Erro")))))</f>
        <v>Qualidade</v>
      </c>
    </row>
    <row r="1748" spans="1:9">
      <c r="A1748" s="2">
        <v>2752824</v>
      </c>
      <c r="B1748" s="2" t="str">
        <f>VLOOKUP(A1748,unidades_equipes_asu!A:B,2,0)</f>
        <v>Us 289 Usf+ Josué de Castro - 27 de Novembro</v>
      </c>
      <c r="C1748" s="2">
        <v>1889338</v>
      </c>
      <c r="D1748" s="1" t="s">
        <v>98</v>
      </c>
      <c r="E1748" s="1" t="s">
        <v>456</v>
      </c>
      <c r="F1748" s="4" t="s">
        <v>47</v>
      </c>
      <c r="G1748" s="5">
        <f>SUMIFS(asu_monitora!C:C,asu_monitora!E:E,equipes_asu!F1748,asu_monitora!A:A,equipes_asu!C1748)</f>
        <v>14</v>
      </c>
      <c r="H1748" s="5">
        <f>IF(G1748=0,"",SUMIFS(asu_monitora!B:B,asu_monitora!E:E,equipes_asu!F1748,asu_monitora!A:A,equipes_asu!C1748))</f>
        <v>62</v>
      </c>
      <c r="I1748" s="5" t="str">
        <f>IF(G1748=0,"Sem avaliação",IF(H1748&lt;=40,"Crítica",IF(H1748&lt;=100,"Aperfeiçoamento",IF(H1748&lt;=180,"Qualidade",IF(H1748&lt;=200,"Excelência","Erro")))))</f>
        <v>Aperfeiçoamento</v>
      </c>
    </row>
    <row r="1749" spans="1:9">
      <c r="A1749" s="2">
        <v>2752824</v>
      </c>
      <c r="B1749" s="2" t="str">
        <f>VLOOKUP(A1749,unidades_equipes_asu!A:B,2,0)</f>
        <v>Us 289 Usf+ Josué de Castro - 27 de Novembro</v>
      </c>
      <c r="C1749" s="2">
        <v>2399237</v>
      </c>
      <c r="D1749" s="1" t="s">
        <v>77</v>
      </c>
      <c r="E1749" s="1" t="s">
        <v>457</v>
      </c>
      <c r="F1749" s="4" t="s">
        <v>47</v>
      </c>
      <c r="G1749" s="5">
        <f>SUMIFS(asu_monitora!C:C,asu_monitora!E:E,equipes_asu!F1749,asu_monitora!A:A,equipes_asu!C1749)</f>
        <v>12</v>
      </c>
      <c r="H1749" s="5">
        <f>IF(G1749=0,"",SUMIFS(asu_monitora!B:B,asu_monitora!E:E,equipes_asu!F1749,asu_monitora!A:A,equipes_asu!C1749))</f>
        <v>122</v>
      </c>
      <c r="I1749" s="5" t="str">
        <f>IF(G1749=0,"Sem avaliação",IF(H1749&lt;=40,"Crítica",IF(H1749&lt;=100,"Aperfeiçoamento",IF(H1749&lt;=180,"Qualidade",IF(H1749&lt;=200,"Excelência","Erro")))))</f>
        <v>Qualidade</v>
      </c>
    </row>
    <row r="1750" spans="1:9">
      <c r="A1750" s="2">
        <v>2752824</v>
      </c>
      <c r="B1750" s="2" t="str">
        <f>VLOOKUP(A1750,unidades_equipes_asu!A:B,2,0)</f>
        <v>Us 289 Usf+ Josué de Castro - 27 de Novembro</v>
      </c>
      <c r="C1750" s="2">
        <v>2400677</v>
      </c>
      <c r="D1750" s="1" t="s">
        <v>98</v>
      </c>
      <c r="E1750" s="1" t="s">
        <v>458</v>
      </c>
      <c r="F1750" s="4" t="s">
        <v>47</v>
      </c>
      <c r="G1750" s="5">
        <f>SUMIFS(asu_monitora!C:C,asu_monitora!E:E,equipes_asu!F1750,asu_monitora!A:A,equipes_asu!C1750)</f>
        <v>18</v>
      </c>
      <c r="H1750" s="5">
        <f>IF(G1750=0,"",SUMIFS(asu_monitora!B:B,asu_monitora!E:E,equipes_asu!F1750,asu_monitora!A:A,equipes_asu!C1750))</f>
        <v>192</v>
      </c>
      <c r="I1750" s="5" t="str">
        <f>IF(G1750=0,"Sem avaliação",IF(H1750&lt;=40,"Crítica",IF(H1750&lt;=100,"Aperfeiçoamento",IF(H1750&lt;=180,"Qualidade",IF(H1750&lt;=200,"Excelência","Erro")))))</f>
        <v>Excelência</v>
      </c>
    </row>
    <row r="1751" spans="1:9">
      <c r="A1751" s="2">
        <v>2752824</v>
      </c>
      <c r="B1751" s="2" t="str">
        <f>VLOOKUP(A1751,unidades_equipes_asu!A:B,2,0)</f>
        <v>Us 289 Usf+ Josué de Castro - 27 de Novembro</v>
      </c>
      <c r="C1751" s="2">
        <v>2425831</v>
      </c>
      <c r="D1751" s="1" t="s">
        <v>98</v>
      </c>
      <c r="E1751" s="1" t="s">
        <v>459</v>
      </c>
      <c r="F1751" s="4" t="s">
        <v>47</v>
      </c>
      <c r="G1751" s="5">
        <f>SUMIFS(asu_monitora!C:C,asu_monitora!E:E,equipes_asu!F1751,asu_monitora!A:A,equipes_asu!C1751)</f>
        <v>0</v>
      </c>
      <c r="H1751" s="5" t="str">
        <f>IF(G1751=0,"",SUMIFS(asu_monitora!B:B,asu_monitora!E:E,equipes_asu!F1751,asu_monitora!A:A,equipes_asu!C1751))</f>
        <v/>
      </c>
      <c r="I1751" s="5" t="str">
        <f>IF(G1751=0,"Sem avaliação",IF(H1751&lt;=40,"Crítica",IF(H1751&lt;=100,"Aperfeiçoamento",IF(H1751&lt;=180,"Qualidade",IF(H1751&lt;=200,"Excelência","Erro")))))</f>
        <v>Sem avaliação</v>
      </c>
    </row>
    <row r="1752" spans="1:9">
      <c r="A1752" s="2">
        <v>2752824</v>
      </c>
      <c r="B1752" s="2" t="str">
        <f>VLOOKUP(A1752,unidades_equipes_asu!A:B,2,0)</f>
        <v>Us 289 Usf+ Josué de Castro - 27 de Novembro</v>
      </c>
      <c r="C1752" s="2">
        <v>2425858</v>
      </c>
      <c r="D1752" s="1" t="s">
        <v>98</v>
      </c>
      <c r="E1752" s="1" t="s">
        <v>460</v>
      </c>
      <c r="F1752" s="4" t="s">
        <v>47</v>
      </c>
      <c r="G1752" s="5">
        <f>SUMIFS(asu_monitora!C:C,asu_monitora!E:E,equipes_asu!F1752,asu_monitora!A:A,equipes_asu!C1752)</f>
        <v>0</v>
      </c>
      <c r="H1752" s="5" t="str">
        <f>IF(G1752=0,"",SUMIFS(asu_monitora!B:B,asu_monitora!E:E,equipes_asu!F1752,asu_monitora!A:A,equipes_asu!C1752))</f>
        <v/>
      </c>
      <c r="I1752" s="5" t="str">
        <f>IF(G1752=0,"Sem avaliação",IF(H1752&lt;=40,"Crítica",IF(H1752&lt;=100,"Aperfeiçoamento",IF(H1752&lt;=180,"Qualidade",IF(H1752&lt;=200,"Excelência","Erro")))))</f>
        <v>Sem avaliação</v>
      </c>
    </row>
    <row r="1753" spans="1:9">
      <c r="A1753" s="2">
        <v>3006468</v>
      </c>
      <c r="B1753" s="2" t="str">
        <f>VLOOKUP(A1753,unidades_equipes_asu!A:B,2,0)</f>
        <v>Us 291 Usf Alto dos Coqueiros</v>
      </c>
      <c r="C1753" s="2">
        <v>154903</v>
      </c>
      <c r="D1753" s="1" t="s">
        <v>77</v>
      </c>
      <c r="E1753" s="1" t="s">
        <v>461</v>
      </c>
      <c r="F1753" s="4" t="s">
        <v>47</v>
      </c>
      <c r="G1753" s="5">
        <f>SUMIFS(asu_monitora!C:C,asu_monitora!E:E,equipes_asu!F1753,asu_monitora!A:A,equipes_asu!C1753)</f>
        <v>73</v>
      </c>
      <c r="H1753" s="5">
        <f>IF(G1753=0,"",SUMIFS(asu_monitora!B:B,asu_monitora!E:E,equipes_asu!F1753,asu_monitora!A:A,equipes_asu!C1753))</f>
        <v>120</v>
      </c>
      <c r="I1753" s="5" t="str">
        <f>IF(G1753=0,"Sem avaliação",IF(H1753&lt;=40,"Crítica",IF(H1753&lt;=100,"Aperfeiçoamento",IF(H1753&lt;=180,"Qualidade",IF(H1753&lt;=200,"Excelência","Erro")))))</f>
        <v>Qualidade</v>
      </c>
    </row>
    <row r="1754" spans="1:9">
      <c r="A1754" s="2">
        <v>3006468</v>
      </c>
      <c r="B1754" s="2" t="str">
        <f>VLOOKUP(A1754,unidades_equipes_asu!A:B,2,0)</f>
        <v>Us 291 Usf Alto dos Coqueiros</v>
      </c>
      <c r="C1754" s="2">
        <v>154911</v>
      </c>
      <c r="D1754" s="1" t="s">
        <v>77</v>
      </c>
      <c r="E1754" s="1" t="s">
        <v>462</v>
      </c>
      <c r="F1754" s="4" t="s">
        <v>47</v>
      </c>
      <c r="G1754" s="5">
        <f>SUMIFS(asu_monitora!C:C,asu_monitora!E:E,equipes_asu!F1754,asu_monitora!A:A,equipes_asu!C1754)</f>
        <v>33</v>
      </c>
      <c r="H1754" s="5">
        <f>IF(G1754=0,"",SUMIFS(asu_monitora!B:B,asu_monitora!E:E,equipes_asu!F1754,asu_monitora!A:A,equipes_asu!C1754))</f>
        <v>130</v>
      </c>
      <c r="I1754" s="5" t="str">
        <f>IF(G1754=0,"Sem avaliação",IF(H1754&lt;=40,"Crítica",IF(H1754&lt;=100,"Aperfeiçoamento",IF(H1754&lt;=180,"Qualidade",IF(H1754&lt;=200,"Excelência","Erro")))))</f>
        <v>Qualidade</v>
      </c>
    </row>
    <row r="1755" spans="1:9">
      <c r="A1755" s="2">
        <v>3006468</v>
      </c>
      <c r="B1755" s="2" t="str">
        <f>VLOOKUP(A1755,unidades_equipes_asu!A:B,2,0)</f>
        <v>Us 291 Usf Alto dos Coqueiros</v>
      </c>
      <c r="C1755" s="2">
        <v>1773623</v>
      </c>
      <c r="D1755" s="1" t="s">
        <v>98</v>
      </c>
      <c r="E1755" s="1" t="s">
        <v>463</v>
      </c>
      <c r="F1755" s="4" t="s">
        <v>47</v>
      </c>
      <c r="G1755" s="5">
        <f>SUMIFS(asu_monitora!C:C,asu_monitora!E:E,equipes_asu!F1755,asu_monitora!A:A,equipes_asu!C1755)</f>
        <v>28</v>
      </c>
      <c r="H1755" s="5">
        <f>IF(G1755=0,"",SUMIFS(asu_monitora!B:B,asu_monitora!E:E,equipes_asu!F1755,asu_monitora!A:A,equipes_asu!C1755))</f>
        <v>200</v>
      </c>
      <c r="I1755" s="5" t="str">
        <f>IF(G1755=0,"Sem avaliação",IF(H1755&lt;=40,"Crítica",IF(H1755&lt;=100,"Aperfeiçoamento",IF(H1755&lt;=180,"Qualidade",IF(H1755&lt;=200,"Excelência","Erro")))))</f>
        <v>Excelência</v>
      </c>
    </row>
    <row r="1756" spans="1:9">
      <c r="A1756" s="2">
        <v>3006476</v>
      </c>
      <c r="B1756" s="2" t="str">
        <f>VLOOKUP(A1756,unidades_equipes_asu!A:B,2,0)</f>
        <v>Us 290 Usf da Mangabeira</v>
      </c>
      <c r="C1756" s="2">
        <v>154938</v>
      </c>
      <c r="D1756" s="1" t="s">
        <v>77</v>
      </c>
      <c r="E1756" s="1" t="s">
        <v>464</v>
      </c>
      <c r="F1756" s="4" t="s">
        <v>47</v>
      </c>
      <c r="G1756" s="5">
        <f>SUMIFS(asu_monitora!C:C,asu_monitora!E:E,equipes_asu!F1756,asu_monitora!A:A,equipes_asu!C1756)</f>
        <v>87</v>
      </c>
      <c r="H1756" s="5">
        <f>IF(G1756=0,"",SUMIFS(asu_monitora!B:B,asu_monitora!E:E,equipes_asu!F1756,asu_monitora!A:A,equipes_asu!C1756))</f>
        <v>144</v>
      </c>
      <c r="I1756" s="5" t="str">
        <f>IF(G1756=0,"Sem avaliação",IF(H1756&lt;=40,"Crítica",IF(H1756&lt;=100,"Aperfeiçoamento",IF(H1756&lt;=180,"Qualidade",IF(H1756&lt;=200,"Excelência","Erro")))))</f>
        <v>Qualidade</v>
      </c>
    </row>
    <row r="1757" spans="1:9">
      <c r="A1757" s="2">
        <v>3006476</v>
      </c>
      <c r="B1757" s="2" t="str">
        <f>VLOOKUP(A1757,unidades_equipes_asu!A:B,2,0)</f>
        <v>Us 290 Usf da Mangabeira</v>
      </c>
      <c r="C1757" s="2">
        <v>154946</v>
      </c>
      <c r="D1757" s="1" t="s">
        <v>77</v>
      </c>
      <c r="E1757" s="1" t="s">
        <v>465</v>
      </c>
      <c r="F1757" s="4" t="s">
        <v>47</v>
      </c>
      <c r="G1757" s="5">
        <f>SUMIFS(asu_monitora!C:C,asu_monitora!E:E,equipes_asu!F1757,asu_monitora!A:A,equipes_asu!C1757)</f>
        <v>78</v>
      </c>
      <c r="H1757" s="5">
        <f>IF(G1757=0,"",SUMIFS(asu_monitora!B:B,asu_monitora!E:E,equipes_asu!F1757,asu_monitora!A:A,equipes_asu!C1757))</f>
        <v>96</v>
      </c>
      <c r="I1757" s="5" t="str">
        <f>IF(G1757=0,"Sem avaliação",IF(H1757&lt;=40,"Crítica",IF(H1757&lt;=100,"Aperfeiçoamento",IF(H1757&lt;=180,"Qualidade",IF(H1757&lt;=200,"Excelência","Erro")))))</f>
        <v>Aperfeiçoamento</v>
      </c>
    </row>
    <row r="1758" spans="1:9">
      <c r="A1758" s="2">
        <v>3006476</v>
      </c>
      <c r="B1758" s="2" t="str">
        <f>VLOOKUP(A1758,unidades_equipes_asu!A:B,2,0)</f>
        <v>Us 290 Usf da Mangabeira</v>
      </c>
      <c r="C1758" s="2">
        <v>1816748</v>
      </c>
      <c r="D1758" s="1" t="s">
        <v>98</v>
      </c>
      <c r="E1758" s="1" t="s">
        <v>466</v>
      </c>
      <c r="F1758" s="4" t="s">
        <v>47</v>
      </c>
      <c r="G1758" s="5">
        <f>SUMIFS(asu_monitora!C:C,asu_monitora!E:E,equipes_asu!F1758,asu_monitora!A:A,equipes_asu!C1758)</f>
        <v>0</v>
      </c>
      <c r="H1758" s="5" t="str">
        <f>IF(G1758=0,"",SUMIFS(asu_monitora!B:B,asu_monitora!E:E,equipes_asu!F1758,asu_monitora!A:A,equipes_asu!C1758))</f>
        <v/>
      </c>
      <c r="I1758" s="5" t="str">
        <f>IF(G1758=0,"Sem avaliação",IF(H1758&lt;=40,"Crítica",IF(H1758&lt;=100,"Aperfeiçoamento",IF(H1758&lt;=180,"Qualidade",IF(H1758&lt;=200,"Excelência","Erro")))))</f>
        <v>Sem avaliação</v>
      </c>
    </row>
    <row r="1759" spans="1:9">
      <c r="A1759" s="2">
        <v>3007995</v>
      </c>
      <c r="B1759" s="2" t="str">
        <f>VLOOKUP(A1759,unidades_equipes_asu!A:B,2,0)</f>
        <v>Us 292 Usf Vila do Ipsep</v>
      </c>
      <c r="C1759" s="2">
        <v>154954</v>
      </c>
      <c r="D1759" s="1" t="s">
        <v>77</v>
      </c>
      <c r="E1759" s="1" t="s">
        <v>467</v>
      </c>
      <c r="F1759" s="4" t="s">
        <v>47</v>
      </c>
      <c r="G1759" s="5">
        <f>SUMIFS(asu_monitora!C:C,asu_monitora!E:E,equipes_asu!F1759,asu_monitora!A:A,equipes_asu!C1759)</f>
        <v>52</v>
      </c>
      <c r="H1759" s="5">
        <f>IF(G1759=0,"",SUMIFS(asu_monitora!B:B,asu_monitora!E:E,equipes_asu!F1759,asu_monitora!A:A,equipes_asu!C1759))</f>
        <v>136</v>
      </c>
      <c r="I1759" s="5" t="str">
        <f>IF(G1759=0,"Sem avaliação",IF(H1759&lt;=40,"Crítica",IF(H1759&lt;=100,"Aperfeiçoamento",IF(H1759&lt;=180,"Qualidade",IF(H1759&lt;=200,"Excelência","Erro")))))</f>
        <v>Qualidade</v>
      </c>
    </row>
    <row r="1760" spans="1:9">
      <c r="A1760" s="2">
        <v>3007995</v>
      </c>
      <c r="B1760" s="2" t="str">
        <f>VLOOKUP(A1760,unidades_equipes_asu!A:B,2,0)</f>
        <v>Us 292 Usf Vila do Ipsep</v>
      </c>
      <c r="C1760" s="2">
        <v>154962</v>
      </c>
      <c r="D1760" s="1" t="s">
        <v>77</v>
      </c>
      <c r="E1760" s="1" t="s">
        <v>468</v>
      </c>
      <c r="F1760" s="4" t="s">
        <v>47</v>
      </c>
      <c r="G1760" s="5">
        <f>SUMIFS(asu_monitora!C:C,asu_monitora!E:E,equipes_asu!F1760,asu_monitora!A:A,equipes_asu!C1760)</f>
        <v>123</v>
      </c>
      <c r="H1760" s="5">
        <f>IF(G1760=0,"",SUMIFS(asu_monitora!B:B,asu_monitora!E:E,equipes_asu!F1760,asu_monitora!A:A,equipes_asu!C1760))</f>
        <v>94</v>
      </c>
      <c r="I1760" s="5" t="str">
        <f>IF(G1760=0,"Sem avaliação",IF(H1760&lt;=40,"Crítica",IF(H1760&lt;=100,"Aperfeiçoamento",IF(H1760&lt;=180,"Qualidade",IF(H1760&lt;=200,"Excelência","Erro")))))</f>
        <v>Aperfeiçoamento</v>
      </c>
    </row>
    <row r="1761" spans="1:9">
      <c r="A1761" s="2">
        <v>3007995</v>
      </c>
      <c r="B1761" s="2" t="str">
        <f>VLOOKUP(A1761,unidades_equipes_asu!A:B,2,0)</f>
        <v>Us 292 Usf Vila do Ipsep</v>
      </c>
      <c r="C1761" s="2">
        <v>1846264</v>
      </c>
      <c r="D1761" s="1" t="s">
        <v>98</v>
      </c>
      <c r="E1761" s="1" t="s">
        <v>469</v>
      </c>
      <c r="F1761" s="4" t="s">
        <v>47</v>
      </c>
      <c r="G1761" s="5">
        <f>SUMIFS(asu_monitora!C:C,asu_monitora!E:E,equipes_asu!F1761,asu_monitora!A:A,equipes_asu!C1761)</f>
        <v>0</v>
      </c>
      <c r="H1761" s="5" t="str">
        <f>IF(G1761=0,"",SUMIFS(asu_monitora!B:B,asu_monitora!E:E,equipes_asu!F1761,asu_monitora!A:A,equipes_asu!C1761))</f>
        <v/>
      </c>
      <c r="I1761" s="5" t="str">
        <f>IF(G1761=0,"Sem avaliação",IF(H1761&lt;=40,"Crítica",IF(H1761&lt;=100,"Aperfeiçoamento",IF(H1761&lt;=180,"Qualidade",IF(H1761&lt;=200,"Excelência","Erro")))))</f>
        <v>Sem avaliação</v>
      </c>
    </row>
    <row r="1762" spans="1:9">
      <c r="A1762" s="2">
        <v>3007995</v>
      </c>
      <c r="B1762" s="2" t="str">
        <f>VLOOKUP(A1762,unidades_equipes_asu!A:B,2,0)</f>
        <v>Us 292 Usf Vila do Ipsep</v>
      </c>
      <c r="C1762" s="2">
        <v>1846590</v>
      </c>
      <c r="D1762" s="1" t="s">
        <v>98</v>
      </c>
      <c r="E1762" s="1" t="s">
        <v>470</v>
      </c>
      <c r="F1762" s="4" t="s">
        <v>47</v>
      </c>
      <c r="G1762" s="5">
        <f>SUMIFS(asu_monitora!C:C,asu_monitora!E:E,equipes_asu!F1762,asu_monitora!A:A,equipes_asu!C1762)</f>
        <v>2</v>
      </c>
      <c r="H1762" s="5">
        <f>IF(G1762=0,"",SUMIFS(asu_monitora!B:B,asu_monitora!E:E,equipes_asu!F1762,asu_monitora!A:A,equipes_asu!C1762))</f>
        <v>184</v>
      </c>
      <c r="I1762" s="5" t="str">
        <f>IF(G1762=0,"Sem avaliação",IF(H1762&lt;=40,"Crítica",IF(H1762&lt;=100,"Aperfeiçoamento",IF(H1762&lt;=180,"Qualidade",IF(H1762&lt;=200,"Excelência","Erro")))))</f>
        <v>Excelência</v>
      </c>
    </row>
    <row r="1763" spans="1:9">
      <c r="A1763" s="2">
        <v>3007995</v>
      </c>
      <c r="B1763" s="2" t="str">
        <f>VLOOKUP(A1763,unidades_equipes_asu!A:B,2,0)</f>
        <v>Us 292 Usf Vila do Ipsep</v>
      </c>
      <c r="C1763" s="2">
        <v>2400634</v>
      </c>
      <c r="D1763" s="1" t="s">
        <v>77</v>
      </c>
      <c r="E1763" s="1" t="s">
        <v>471</v>
      </c>
      <c r="F1763" s="4" t="s">
        <v>47</v>
      </c>
      <c r="G1763" s="5">
        <f>SUMIFS(asu_monitora!C:C,asu_monitora!E:E,equipes_asu!F1763,asu_monitora!A:A,equipes_asu!C1763)</f>
        <v>13</v>
      </c>
      <c r="H1763" s="5">
        <f>IF(G1763=0,"",SUMIFS(asu_monitora!B:B,asu_monitora!E:E,equipes_asu!F1763,asu_monitora!A:A,equipes_asu!C1763))</f>
        <v>104</v>
      </c>
      <c r="I1763" s="5" t="str">
        <f>IF(G1763=0,"Sem avaliação",IF(H1763&lt;=40,"Crítica",IF(H1763&lt;=100,"Aperfeiçoamento",IF(H1763&lt;=180,"Qualidade",IF(H1763&lt;=200,"Excelência","Erro")))))</f>
        <v>Qualidade</v>
      </c>
    </row>
    <row r="1764" spans="1:9">
      <c r="A1764" s="2">
        <v>3007995</v>
      </c>
      <c r="B1764" s="2" t="str">
        <f>VLOOKUP(A1764,unidades_equipes_asu!A:B,2,0)</f>
        <v>Us 292 Usf Vila do Ipsep</v>
      </c>
      <c r="C1764" s="2">
        <v>2401258</v>
      </c>
      <c r="D1764" s="1" t="s">
        <v>77</v>
      </c>
      <c r="E1764" s="1" t="s">
        <v>472</v>
      </c>
      <c r="F1764" s="4" t="s">
        <v>47</v>
      </c>
      <c r="G1764" s="5">
        <f>SUMIFS(asu_monitora!C:C,asu_monitora!E:E,equipes_asu!F1764,asu_monitora!A:A,equipes_asu!C1764)</f>
        <v>16</v>
      </c>
      <c r="H1764" s="5">
        <f>IF(G1764=0,"",SUMIFS(asu_monitora!B:B,asu_monitora!E:E,equipes_asu!F1764,asu_monitora!A:A,equipes_asu!C1764))</f>
        <v>98</v>
      </c>
      <c r="I1764" s="5" t="str">
        <f>IF(G1764=0,"Sem avaliação",IF(H1764&lt;=40,"Crítica",IF(H1764&lt;=100,"Aperfeiçoamento",IF(H1764&lt;=180,"Qualidade",IF(H1764&lt;=200,"Excelência","Erro")))))</f>
        <v>Aperfeiçoamento</v>
      </c>
    </row>
    <row r="1765" spans="1:9">
      <c r="A1765" s="2">
        <v>3037908</v>
      </c>
      <c r="B1765" s="2" t="str">
        <f>VLOOKUP(A1765,unidades_equipes_asu!A:B,2,0)</f>
        <v>Us 294 Usf Vila Tamandaré / Beirinha</v>
      </c>
      <c r="C1765" s="2">
        <v>154970</v>
      </c>
      <c r="D1765" s="1" t="s">
        <v>77</v>
      </c>
      <c r="E1765" s="1" t="s">
        <v>473</v>
      </c>
      <c r="F1765" s="4" t="s">
        <v>47</v>
      </c>
      <c r="G1765" s="5">
        <f>SUMIFS(asu_monitora!C:C,asu_monitora!E:E,equipes_asu!F1765,asu_monitora!A:A,equipes_asu!C1765)</f>
        <v>65</v>
      </c>
      <c r="H1765" s="5">
        <f>IF(G1765=0,"",SUMIFS(asu_monitora!B:B,asu_monitora!E:E,equipes_asu!F1765,asu_monitora!A:A,equipes_asu!C1765))</f>
        <v>86</v>
      </c>
      <c r="I1765" s="5" t="str">
        <f>IF(G1765=0,"Sem avaliação",IF(H1765&lt;=40,"Crítica",IF(H1765&lt;=100,"Aperfeiçoamento",IF(H1765&lt;=180,"Qualidade",IF(H1765&lt;=200,"Excelência","Erro")))))</f>
        <v>Aperfeiçoamento</v>
      </c>
    </row>
    <row r="1766" spans="1:9">
      <c r="A1766" s="2">
        <v>3037908</v>
      </c>
      <c r="B1766" s="2" t="str">
        <f>VLOOKUP(A1766,unidades_equipes_asu!A:B,2,0)</f>
        <v>Us 294 Usf Vila Tamandaré / Beirinha</v>
      </c>
      <c r="C1766" s="2">
        <v>154989</v>
      </c>
      <c r="D1766" s="1" t="s">
        <v>77</v>
      </c>
      <c r="E1766" s="1" t="s">
        <v>474</v>
      </c>
      <c r="F1766" s="4" t="s">
        <v>47</v>
      </c>
      <c r="G1766" s="5">
        <f>SUMIFS(asu_monitora!C:C,asu_monitora!E:E,equipes_asu!F1766,asu_monitora!A:A,equipes_asu!C1766)</f>
        <v>92</v>
      </c>
      <c r="H1766" s="5">
        <f>IF(G1766=0,"",SUMIFS(asu_monitora!B:B,asu_monitora!E:E,equipes_asu!F1766,asu_monitora!A:A,equipes_asu!C1766))</f>
        <v>84</v>
      </c>
      <c r="I1766" s="5" t="str">
        <f>IF(G1766=0,"Sem avaliação",IF(H1766&lt;=40,"Crítica",IF(H1766&lt;=100,"Aperfeiçoamento",IF(H1766&lt;=180,"Qualidade",IF(H1766&lt;=200,"Excelência","Erro")))))</f>
        <v>Aperfeiçoamento</v>
      </c>
    </row>
    <row r="1767" spans="1:9">
      <c r="A1767" s="2">
        <v>3037908</v>
      </c>
      <c r="B1767" s="2" t="str">
        <f>VLOOKUP(A1767,unidades_equipes_asu!A:B,2,0)</f>
        <v>Us 294 Usf Vila Tamandaré / Beirinha</v>
      </c>
      <c r="C1767" s="2">
        <v>1833448</v>
      </c>
      <c r="D1767" s="1" t="s">
        <v>98</v>
      </c>
      <c r="E1767" s="1" t="s">
        <v>475</v>
      </c>
      <c r="F1767" s="4" t="s">
        <v>47</v>
      </c>
      <c r="G1767" s="5">
        <f>SUMIFS(asu_monitora!C:C,asu_monitora!E:E,equipes_asu!F1767,asu_monitora!A:A,equipes_asu!C1767)</f>
        <v>12</v>
      </c>
      <c r="H1767" s="5">
        <f>IF(G1767=0,"",SUMIFS(asu_monitora!B:B,asu_monitora!E:E,equipes_asu!F1767,asu_monitora!A:A,equipes_asu!C1767))</f>
        <v>120</v>
      </c>
      <c r="I1767" s="5" t="str">
        <f>IF(G1767=0,"Sem avaliação",IF(H1767&lt;=40,"Crítica",IF(H1767&lt;=100,"Aperfeiçoamento",IF(H1767&lt;=180,"Qualidade",IF(H1767&lt;=200,"Excelência","Erro")))))</f>
        <v>Qualidade</v>
      </c>
    </row>
    <row r="1768" spans="1:9">
      <c r="A1768" s="2">
        <v>3131521</v>
      </c>
      <c r="B1768" s="2" t="str">
        <f>VLOOKUP(A1768,unidades_equipes_asu!A:B,2,0)</f>
        <v>Us 300 Usf+ San Martin</v>
      </c>
      <c r="C1768" s="2">
        <v>155004</v>
      </c>
      <c r="D1768" s="1" t="s">
        <v>77</v>
      </c>
      <c r="E1768" s="1" t="s">
        <v>476</v>
      </c>
      <c r="F1768" s="4" t="s">
        <v>47</v>
      </c>
      <c r="G1768" s="5">
        <f>SUMIFS(asu_monitora!C:C,asu_monitora!E:E,equipes_asu!F1768,asu_monitora!A:A,equipes_asu!C1768)</f>
        <v>77</v>
      </c>
      <c r="H1768" s="5">
        <f>IF(G1768=0,"",SUMIFS(asu_monitora!B:B,asu_monitora!E:E,equipes_asu!F1768,asu_monitora!A:A,equipes_asu!C1768))</f>
        <v>100</v>
      </c>
      <c r="I1768" s="5" t="str">
        <f>IF(G1768=0,"Sem avaliação",IF(H1768&lt;=40,"Crítica",IF(H1768&lt;=100,"Aperfeiçoamento",IF(H1768&lt;=180,"Qualidade",IF(H1768&lt;=200,"Excelência","Erro")))))</f>
        <v>Aperfeiçoamento</v>
      </c>
    </row>
    <row r="1769" spans="1:9">
      <c r="A1769" s="2">
        <v>3131521</v>
      </c>
      <c r="B1769" s="2" t="str">
        <f>VLOOKUP(A1769,unidades_equipes_asu!A:B,2,0)</f>
        <v>Us 300 Usf+ San Martin</v>
      </c>
      <c r="C1769" s="2">
        <v>155012</v>
      </c>
      <c r="D1769" s="1" t="s">
        <v>77</v>
      </c>
      <c r="E1769" s="1" t="s">
        <v>477</v>
      </c>
      <c r="F1769" s="4" t="s">
        <v>47</v>
      </c>
      <c r="G1769" s="5">
        <f>SUMIFS(asu_monitora!C:C,asu_monitora!E:E,equipes_asu!F1769,asu_monitora!A:A,equipes_asu!C1769)</f>
        <v>109</v>
      </c>
      <c r="H1769" s="5">
        <f>IF(G1769=0,"",SUMIFS(asu_monitora!B:B,asu_monitora!E:E,equipes_asu!F1769,asu_monitora!A:A,equipes_asu!C1769))</f>
        <v>120</v>
      </c>
      <c r="I1769" s="5" t="str">
        <f>IF(G1769=0,"Sem avaliação",IF(H1769&lt;=40,"Crítica",IF(H1769&lt;=100,"Aperfeiçoamento",IF(H1769&lt;=180,"Qualidade",IF(H1769&lt;=200,"Excelência","Erro")))))</f>
        <v>Qualidade</v>
      </c>
    </row>
    <row r="1770" spans="1:9">
      <c r="A1770" s="2">
        <v>3131521</v>
      </c>
      <c r="B1770" s="2" t="str">
        <f>VLOOKUP(A1770,unidades_equipes_asu!A:B,2,0)</f>
        <v>Us 300 Usf+ San Martin</v>
      </c>
      <c r="C1770" s="2">
        <v>155020</v>
      </c>
      <c r="D1770" s="1" t="s">
        <v>77</v>
      </c>
      <c r="E1770" s="1" t="s">
        <v>478</v>
      </c>
      <c r="F1770" s="4" t="s">
        <v>47</v>
      </c>
      <c r="G1770" s="5">
        <f>SUMIFS(asu_monitora!C:C,asu_monitora!E:E,equipes_asu!F1770,asu_monitora!A:A,equipes_asu!C1770)</f>
        <v>97</v>
      </c>
      <c r="H1770" s="5">
        <f>IF(G1770=0,"",SUMIFS(asu_monitora!B:B,asu_monitora!E:E,equipes_asu!F1770,asu_monitora!A:A,equipes_asu!C1770))</f>
        <v>92</v>
      </c>
      <c r="I1770" s="5" t="str">
        <f>IF(G1770=0,"Sem avaliação",IF(H1770&lt;=40,"Crítica",IF(H1770&lt;=100,"Aperfeiçoamento",IF(H1770&lt;=180,"Qualidade",IF(H1770&lt;=200,"Excelência","Erro")))))</f>
        <v>Aperfeiçoamento</v>
      </c>
    </row>
    <row r="1771" spans="1:9">
      <c r="A1771" s="2">
        <v>3131521</v>
      </c>
      <c r="B1771" s="2" t="str">
        <f>VLOOKUP(A1771,unidades_equipes_asu!A:B,2,0)</f>
        <v>Us 300 Usf+ San Martin</v>
      </c>
      <c r="C1771" s="2">
        <v>1888994</v>
      </c>
      <c r="D1771" s="1" t="s">
        <v>98</v>
      </c>
      <c r="E1771" s="1" t="s">
        <v>479</v>
      </c>
      <c r="F1771" s="4" t="s">
        <v>47</v>
      </c>
      <c r="G1771" s="5">
        <f>SUMIFS(asu_monitora!C:C,asu_monitora!E:E,equipes_asu!F1771,asu_monitora!A:A,equipes_asu!C1771)</f>
        <v>11</v>
      </c>
      <c r="H1771" s="5">
        <f>IF(G1771=0,"",SUMIFS(asu_monitora!B:B,asu_monitora!E:E,equipes_asu!F1771,asu_monitora!A:A,equipes_asu!C1771))</f>
        <v>132</v>
      </c>
      <c r="I1771" s="5" t="str">
        <f>IF(G1771=0,"Sem avaliação",IF(H1771&lt;=40,"Crítica",IF(H1771&lt;=100,"Aperfeiçoamento",IF(H1771&lt;=180,"Qualidade",IF(H1771&lt;=200,"Excelência","Erro")))))</f>
        <v>Qualidade</v>
      </c>
    </row>
    <row r="1772" spans="1:9">
      <c r="A1772" s="2">
        <v>3131521</v>
      </c>
      <c r="B1772" s="2" t="str">
        <f>VLOOKUP(A1772,unidades_equipes_asu!A:B,2,0)</f>
        <v>Us 300 Usf+ San Martin</v>
      </c>
      <c r="C1772" s="2">
        <v>2314088</v>
      </c>
      <c r="D1772" s="1" t="s">
        <v>98</v>
      </c>
      <c r="E1772" s="1" t="s">
        <v>480</v>
      </c>
      <c r="F1772" s="4" t="s">
        <v>47</v>
      </c>
      <c r="G1772" s="5">
        <f>SUMIFS(asu_monitora!C:C,asu_monitora!E:E,equipes_asu!F1772,asu_monitora!A:A,equipes_asu!C1772)</f>
        <v>13</v>
      </c>
      <c r="H1772" s="5">
        <f>IF(G1772=0,"",SUMIFS(asu_monitora!B:B,asu_monitora!E:E,equipes_asu!F1772,asu_monitora!A:A,equipes_asu!C1772))</f>
        <v>40</v>
      </c>
      <c r="I1772" s="5" t="str">
        <f>IF(G1772=0,"Sem avaliação",IF(H1772&lt;=40,"Crítica",IF(H1772&lt;=100,"Aperfeiçoamento",IF(H1772&lt;=180,"Qualidade",IF(H1772&lt;=200,"Excelência","Erro")))))</f>
        <v>Crítica</v>
      </c>
    </row>
    <row r="1773" spans="1:9">
      <c r="A1773" s="2">
        <v>3131521</v>
      </c>
      <c r="B1773" s="2" t="str">
        <f>VLOOKUP(A1773,unidades_equipes_asu!A:B,2,0)</f>
        <v>Us 300 Usf+ San Martin</v>
      </c>
      <c r="C1773" s="2">
        <v>2314096</v>
      </c>
      <c r="D1773" s="1" t="s">
        <v>98</v>
      </c>
      <c r="E1773" s="1" t="s">
        <v>481</v>
      </c>
      <c r="F1773" s="4" t="s">
        <v>47</v>
      </c>
      <c r="G1773" s="5">
        <f>SUMIFS(asu_monitora!C:C,asu_monitora!E:E,equipes_asu!F1773,asu_monitora!A:A,equipes_asu!C1773)</f>
        <v>13</v>
      </c>
      <c r="H1773" s="5">
        <f>IF(G1773=0,"",SUMIFS(asu_monitora!B:B,asu_monitora!E:E,equipes_asu!F1773,asu_monitora!A:A,equipes_asu!C1773))</f>
        <v>184</v>
      </c>
      <c r="I1773" s="5" t="str">
        <f>IF(G1773=0,"Sem avaliação",IF(H1773&lt;=40,"Crítica",IF(H1773&lt;=100,"Aperfeiçoamento",IF(H1773&lt;=180,"Qualidade",IF(H1773&lt;=200,"Excelência","Erro")))))</f>
        <v>Excelência</v>
      </c>
    </row>
    <row r="1774" spans="1:9">
      <c r="A1774" s="2">
        <v>3131521</v>
      </c>
      <c r="B1774" s="2" t="str">
        <f>VLOOKUP(A1774,unidades_equipes_asu!A:B,2,0)</f>
        <v>Us 300 Usf+ San Martin</v>
      </c>
      <c r="C1774" s="2">
        <v>2399776</v>
      </c>
      <c r="D1774" s="1" t="s">
        <v>77</v>
      </c>
      <c r="E1774" s="1" t="s">
        <v>482</v>
      </c>
      <c r="F1774" s="4" t="s">
        <v>47</v>
      </c>
      <c r="G1774" s="5">
        <f>SUMIFS(asu_monitora!C:C,asu_monitora!E:E,equipes_asu!F1774,asu_monitora!A:A,equipes_asu!C1774)</f>
        <v>23</v>
      </c>
      <c r="H1774" s="5">
        <f>IF(G1774=0,"",SUMIFS(asu_monitora!B:B,asu_monitora!E:E,equipes_asu!F1774,asu_monitora!A:A,equipes_asu!C1774))</f>
        <v>160</v>
      </c>
      <c r="I1774" s="5" t="str">
        <f>IF(G1774=0,"Sem avaliação",IF(H1774&lt;=40,"Crítica",IF(H1774&lt;=100,"Aperfeiçoamento",IF(H1774&lt;=180,"Qualidade",IF(H1774&lt;=200,"Excelência","Erro")))))</f>
        <v>Qualidade</v>
      </c>
    </row>
    <row r="1775" spans="1:9">
      <c r="A1775" s="2">
        <v>3131521</v>
      </c>
      <c r="B1775" s="2" t="str">
        <f>VLOOKUP(A1775,unidades_equipes_asu!A:B,2,0)</f>
        <v>Us 300 Usf+ San Martin</v>
      </c>
      <c r="C1775" s="2">
        <v>2399784</v>
      </c>
      <c r="D1775" s="1" t="s">
        <v>98</v>
      </c>
      <c r="E1775" s="1" t="s">
        <v>483</v>
      </c>
      <c r="F1775" s="4" t="s">
        <v>47</v>
      </c>
      <c r="G1775" s="5">
        <f>SUMIFS(asu_monitora!C:C,asu_monitora!E:E,equipes_asu!F1775,asu_monitora!A:A,equipes_asu!C1775)</f>
        <v>13</v>
      </c>
      <c r="H1775" s="5">
        <f>IF(G1775=0,"",SUMIFS(asu_monitora!B:B,asu_monitora!E:E,equipes_asu!F1775,asu_monitora!A:A,equipes_asu!C1775))</f>
        <v>196</v>
      </c>
      <c r="I1775" s="5" t="str">
        <f>IF(G1775=0,"Sem avaliação",IF(H1775&lt;=40,"Crítica",IF(H1775&lt;=100,"Aperfeiçoamento",IF(H1775&lt;=180,"Qualidade",IF(H1775&lt;=200,"Excelência","Erro")))))</f>
        <v>Excelência</v>
      </c>
    </row>
    <row r="1776" spans="1:9">
      <c r="A1776" s="2">
        <v>3131572</v>
      </c>
      <c r="B1776" s="2" t="str">
        <f>VLOOKUP(A1776,unidades_equipes_asu!A:B,2,0)</f>
        <v>Us 301 Usf Bongi / Boa Idéia</v>
      </c>
      <c r="C1776" s="2">
        <v>155039</v>
      </c>
      <c r="D1776" s="1" t="s">
        <v>77</v>
      </c>
      <c r="E1776" s="1" t="s">
        <v>484</v>
      </c>
      <c r="F1776" s="4" t="s">
        <v>47</v>
      </c>
      <c r="G1776" s="5">
        <f>SUMIFS(asu_monitora!C:C,asu_monitora!E:E,equipes_asu!F1776,asu_monitora!A:A,equipes_asu!C1776)</f>
        <v>43</v>
      </c>
      <c r="H1776" s="5">
        <f>IF(G1776=0,"",SUMIFS(asu_monitora!B:B,asu_monitora!E:E,equipes_asu!F1776,asu_monitora!A:A,equipes_asu!C1776))</f>
        <v>66</v>
      </c>
      <c r="I1776" s="5" t="str">
        <f>IF(G1776=0,"Sem avaliação",IF(H1776&lt;=40,"Crítica",IF(H1776&lt;=100,"Aperfeiçoamento",IF(H1776&lt;=180,"Qualidade",IF(H1776&lt;=200,"Excelência","Erro")))))</f>
        <v>Aperfeiçoamento</v>
      </c>
    </row>
    <row r="1777" spans="1:9">
      <c r="A1777" s="2">
        <v>3131572</v>
      </c>
      <c r="B1777" s="2" t="str">
        <f>VLOOKUP(A1777,unidades_equipes_asu!A:B,2,0)</f>
        <v>Us 301 Usf Bongi / Boa Idéia</v>
      </c>
      <c r="C1777" s="2">
        <v>155047</v>
      </c>
      <c r="D1777" s="1" t="s">
        <v>77</v>
      </c>
      <c r="E1777" s="1" t="s">
        <v>485</v>
      </c>
      <c r="F1777" s="4" t="s">
        <v>47</v>
      </c>
      <c r="G1777" s="5">
        <f>SUMIFS(asu_monitora!C:C,asu_monitora!E:E,equipes_asu!F1777,asu_monitora!A:A,equipes_asu!C1777)</f>
        <v>16</v>
      </c>
      <c r="H1777" s="5">
        <f>IF(G1777=0,"",SUMIFS(asu_monitora!B:B,asu_monitora!E:E,equipes_asu!F1777,asu_monitora!A:A,equipes_asu!C1777))</f>
        <v>48</v>
      </c>
      <c r="I1777" s="5" t="str">
        <f>IF(G1777=0,"Sem avaliação",IF(H1777&lt;=40,"Crítica",IF(H1777&lt;=100,"Aperfeiçoamento",IF(H1777&lt;=180,"Qualidade",IF(H1777&lt;=200,"Excelência","Erro")))))</f>
        <v>Aperfeiçoamento</v>
      </c>
    </row>
    <row r="1778" spans="1:9">
      <c r="A1778" s="2">
        <v>3131572</v>
      </c>
      <c r="B1778" s="2" t="str">
        <f>VLOOKUP(A1778,unidades_equipes_asu!A:B,2,0)</f>
        <v>Us 301 Usf Bongi / Boa Idéia</v>
      </c>
      <c r="C1778" s="2">
        <v>155055</v>
      </c>
      <c r="D1778" s="1" t="s">
        <v>77</v>
      </c>
      <c r="E1778" s="1" t="s">
        <v>486</v>
      </c>
      <c r="F1778" s="4" t="s">
        <v>47</v>
      </c>
      <c r="G1778" s="5">
        <f>SUMIFS(asu_monitora!C:C,asu_monitora!E:E,equipes_asu!F1778,asu_monitora!A:A,equipes_asu!C1778)</f>
        <v>68</v>
      </c>
      <c r="H1778" s="5">
        <f>IF(G1778=0,"",SUMIFS(asu_monitora!B:B,asu_monitora!E:E,equipes_asu!F1778,asu_monitora!A:A,equipes_asu!C1778))</f>
        <v>74</v>
      </c>
      <c r="I1778" s="5" t="str">
        <f>IF(G1778=0,"Sem avaliação",IF(H1778&lt;=40,"Crítica",IF(H1778&lt;=100,"Aperfeiçoamento",IF(H1778&lt;=180,"Qualidade",IF(H1778&lt;=200,"Excelência","Erro")))))</f>
        <v>Aperfeiçoamento</v>
      </c>
    </row>
    <row r="1779" spans="1:9">
      <c r="A1779" s="2">
        <v>3131572</v>
      </c>
      <c r="B1779" s="2" t="str">
        <f>VLOOKUP(A1779,unidades_equipes_asu!A:B,2,0)</f>
        <v>Us 301 Usf Bongi / Boa Idéia</v>
      </c>
      <c r="C1779" s="2">
        <v>1833464</v>
      </c>
      <c r="D1779" s="1" t="s">
        <v>98</v>
      </c>
      <c r="E1779" s="1" t="s">
        <v>487</v>
      </c>
      <c r="F1779" s="4" t="s">
        <v>47</v>
      </c>
      <c r="G1779" s="5">
        <f>SUMIFS(asu_monitora!C:C,asu_monitora!E:E,equipes_asu!F1779,asu_monitora!A:A,equipes_asu!C1779)</f>
        <v>6</v>
      </c>
      <c r="H1779" s="5">
        <f>IF(G1779=0,"",SUMIFS(asu_monitora!B:B,asu_monitora!E:E,equipes_asu!F1779,asu_monitora!A:A,equipes_asu!C1779))</f>
        <v>52</v>
      </c>
      <c r="I1779" s="5" t="str">
        <f>IF(G1779=0,"Sem avaliação",IF(H1779&lt;=40,"Crítica",IF(H1779&lt;=100,"Aperfeiçoamento",IF(H1779&lt;=180,"Qualidade",IF(H1779&lt;=200,"Excelência","Erro")))))</f>
        <v>Aperfeiçoamento</v>
      </c>
    </row>
    <row r="1780" spans="1:9">
      <c r="A1780" s="2">
        <v>3153460</v>
      </c>
      <c r="B1780" s="2" t="str">
        <f>VLOOKUP(A1780,unidades_equipes_asu!A:B,2,0)</f>
        <v>Us 298 Usf Jordao Alto</v>
      </c>
      <c r="C1780" s="2">
        <v>155063</v>
      </c>
      <c r="D1780" s="1" t="s">
        <v>77</v>
      </c>
      <c r="E1780" s="1" t="s">
        <v>488</v>
      </c>
      <c r="F1780" s="4" t="s">
        <v>47</v>
      </c>
      <c r="G1780" s="5">
        <f>SUMIFS(asu_monitora!C:C,asu_monitora!E:E,equipes_asu!F1780,asu_monitora!A:A,equipes_asu!C1780)</f>
        <v>59</v>
      </c>
      <c r="H1780" s="5">
        <f>IF(G1780=0,"",SUMIFS(asu_monitora!B:B,asu_monitora!E:E,equipes_asu!F1780,asu_monitora!A:A,equipes_asu!C1780))</f>
        <v>76</v>
      </c>
      <c r="I1780" s="5" t="str">
        <f>IF(G1780=0,"Sem avaliação",IF(H1780&lt;=40,"Crítica",IF(H1780&lt;=100,"Aperfeiçoamento",IF(H1780&lt;=180,"Qualidade",IF(H1780&lt;=200,"Excelência","Erro")))))</f>
        <v>Aperfeiçoamento</v>
      </c>
    </row>
    <row r="1781" spans="1:9">
      <c r="A1781" s="2">
        <v>3153460</v>
      </c>
      <c r="B1781" s="2" t="str">
        <f>VLOOKUP(A1781,unidades_equipes_asu!A:B,2,0)</f>
        <v>Us 298 Usf Jordao Alto</v>
      </c>
      <c r="C1781" s="2">
        <v>155071</v>
      </c>
      <c r="D1781" s="1" t="s">
        <v>77</v>
      </c>
      <c r="E1781" s="1" t="s">
        <v>489</v>
      </c>
      <c r="F1781" s="4" t="s">
        <v>47</v>
      </c>
      <c r="G1781" s="5">
        <f>SUMIFS(asu_monitora!C:C,asu_monitora!E:E,equipes_asu!F1781,asu_monitora!A:A,equipes_asu!C1781)</f>
        <v>95</v>
      </c>
      <c r="H1781" s="5">
        <f>IF(G1781=0,"",SUMIFS(asu_monitora!B:B,asu_monitora!E:E,equipes_asu!F1781,asu_monitora!A:A,equipes_asu!C1781))</f>
        <v>64</v>
      </c>
      <c r="I1781" s="5" t="str">
        <f>IF(G1781=0,"Sem avaliação",IF(H1781&lt;=40,"Crítica",IF(H1781&lt;=100,"Aperfeiçoamento",IF(H1781&lt;=180,"Qualidade",IF(H1781&lt;=200,"Excelência","Erro")))))</f>
        <v>Aperfeiçoamento</v>
      </c>
    </row>
    <row r="1782" spans="1:9">
      <c r="A1782" s="2">
        <v>3153460</v>
      </c>
      <c r="B1782" s="2" t="str">
        <f>VLOOKUP(A1782,unidades_equipes_asu!A:B,2,0)</f>
        <v>Us 298 Usf Jordao Alto</v>
      </c>
      <c r="C1782" s="2">
        <v>155098</v>
      </c>
      <c r="D1782" s="1" t="s">
        <v>77</v>
      </c>
      <c r="E1782" s="1" t="s">
        <v>490</v>
      </c>
      <c r="F1782" s="4" t="s">
        <v>47</v>
      </c>
      <c r="G1782" s="5">
        <f>SUMIFS(asu_monitora!C:C,asu_monitora!E:E,equipes_asu!F1782,asu_monitora!A:A,equipes_asu!C1782)</f>
        <v>62</v>
      </c>
      <c r="H1782" s="5">
        <f>IF(G1782=0,"",SUMIFS(asu_monitora!B:B,asu_monitora!E:E,equipes_asu!F1782,asu_monitora!A:A,equipes_asu!C1782))</f>
        <v>40</v>
      </c>
      <c r="I1782" s="5" t="str">
        <f>IF(G1782=0,"Sem avaliação",IF(H1782&lt;=40,"Crítica",IF(H1782&lt;=100,"Aperfeiçoamento",IF(H1782&lt;=180,"Qualidade",IF(H1782&lt;=200,"Excelência","Erro")))))</f>
        <v>Crítica</v>
      </c>
    </row>
    <row r="1783" spans="1:9">
      <c r="A1783" s="2">
        <v>3153460</v>
      </c>
      <c r="B1783" s="2" t="str">
        <f>VLOOKUP(A1783,unidades_equipes_asu!A:B,2,0)</f>
        <v>Us 298 Usf Jordao Alto</v>
      </c>
      <c r="C1783" s="2">
        <v>1846671</v>
      </c>
      <c r="D1783" s="1" t="s">
        <v>98</v>
      </c>
      <c r="E1783" s="1" t="s">
        <v>491</v>
      </c>
      <c r="F1783" s="4" t="s">
        <v>47</v>
      </c>
      <c r="G1783" s="5">
        <f>SUMIFS(asu_monitora!C:C,asu_monitora!E:E,equipes_asu!F1783,asu_monitora!A:A,equipes_asu!C1783)</f>
        <v>1</v>
      </c>
      <c r="H1783" s="5">
        <f>IF(G1783=0,"",SUMIFS(asu_monitora!B:B,asu_monitora!E:E,equipes_asu!F1783,asu_monitora!A:A,equipes_asu!C1783))</f>
        <v>200</v>
      </c>
      <c r="I1783" s="5" t="str">
        <f>IF(G1783=0,"Sem avaliação",IF(H1783&lt;=40,"Crítica",IF(H1783&lt;=100,"Aperfeiçoamento",IF(H1783&lt;=180,"Qualidade",IF(H1783&lt;=200,"Excelência","Erro")))))</f>
        <v>Excelência</v>
      </c>
    </row>
    <row r="1784" spans="1:9">
      <c r="A1784" s="2">
        <v>3153460</v>
      </c>
      <c r="B1784" s="2" t="str">
        <f>VLOOKUP(A1784,unidades_equipes_asu!A:B,2,0)</f>
        <v>Us 298 Usf Jordao Alto</v>
      </c>
      <c r="C1784" s="2">
        <v>1846817</v>
      </c>
      <c r="D1784" s="1" t="s">
        <v>98</v>
      </c>
      <c r="E1784" s="1" t="s">
        <v>492</v>
      </c>
      <c r="F1784" s="4" t="s">
        <v>47</v>
      </c>
      <c r="G1784" s="5">
        <f>SUMIFS(asu_monitora!C:C,asu_monitora!E:E,equipes_asu!F1784,asu_monitora!A:A,equipes_asu!C1784)</f>
        <v>1</v>
      </c>
      <c r="H1784" s="5">
        <f>IF(G1784=0,"",SUMIFS(asu_monitora!B:B,asu_monitora!E:E,equipes_asu!F1784,asu_monitora!A:A,equipes_asu!C1784))</f>
        <v>50</v>
      </c>
      <c r="I1784" s="5" t="str">
        <f>IF(G1784=0,"Sem avaliação",IF(H1784&lt;=40,"Crítica",IF(H1784&lt;=100,"Aperfeiçoamento",IF(H1784&lt;=180,"Qualidade",IF(H1784&lt;=200,"Excelência","Erro")))))</f>
        <v>Aperfeiçoamento</v>
      </c>
    </row>
    <row r="1785" spans="1:9">
      <c r="A1785" s="2">
        <v>3153479</v>
      </c>
      <c r="B1785" s="2" t="str">
        <f>VLOOKUP(A1785,unidades_equipes_asu!A:B,2,0)</f>
        <v>Us 299 Usf+ Jordão Baixo</v>
      </c>
      <c r="C1785" s="2">
        <v>155101</v>
      </c>
      <c r="D1785" s="1" t="s">
        <v>77</v>
      </c>
      <c r="E1785" s="1" t="s">
        <v>493</v>
      </c>
      <c r="F1785" s="4" t="s">
        <v>47</v>
      </c>
      <c r="G1785" s="5">
        <f>SUMIFS(asu_monitora!C:C,asu_monitora!E:E,equipes_asu!F1785,asu_monitora!A:A,equipes_asu!C1785)</f>
        <v>83</v>
      </c>
      <c r="H1785" s="5">
        <f>IF(G1785=0,"",SUMIFS(asu_monitora!B:B,asu_monitora!E:E,equipes_asu!F1785,asu_monitora!A:A,equipes_asu!C1785))</f>
        <v>92</v>
      </c>
      <c r="I1785" s="5" t="str">
        <f>IF(G1785=0,"Sem avaliação",IF(H1785&lt;=40,"Crítica",IF(H1785&lt;=100,"Aperfeiçoamento",IF(H1785&lt;=180,"Qualidade",IF(H1785&lt;=200,"Excelência","Erro")))))</f>
        <v>Aperfeiçoamento</v>
      </c>
    </row>
    <row r="1786" spans="1:9">
      <c r="A1786" s="2">
        <v>3153479</v>
      </c>
      <c r="B1786" s="2" t="str">
        <f>VLOOKUP(A1786,unidades_equipes_asu!A:B,2,0)</f>
        <v>Us 299 Usf+ Jordão Baixo</v>
      </c>
      <c r="C1786" s="2">
        <v>155128</v>
      </c>
      <c r="D1786" s="1" t="s">
        <v>77</v>
      </c>
      <c r="E1786" s="1" t="s">
        <v>494</v>
      </c>
      <c r="F1786" s="4" t="s">
        <v>47</v>
      </c>
      <c r="G1786" s="5">
        <f>SUMIFS(asu_monitora!C:C,asu_monitora!E:E,equipes_asu!F1786,asu_monitora!A:A,equipes_asu!C1786)</f>
        <v>143</v>
      </c>
      <c r="H1786" s="5">
        <f>IF(G1786=0,"",SUMIFS(asu_monitora!B:B,asu_monitora!E:E,equipes_asu!F1786,asu_monitora!A:A,equipes_asu!C1786))</f>
        <v>112</v>
      </c>
      <c r="I1786" s="5" t="str">
        <f>IF(G1786=0,"Sem avaliação",IF(H1786&lt;=40,"Crítica",IF(H1786&lt;=100,"Aperfeiçoamento",IF(H1786&lt;=180,"Qualidade",IF(H1786&lt;=200,"Excelência","Erro")))))</f>
        <v>Qualidade</v>
      </c>
    </row>
    <row r="1787" spans="1:9">
      <c r="A1787" s="2">
        <v>3153479</v>
      </c>
      <c r="B1787" s="2" t="str">
        <f>VLOOKUP(A1787,unidades_equipes_asu!A:B,2,0)</f>
        <v>Us 299 Usf+ Jordão Baixo</v>
      </c>
      <c r="C1787" s="2">
        <v>155136</v>
      </c>
      <c r="D1787" s="1" t="s">
        <v>77</v>
      </c>
      <c r="E1787" s="1" t="s">
        <v>495</v>
      </c>
      <c r="F1787" s="4" t="s">
        <v>47</v>
      </c>
      <c r="G1787" s="5">
        <f>SUMIFS(asu_monitora!C:C,asu_monitora!E:E,equipes_asu!F1787,asu_monitora!A:A,equipes_asu!C1787)</f>
        <v>71</v>
      </c>
      <c r="H1787" s="5">
        <f>IF(G1787=0,"",SUMIFS(asu_monitora!B:B,asu_monitora!E:E,equipes_asu!F1787,asu_monitora!A:A,equipes_asu!C1787))</f>
        <v>92</v>
      </c>
      <c r="I1787" s="5" t="str">
        <f>IF(G1787=0,"Sem avaliação",IF(H1787&lt;=40,"Crítica",IF(H1787&lt;=100,"Aperfeiçoamento",IF(H1787&lt;=180,"Qualidade",IF(H1787&lt;=200,"Excelência","Erro")))))</f>
        <v>Aperfeiçoamento</v>
      </c>
    </row>
    <row r="1788" spans="1:9">
      <c r="A1788" s="2">
        <v>3153479</v>
      </c>
      <c r="B1788" s="2" t="str">
        <f>VLOOKUP(A1788,unidades_equipes_asu!A:B,2,0)</f>
        <v>Us 299 Usf+ Jordão Baixo</v>
      </c>
      <c r="C1788" s="2">
        <v>1846957</v>
      </c>
      <c r="D1788" s="1" t="s">
        <v>98</v>
      </c>
      <c r="E1788" s="1" t="s">
        <v>496</v>
      </c>
      <c r="F1788" s="4" t="s">
        <v>47</v>
      </c>
      <c r="G1788" s="5">
        <f>SUMIFS(asu_monitora!C:C,asu_monitora!E:E,equipes_asu!F1788,asu_monitora!A:A,equipes_asu!C1788)</f>
        <v>10</v>
      </c>
      <c r="H1788" s="5">
        <f>IF(G1788=0,"",SUMIFS(asu_monitora!B:B,asu_monitora!E:E,equipes_asu!F1788,asu_monitora!A:A,equipes_asu!C1788))</f>
        <v>108</v>
      </c>
      <c r="I1788" s="5" t="str">
        <f>IF(G1788=0,"Sem avaliação",IF(H1788&lt;=40,"Crítica",IF(H1788&lt;=100,"Aperfeiçoamento",IF(H1788&lt;=180,"Qualidade",IF(H1788&lt;=200,"Excelência","Erro")))))</f>
        <v>Qualidade</v>
      </c>
    </row>
    <row r="1789" spans="1:9">
      <c r="A1789" s="2">
        <v>3153479</v>
      </c>
      <c r="B1789" s="2" t="str">
        <f>VLOOKUP(A1789,unidades_equipes_asu!A:B,2,0)</f>
        <v>Us 299 Usf+ Jordão Baixo</v>
      </c>
      <c r="C1789" s="2">
        <v>1847112</v>
      </c>
      <c r="D1789" s="1" t="s">
        <v>98</v>
      </c>
      <c r="E1789" s="1" t="s">
        <v>497</v>
      </c>
      <c r="F1789" s="4" t="s">
        <v>47</v>
      </c>
      <c r="G1789" s="5">
        <f>SUMIFS(asu_monitora!C:C,asu_monitora!E:E,equipes_asu!F1789,asu_monitora!A:A,equipes_asu!C1789)</f>
        <v>21</v>
      </c>
      <c r="H1789" s="5">
        <f>IF(G1789=0,"",SUMIFS(asu_monitora!B:B,asu_monitora!E:E,equipes_asu!F1789,asu_monitora!A:A,equipes_asu!C1789))</f>
        <v>200</v>
      </c>
      <c r="I1789" s="5" t="str">
        <f>IF(G1789=0,"Sem avaliação",IF(H1789&lt;=40,"Crítica",IF(H1789&lt;=100,"Aperfeiçoamento",IF(H1789&lt;=180,"Qualidade",IF(H1789&lt;=200,"Excelência","Erro")))))</f>
        <v>Excelência</v>
      </c>
    </row>
    <row r="1790" spans="1:9">
      <c r="A1790" s="2">
        <v>3153479</v>
      </c>
      <c r="B1790" s="2" t="str">
        <f>VLOOKUP(A1790,unidades_equipes_asu!A:B,2,0)</f>
        <v>Us 299 Usf+ Jordão Baixo</v>
      </c>
      <c r="C1790" s="2">
        <v>2400774</v>
      </c>
      <c r="D1790" s="1" t="s">
        <v>98</v>
      </c>
      <c r="E1790" s="1" t="s">
        <v>498</v>
      </c>
      <c r="F1790" s="4" t="s">
        <v>47</v>
      </c>
      <c r="G1790" s="5">
        <f>SUMIFS(asu_monitora!C:C,asu_monitora!E:E,equipes_asu!F1790,asu_monitora!A:A,equipes_asu!C1790)</f>
        <v>15</v>
      </c>
      <c r="H1790" s="5">
        <f>IF(G1790=0,"",SUMIFS(asu_monitora!B:B,asu_monitora!E:E,equipes_asu!F1790,asu_monitora!A:A,equipes_asu!C1790))</f>
        <v>136</v>
      </c>
      <c r="I1790" s="5" t="str">
        <f>IF(G1790=0,"Sem avaliação",IF(H1790&lt;=40,"Crítica",IF(H1790&lt;=100,"Aperfeiçoamento",IF(H1790&lt;=180,"Qualidade",IF(H1790&lt;=200,"Excelência","Erro")))))</f>
        <v>Qualidade</v>
      </c>
    </row>
    <row r="1791" spans="1:9">
      <c r="A1791" s="2">
        <v>3153487</v>
      </c>
      <c r="B1791" s="2" t="str">
        <f>VLOOKUP(A1791,unidades_equipes_asu!A:B,2,0)</f>
        <v>Us 295 Usf Cosme e Damião</v>
      </c>
      <c r="C1791" s="2">
        <v>155144</v>
      </c>
      <c r="D1791" s="1" t="s">
        <v>77</v>
      </c>
      <c r="E1791" s="1" t="s">
        <v>499</v>
      </c>
      <c r="F1791" s="4" t="s">
        <v>47</v>
      </c>
      <c r="G1791" s="5">
        <f>SUMIFS(asu_monitora!C:C,asu_monitora!E:E,equipes_asu!F1791,asu_monitora!A:A,equipes_asu!C1791)</f>
        <v>67</v>
      </c>
      <c r="H1791" s="5">
        <f>IF(G1791=0,"",SUMIFS(asu_monitora!B:B,asu_monitora!E:E,equipes_asu!F1791,asu_monitora!A:A,equipes_asu!C1791))</f>
        <v>92</v>
      </c>
      <c r="I1791" s="5" t="str">
        <f>IF(G1791=0,"Sem avaliação",IF(H1791&lt;=40,"Crítica",IF(H1791&lt;=100,"Aperfeiçoamento",IF(H1791&lt;=180,"Qualidade",IF(H1791&lt;=200,"Excelência","Erro")))))</f>
        <v>Aperfeiçoamento</v>
      </c>
    </row>
    <row r="1792" spans="1:9">
      <c r="A1792" s="2">
        <v>3153487</v>
      </c>
      <c r="B1792" s="2" t="str">
        <f>VLOOKUP(A1792,unidades_equipes_asu!A:B,2,0)</f>
        <v>Us 295 Usf Cosme e Damião</v>
      </c>
      <c r="C1792" s="2">
        <v>1833138</v>
      </c>
      <c r="D1792" s="1" t="s">
        <v>98</v>
      </c>
      <c r="E1792" s="1" t="s">
        <v>500</v>
      </c>
      <c r="F1792" s="4" t="s">
        <v>47</v>
      </c>
      <c r="G1792" s="5">
        <f>SUMIFS(asu_monitora!C:C,asu_monitora!E:E,equipes_asu!F1792,asu_monitora!A:A,equipes_asu!C1792)</f>
        <v>9</v>
      </c>
      <c r="H1792" s="5">
        <f>IF(G1792=0,"",SUMIFS(asu_monitora!B:B,asu_monitora!E:E,equipes_asu!F1792,asu_monitora!A:A,equipes_asu!C1792))</f>
        <v>68</v>
      </c>
      <c r="I1792" s="5" t="str">
        <f>IF(G1792=0,"Sem avaliação",IF(H1792&lt;=40,"Crítica",IF(H1792&lt;=100,"Aperfeiçoamento",IF(H1792&lt;=180,"Qualidade",IF(H1792&lt;=200,"Excelência","Erro")))))</f>
        <v>Aperfeiçoamento</v>
      </c>
    </row>
    <row r="1793" spans="1:9">
      <c r="A1793" s="2">
        <v>3153487</v>
      </c>
      <c r="B1793" s="2" t="str">
        <f>VLOOKUP(A1793,unidades_equipes_asu!A:B,2,0)</f>
        <v>Us 295 Usf Cosme e Damião</v>
      </c>
      <c r="C1793" s="2">
        <v>2402785</v>
      </c>
      <c r="D1793" s="1" t="s">
        <v>77</v>
      </c>
      <c r="E1793" s="1" t="s">
        <v>84</v>
      </c>
      <c r="F1793" s="4" t="s">
        <v>47</v>
      </c>
      <c r="G1793" s="5">
        <f>SUMIFS(asu_monitora!C:C,asu_monitora!E:E,equipes_asu!F1793,asu_monitora!A:A,equipes_asu!C1793)</f>
        <v>0</v>
      </c>
      <c r="H1793" s="5" t="str">
        <f>IF(G1793=0,"",SUMIFS(asu_monitora!B:B,asu_monitora!E:E,equipes_asu!F1793,asu_monitora!A:A,equipes_asu!C1793))</f>
        <v/>
      </c>
      <c r="I1793" s="5" t="str">
        <f>IF(G1793=0,"Sem avaliação",IF(H1793&lt;=40,"Crítica",IF(H1793&lt;=100,"Aperfeiçoamento",IF(H1793&lt;=180,"Qualidade",IF(H1793&lt;=200,"Excelência","Erro")))))</f>
        <v>Sem avaliação</v>
      </c>
    </row>
    <row r="1794" spans="1:9">
      <c r="A1794" s="2">
        <v>3153568</v>
      </c>
      <c r="B1794" s="2" t="str">
        <f>VLOOKUP(A1794,unidades_equipes_asu!A:B,2,0)</f>
        <v>Us 297 Usf+ Prof. João Rodrigues</v>
      </c>
      <c r="C1794" s="2">
        <v>155152</v>
      </c>
      <c r="D1794" s="1" t="s">
        <v>77</v>
      </c>
      <c r="E1794" s="1" t="s">
        <v>501</v>
      </c>
      <c r="F1794" s="4" t="s">
        <v>47</v>
      </c>
      <c r="G1794" s="5">
        <f>SUMIFS(asu_monitora!C:C,asu_monitora!E:E,equipes_asu!F1794,asu_monitora!A:A,equipes_asu!C1794)</f>
        <v>0</v>
      </c>
      <c r="H1794" s="5" t="str">
        <f>IF(G1794=0,"",SUMIFS(asu_monitora!B:B,asu_monitora!E:E,equipes_asu!F1794,asu_monitora!A:A,equipes_asu!C1794))</f>
        <v/>
      </c>
      <c r="I1794" s="5" t="str">
        <f>IF(G1794=0,"Sem avaliação",IF(H1794&lt;=40,"Crítica",IF(H1794&lt;=100,"Aperfeiçoamento",IF(H1794&lt;=180,"Qualidade",IF(H1794&lt;=200,"Excelência","Erro")))))</f>
        <v>Sem avaliação</v>
      </c>
    </row>
    <row r="1795" spans="1:9">
      <c r="A1795" s="2">
        <v>3153568</v>
      </c>
      <c r="B1795" s="2" t="str">
        <f>VLOOKUP(A1795,unidades_equipes_asu!A:B,2,0)</f>
        <v>Us 297 Usf+ Prof. João Rodrigues</v>
      </c>
      <c r="C1795" s="2">
        <v>155160</v>
      </c>
      <c r="D1795" s="1" t="s">
        <v>77</v>
      </c>
      <c r="E1795" s="1" t="s">
        <v>502</v>
      </c>
      <c r="F1795" s="4" t="s">
        <v>47</v>
      </c>
      <c r="G1795" s="5">
        <f>SUMIFS(asu_monitora!C:C,asu_monitora!E:E,equipes_asu!F1795,asu_monitora!A:A,equipes_asu!C1795)</f>
        <v>76</v>
      </c>
      <c r="H1795" s="5">
        <f>IF(G1795=0,"",SUMIFS(asu_monitora!B:B,asu_monitora!E:E,equipes_asu!F1795,asu_monitora!A:A,equipes_asu!C1795))</f>
        <v>72</v>
      </c>
      <c r="I1795" s="5" t="str">
        <f>IF(G1795=0,"Sem avaliação",IF(H1795&lt;=40,"Crítica",IF(H1795&lt;=100,"Aperfeiçoamento",IF(H1795&lt;=180,"Qualidade",IF(H1795&lt;=200,"Excelência","Erro")))))</f>
        <v>Aperfeiçoamento</v>
      </c>
    </row>
    <row r="1796" spans="1:9">
      <c r="A1796" s="2">
        <v>3153568</v>
      </c>
      <c r="B1796" s="2" t="str">
        <f>VLOOKUP(A1796,unidades_equipes_asu!A:B,2,0)</f>
        <v>Us 297 Usf+ Prof. João Rodrigues</v>
      </c>
      <c r="C1796" s="2">
        <v>155179</v>
      </c>
      <c r="D1796" s="1" t="s">
        <v>77</v>
      </c>
      <c r="E1796" s="1" t="s">
        <v>503</v>
      </c>
      <c r="F1796" s="4" t="s">
        <v>47</v>
      </c>
      <c r="G1796" s="5">
        <f>SUMIFS(asu_monitora!C:C,asu_monitora!E:E,equipes_asu!F1796,asu_monitora!A:A,equipes_asu!C1796)</f>
        <v>28</v>
      </c>
      <c r="H1796" s="5">
        <f>IF(G1796=0,"",SUMIFS(asu_monitora!B:B,asu_monitora!E:E,equipes_asu!F1796,asu_monitora!A:A,equipes_asu!C1796))</f>
        <v>78</v>
      </c>
      <c r="I1796" s="5" t="str">
        <f>IF(G1796=0,"Sem avaliação",IF(H1796&lt;=40,"Crítica",IF(H1796&lt;=100,"Aperfeiçoamento",IF(H1796&lt;=180,"Qualidade",IF(H1796&lt;=200,"Excelência","Erro")))))</f>
        <v>Aperfeiçoamento</v>
      </c>
    </row>
    <row r="1797" spans="1:9">
      <c r="A1797" s="2">
        <v>3153568</v>
      </c>
      <c r="B1797" s="2" t="str">
        <f>VLOOKUP(A1797,unidades_equipes_asu!A:B,2,0)</f>
        <v>Us 297 Usf+ Prof. João Rodrigues</v>
      </c>
      <c r="C1797" s="2">
        <v>155187</v>
      </c>
      <c r="D1797" s="1" t="s">
        <v>77</v>
      </c>
      <c r="E1797" s="1" t="s">
        <v>504</v>
      </c>
      <c r="F1797" s="4" t="s">
        <v>47</v>
      </c>
      <c r="G1797" s="5">
        <f>SUMIFS(asu_monitora!C:C,asu_monitora!E:E,equipes_asu!F1797,asu_monitora!A:A,equipes_asu!C1797)</f>
        <v>41</v>
      </c>
      <c r="H1797" s="5">
        <f>IF(G1797=0,"",SUMIFS(asu_monitora!B:B,asu_monitora!E:E,equipes_asu!F1797,asu_monitora!A:A,equipes_asu!C1797))</f>
        <v>40</v>
      </c>
      <c r="I1797" s="5" t="str">
        <f>IF(G1797=0,"Sem avaliação",IF(H1797&lt;=40,"Crítica",IF(H1797&lt;=100,"Aperfeiçoamento",IF(H1797&lt;=180,"Qualidade",IF(H1797&lt;=200,"Excelência","Erro")))))</f>
        <v>Crítica</v>
      </c>
    </row>
    <row r="1798" spans="1:9">
      <c r="A1798" s="2">
        <v>3153568</v>
      </c>
      <c r="B1798" s="2" t="str">
        <f>VLOOKUP(A1798,unidades_equipes_asu!A:B,2,0)</f>
        <v>Us 297 Usf+ Prof. João Rodrigues</v>
      </c>
      <c r="C1798" s="2">
        <v>1847325</v>
      </c>
      <c r="D1798" s="1" t="s">
        <v>98</v>
      </c>
      <c r="E1798" s="1" t="s">
        <v>505</v>
      </c>
      <c r="F1798" s="4" t="s">
        <v>47</v>
      </c>
      <c r="G1798" s="5">
        <f>SUMIFS(asu_monitora!C:C,asu_monitora!E:E,equipes_asu!F1798,asu_monitora!A:A,equipes_asu!C1798)</f>
        <v>9</v>
      </c>
      <c r="H1798" s="5">
        <f>IF(G1798=0,"",SUMIFS(asu_monitora!B:B,asu_monitora!E:E,equipes_asu!F1798,asu_monitora!A:A,equipes_asu!C1798))</f>
        <v>62</v>
      </c>
      <c r="I1798" s="5" t="str">
        <f>IF(G1798=0,"Sem avaliação",IF(H1798&lt;=40,"Crítica",IF(H1798&lt;=100,"Aperfeiçoamento",IF(H1798&lt;=180,"Qualidade",IF(H1798&lt;=200,"Excelência","Erro")))))</f>
        <v>Aperfeiçoamento</v>
      </c>
    </row>
    <row r="1799" spans="1:9">
      <c r="A1799" s="2">
        <v>3153568</v>
      </c>
      <c r="B1799" s="2" t="str">
        <f>VLOOKUP(A1799,unidades_equipes_asu!A:B,2,0)</f>
        <v>Us 297 Usf+ Prof. João Rodrigues</v>
      </c>
      <c r="C1799" s="2">
        <v>1889389</v>
      </c>
      <c r="D1799" s="1" t="s">
        <v>98</v>
      </c>
      <c r="E1799" s="1" t="s">
        <v>506</v>
      </c>
      <c r="F1799" s="4" t="s">
        <v>47</v>
      </c>
      <c r="G1799" s="5">
        <f>SUMIFS(asu_monitora!C:C,asu_monitora!E:E,equipes_asu!F1799,asu_monitora!A:A,equipes_asu!C1799)</f>
        <v>19</v>
      </c>
      <c r="H1799" s="5">
        <f>IF(G1799=0,"",SUMIFS(asu_monitora!B:B,asu_monitora!E:E,equipes_asu!F1799,asu_monitora!A:A,equipes_asu!C1799))</f>
        <v>46</v>
      </c>
      <c r="I1799" s="5" t="str">
        <f>IF(G1799=0,"Sem avaliação",IF(H1799&lt;=40,"Crítica",IF(H1799&lt;=100,"Aperfeiçoamento",IF(H1799&lt;=180,"Qualidade",IF(H1799&lt;=200,"Excelência","Erro")))))</f>
        <v>Aperfeiçoamento</v>
      </c>
    </row>
    <row r="1800" spans="1:9">
      <c r="A1800" s="2">
        <v>3153584</v>
      </c>
      <c r="B1800" s="2" t="str">
        <f>VLOOKUP(A1800,unidades_equipes_asu!A:B,2,0)</f>
        <v>Us 296 Usf Coqueiral / Imbiribeira</v>
      </c>
      <c r="C1800" s="2">
        <v>155195</v>
      </c>
      <c r="D1800" s="1" t="s">
        <v>77</v>
      </c>
      <c r="E1800" s="1" t="s">
        <v>507</v>
      </c>
      <c r="F1800" s="4" t="s">
        <v>47</v>
      </c>
      <c r="G1800" s="5">
        <f>SUMIFS(asu_monitora!C:C,asu_monitora!E:E,equipes_asu!F1800,asu_monitora!A:A,equipes_asu!C1800)</f>
        <v>79</v>
      </c>
      <c r="H1800" s="5">
        <f>IF(G1800=0,"",SUMIFS(asu_monitora!B:B,asu_monitora!E:E,equipes_asu!F1800,asu_monitora!A:A,equipes_asu!C1800))</f>
        <v>124</v>
      </c>
      <c r="I1800" s="5" t="str">
        <f>IF(G1800=0,"Sem avaliação",IF(H1800&lt;=40,"Crítica",IF(H1800&lt;=100,"Aperfeiçoamento",IF(H1800&lt;=180,"Qualidade",IF(H1800&lt;=200,"Excelência","Erro")))))</f>
        <v>Qualidade</v>
      </c>
    </row>
    <row r="1801" spans="1:9">
      <c r="A1801" s="2">
        <v>3153584</v>
      </c>
      <c r="B1801" s="2" t="str">
        <f>VLOOKUP(A1801,unidades_equipes_asu!A:B,2,0)</f>
        <v>Us 296 Usf Coqueiral / Imbiribeira</v>
      </c>
      <c r="C1801" s="2">
        <v>155209</v>
      </c>
      <c r="D1801" s="1" t="s">
        <v>77</v>
      </c>
      <c r="E1801" s="1" t="s">
        <v>508</v>
      </c>
      <c r="F1801" s="4" t="s">
        <v>47</v>
      </c>
      <c r="G1801" s="5">
        <f>SUMIFS(asu_monitora!C:C,asu_monitora!E:E,equipes_asu!F1801,asu_monitora!A:A,equipes_asu!C1801)</f>
        <v>112</v>
      </c>
      <c r="H1801" s="5">
        <f>IF(G1801=0,"",SUMIFS(asu_monitora!B:B,asu_monitora!E:E,equipes_asu!F1801,asu_monitora!A:A,equipes_asu!C1801))</f>
        <v>146</v>
      </c>
      <c r="I1801" s="5" t="str">
        <f>IF(G1801=0,"Sem avaliação",IF(H1801&lt;=40,"Crítica",IF(H1801&lt;=100,"Aperfeiçoamento",IF(H1801&lt;=180,"Qualidade",IF(H1801&lt;=200,"Excelência","Erro")))))</f>
        <v>Qualidade</v>
      </c>
    </row>
    <row r="1802" spans="1:9">
      <c r="A1802" s="2">
        <v>3301974</v>
      </c>
      <c r="B1802" s="2" t="str">
        <f>VLOOKUP(A1802,unidades_equipes_asu!A:B,2,0)</f>
        <v>Us 302 Usf Byron Sarinho</v>
      </c>
      <c r="C1802" s="2">
        <v>155225</v>
      </c>
      <c r="D1802" s="1" t="s">
        <v>77</v>
      </c>
      <c r="E1802" s="1" t="s">
        <v>509</v>
      </c>
      <c r="F1802" s="4" t="s">
        <v>47</v>
      </c>
      <c r="G1802" s="5">
        <f>SUMIFS(asu_monitora!C:C,asu_monitora!E:E,equipes_asu!F1802,asu_monitora!A:A,equipes_asu!C1802)</f>
        <v>60</v>
      </c>
      <c r="H1802" s="5">
        <f>IF(G1802=0,"",SUMIFS(asu_monitora!B:B,asu_monitora!E:E,equipes_asu!F1802,asu_monitora!A:A,equipes_asu!C1802))</f>
        <v>100</v>
      </c>
      <c r="I1802" s="5" t="str">
        <f>IF(G1802=0,"Sem avaliação",IF(H1802&lt;=40,"Crítica",IF(H1802&lt;=100,"Aperfeiçoamento",IF(H1802&lt;=180,"Qualidade",IF(H1802&lt;=200,"Excelência","Erro")))))</f>
        <v>Aperfeiçoamento</v>
      </c>
    </row>
    <row r="1803" spans="1:9">
      <c r="A1803" s="2">
        <v>3301974</v>
      </c>
      <c r="B1803" s="2" t="str">
        <f>VLOOKUP(A1803,unidades_equipes_asu!A:B,2,0)</f>
        <v>Us 302 Usf Byron Sarinho</v>
      </c>
      <c r="C1803" s="2">
        <v>155233</v>
      </c>
      <c r="D1803" s="1" t="s">
        <v>77</v>
      </c>
      <c r="E1803" s="1" t="s">
        <v>510</v>
      </c>
      <c r="F1803" s="4" t="s">
        <v>47</v>
      </c>
      <c r="G1803" s="5">
        <f>SUMIFS(asu_monitora!C:C,asu_monitora!E:E,equipes_asu!F1803,asu_monitora!A:A,equipes_asu!C1803)</f>
        <v>67</v>
      </c>
      <c r="H1803" s="5">
        <f>IF(G1803=0,"",SUMIFS(asu_monitora!B:B,asu_monitora!E:E,equipes_asu!F1803,asu_monitora!A:A,equipes_asu!C1803))</f>
        <v>102</v>
      </c>
      <c r="I1803" s="5" t="str">
        <f>IF(G1803=0,"Sem avaliação",IF(H1803&lt;=40,"Crítica",IF(H1803&lt;=100,"Aperfeiçoamento",IF(H1803&lt;=180,"Qualidade",IF(H1803&lt;=200,"Excelência","Erro")))))</f>
        <v>Qualidade</v>
      </c>
    </row>
    <row r="1804" spans="1:9">
      <c r="A1804" s="2">
        <v>3301974</v>
      </c>
      <c r="B1804" s="2" t="str">
        <f>VLOOKUP(A1804,unidades_equipes_asu!A:B,2,0)</f>
        <v>Us 302 Usf Byron Sarinho</v>
      </c>
      <c r="C1804" s="2">
        <v>1465201</v>
      </c>
      <c r="D1804" s="1" t="s">
        <v>77</v>
      </c>
      <c r="E1804" s="1" t="s">
        <v>511</v>
      </c>
      <c r="F1804" s="4" t="s">
        <v>47</v>
      </c>
      <c r="G1804" s="5">
        <f>SUMIFS(asu_monitora!C:C,asu_monitora!E:E,equipes_asu!F1804,asu_monitora!A:A,equipes_asu!C1804)</f>
        <v>74</v>
      </c>
      <c r="H1804" s="5">
        <f>IF(G1804=0,"",SUMIFS(asu_monitora!B:B,asu_monitora!E:E,equipes_asu!F1804,asu_monitora!A:A,equipes_asu!C1804))</f>
        <v>92</v>
      </c>
      <c r="I1804" s="5" t="str">
        <f>IF(G1804=0,"Sem avaliação",IF(H1804&lt;=40,"Crítica",IF(H1804&lt;=100,"Aperfeiçoamento",IF(H1804&lt;=180,"Qualidade",IF(H1804&lt;=200,"Excelência","Erro")))))</f>
        <v>Aperfeiçoamento</v>
      </c>
    </row>
    <row r="1805" spans="1:9">
      <c r="A1805" s="2">
        <v>3301974</v>
      </c>
      <c r="B1805" s="2" t="str">
        <f>VLOOKUP(A1805,unidades_equipes_asu!A:B,2,0)</f>
        <v>Us 302 Usf Byron Sarinho</v>
      </c>
      <c r="C1805" s="2">
        <v>1791583</v>
      </c>
      <c r="D1805" s="1" t="s">
        <v>98</v>
      </c>
      <c r="E1805" s="1" t="s">
        <v>512</v>
      </c>
      <c r="F1805" s="4" t="s">
        <v>47</v>
      </c>
      <c r="G1805" s="5">
        <f>SUMIFS(asu_monitora!C:C,asu_monitora!E:E,equipes_asu!F1805,asu_monitora!A:A,equipes_asu!C1805)</f>
        <v>9</v>
      </c>
      <c r="H1805" s="5">
        <f>IF(G1805=0,"",SUMIFS(asu_monitora!B:B,asu_monitora!E:E,equipes_asu!F1805,asu_monitora!A:A,equipes_asu!C1805))</f>
        <v>170</v>
      </c>
      <c r="I1805" s="5" t="str">
        <f>IF(G1805=0,"Sem avaliação",IF(H1805&lt;=40,"Crítica",IF(H1805&lt;=100,"Aperfeiçoamento",IF(H1805&lt;=180,"Qualidade",IF(H1805&lt;=200,"Excelência","Erro")))))</f>
        <v>Qualidade</v>
      </c>
    </row>
    <row r="1806" spans="1:9">
      <c r="A1806" s="2">
        <v>3301974</v>
      </c>
      <c r="B1806" s="2" t="str">
        <f>VLOOKUP(A1806,unidades_equipes_asu!A:B,2,0)</f>
        <v>Us 302 Usf Byron Sarinho</v>
      </c>
      <c r="C1806" s="2">
        <v>1857460</v>
      </c>
      <c r="D1806" s="1" t="s">
        <v>98</v>
      </c>
      <c r="E1806" s="1" t="s">
        <v>513</v>
      </c>
      <c r="F1806" s="4" t="s">
        <v>47</v>
      </c>
      <c r="G1806" s="5">
        <f>SUMIFS(asu_monitora!C:C,asu_monitora!E:E,equipes_asu!F1806,asu_monitora!A:A,equipes_asu!C1806)</f>
        <v>19</v>
      </c>
      <c r="H1806" s="5">
        <f>IF(G1806=0,"",SUMIFS(asu_monitora!B:B,asu_monitora!E:E,equipes_asu!F1806,asu_monitora!A:A,equipes_asu!C1806))</f>
        <v>120</v>
      </c>
      <c r="I1806" s="5" t="str">
        <f>IF(G1806=0,"Sem avaliação",IF(H1806&lt;=40,"Crítica",IF(H1806&lt;=100,"Aperfeiçoamento",IF(H1806&lt;=180,"Qualidade",IF(H1806&lt;=200,"Excelência","Erro")))))</f>
        <v>Qualidade</v>
      </c>
    </row>
    <row r="1807" spans="1:9">
      <c r="A1807" s="2">
        <v>3302008</v>
      </c>
      <c r="B1807" s="2" t="str">
        <f>VLOOKUP(A1807,unidades_equipes_asu!A:B,2,0)</f>
        <v>Us 305 Usf+ da Macaxeira</v>
      </c>
      <c r="C1807" s="2">
        <v>155241</v>
      </c>
      <c r="D1807" s="1" t="s">
        <v>77</v>
      </c>
      <c r="E1807" s="1" t="s">
        <v>514</v>
      </c>
      <c r="F1807" s="4" t="s">
        <v>47</v>
      </c>
      <c r="G1807" s="5">
        <f>SUMIFS(asu_monitora!C:C,asu_monitora!E:E,equipes_asu!F1807,asu_monitora!A:A,equipes_asu!C1807)</f>
        <v>68</v>
      </c>
      <c r="H1807" s="5">
        <f>IF(G1807=0,"",SUMIFS(asu_monitora!B:B,asu_monitora!E:E,equipes_asu!F1807,asu_monitora!A:A,equipes_asu!C1807))</f>
        <v>60</v>
      </c>
      <c r="I1807" s="5" t="str">
        <f>IF(G1807=0,"Sem avaliação",IF(H1807&lt;=40,"Crítica",IF(H1807&lt;=100,"Aperfeiçoamento",IF(H1807&lt;=180,"Qualidade",IF(H1807&lt;=200,"Excelência","Erro")))))</f>
        <v>Aperfeiçoamento</v>
      </c>
    </row>
    <row r="1808" spans="1:9">
      <c r="A1808" s="2">
        <v>3302008</v>
      </c>
      <c r="B1808" s="2" t="str">
        <f>VLOOKUP(A1808,unidades_equipes_asu!A:B,2,0)</f>
        <v>Us 305 Usf+ da Macaxeira</v>
      </c>
      <c r="C1808" s="2">
        <v>155276</v>
      </c>
      <c r="D1808" s="1" t="s">
        <v>77</v>
      </c>
      <c r="E1808" s="1" t="s">
        <v>515</v>
      </c>
      <c r="F1808" s="4" t="s">
        <v>47</v>
      </c>
      <c r="G1808" s="5">
        <f>SUMIFS(asu_monitora!C:C,asu_monitora!E:E,equipes_asu!F1808,asu_monitora!A:A,equipes_asu!C1808)</f>
        <v>101</v>
      </c>
      <c r="H1808" s="5">
        <f>IF(G1808=0,"",SUMIFS(asu_monitora!B:B,asu_monitora!E:E,equipes_asu!F1808,asu_monitora!A:A,equipes_asu!C1808))</f>
        <v>100</v>
      </c>
      <c r="I1808" s="5" t="str">
        <f>IF(G1808=0,"Sem avaliação",IF(H1808&lt;=40,"Crítica",IF(H1808&lt;=100,"Aperfeiçoamento",IF(H1808&lt;=180,"Qualidade",IF(H1808&lt;=200,"Excelência","Erro")))))</f>
        <v>Aperfeiçoamento</v>
      </c>
    </row>
    <row r="1809" spans="1:9">
      <c r="A1809" s="2">
        <v>3302008</v>
      </c>
      <c r="B1809" s="2" t="str">
        <f>VLOOKUP(A1809,unidades_equipes_asu!A:B,2,0)</f>
        <v>Us 305 Usf+ da Macaxeira</v>
      </c>
      <c r="C1809" s="2">
        <v>155284</v>
      </c>
      <c r="D1809" s="1" t="s">
        <v>77</v>
      </c>
      <c r="E1809" s="1" t="s">
        <v>516</v>
      </c>
      <c r="F1809" s="4" t="s">
        <v>47</v>
      </c>
      <c r="G1809" s="5">
        <f>SUMIFS(asu_monitora!C:C,asu_monitora!E:E,equipes_asu!F1809,asu_monitora!A:A,equipes_asu!C1809)</f>
        <v>75</v>
      </c>
      <c r="H1809" s="5">
        <f>IF(G1809=0,"",SUMIFS(asu_monitora!B:B,asu_monitora!E:E,equipes_asu!F1809,asu_monitora!A:A,equipes_asu!C1809))</f>
        <v>80</v>
      </c>
      <c r="I1809" s="5" t="str">
        <f>IF(G1809=0,"Sem avaliação",IF(H1809&lt;=40,"Crítica",IF(H1809&lt;=100,"Aperfeiçoamento",IF(H1809&lt;=180,"Qualidade",IF(H1809&lt;=200,"Excelência","Erro")))))</f>
        <v>Aperfeiçoamento</v>
      </c>
    </row>
    <row r="1810" spans="1:9">
      <c r="A1810" s="2">
        <v>3302008</v>
      </c>
      <c r="B1810" s="2" t="str">
        <f>VLOOKUP(A1810,unidades_equipes_asu!A:B,2,0)</f>
        <v>Us 305 Usf+ da Macaxeira</v>
      </c>
      <c r="C1810" s="2">
        <v>1737562</v>
      </c>
      <c r="D1810" s="1" t="s">
        <v>98</v>
      </c>
      <c r="E1810" s="1" t="s">
        <v>517</v>
      </c>
      <c r="F1810" s="4" t="s">
        <v>47</v>
      </c>
      <c r="G1810" s="5">
        <f>SUMIFS(asu_monitora!C:C,asu_monitora!E:E,equipes_asu!F1810,asu_monitora!A:A,equipes_asu!C1810)</f>
        <v>20</v>
      </c>
      <c r="H1810" s="5">
        <f>IF(G1810=0,"",SUMIFS(asu_monitora!B:B,asu_monitora!E:E,equipes_asu!F1810,asu_monitora!A:A,equipes_asu!C1810))</f>
        <v>88</v>
      </c>
      <c r="I1810" s="5" t="str">
        <f>IF(G1810=0,"Sem avaliação",IF(H1810&lt;=40,"Crítica",IF(H1810&lt;=100,"Aperfeiçoamento",IF(H1810&lt;=180,"Qualidade",IF(H1810&lt;=200,"Excelência","Erro")))))</f>
        <v>Aperfeiçoamento</v>
      </c>
    </row>
    <row r="1811" spans="1:9">
      <c r="A1811" s="2">
        <v>3302008</v>
      </c>
      <c r="B1811" s="2" t="str">
        <f>VLOOKUP(A1811,unidades_equipes_asu!A:B,2,0)</f>
        <v>Us 305 Usf+ da Macaxeira</v>
      </c>
      <c r="C1811" s="2">
        <v>1737821</v>
      </c>
      <c r="D1811" s="1" t="s">
        <v>98</v>
      </c>
      <c r="E1811" s="1" t="s">
        <v>518</v>
      </c>
      <c r="F1811" s="4" t="s">
        <v>47</v>
      </c>
      <c r="G1811" s="5">
        <f>SUMIFS(asu_monitora!C:C,asu_monitora!E:E,equipes_asu!F1811,asu_monitora!A:A,equipes_asu!C1811)</f>
        <v>21</v>
      </c>
      <c r="H1811" s="5">
        <f>IF(G1811=0,"",SUMIFS(asu_monitora!B:B,asu_monitora!E:E,equipes_asu!F1811,asu_monitora!A:A,equipes_asu!C1811))</f>
        <v>66</v>
      </c>
      <c r="I1811" s="5" t="str">
        <f>IF(G1811=0,"Sem avaliação",IF(H1811&lt;=40,"Crítica",IF(H1811&lt;=100,"Aperfeiçoamento",IF(H1811&lt;=180,"Qualidade",IF(H1811&lt;=200,"Excelência","Erro")))))</f>
        <v>Aperfeiçoamento</v>
      </c>
    </row>
    <row r="1812" spans="1:9">
      <c r="A1812" s="2">
        <v>3302008</v>
      </c>
      <c r="B1812" s="2" t="str">
        <f>VLOOKUP(A1812,unidades_equipes_asu!A:B,2,0)</f>
        <v>Us 305 Usf+ da Macaxeira</v>
      </c>
      <c r="C1812" s="2">
        <v>2400863</v>
      </c>
      <c r="D1812" s="1" t="s">
        <v>77</v>
      </c>
      <c r="E1812" s="1" t="s">
        <v>519</v>
      </c>
      <c r="F1812" s="4" t="s">
        <v>47</v>
      </c>
      <c r="G1812" s="5">
        <f>SUMIFS(asu_monitora!C:C,asu_monitora!E:E,equipes_asu!F1812,asu_monitora!A:A,equipes_asu!C1812)</f>
        <v>15</v>
      </c>
      <c r="H1812" s="5">
        <f>IF(G1812=0,"",SUMIFS(asu_monitora!B:B,asu_monitora!E:E,equipes_asu!F1812,asu_monitora!A:A,equipes_asu!C1812))</f>
        <v>192</v>
      </c>
      <c r="I1812" s="5" t="str">
        <f>IF(G1812=0,"Sem avaliação",IF(H1812&lt;=40,"Crítica",IF(H1812&lt;=100,"Aperfeiçoamento",IF(H1812&lt;=180,"Qualidade",IF(H1812&lt;=200,"Excelência","Erro")))))</f>
        <v>Excelência</v>
      </c>
    </row>
    <row r="1813" spans="1:9">
      <c r="A1813" s="2">
        <v>3302008</v>
      </c>
      <c r="B1813" s="2" t="str">
        <f>VLOOKUP(A1813,unidades_equipes_asu!A:B,2,0)</f>
        <v>Us 305 Usf+ da Macaxeira</v>
      </c>
      <c r="C1813" s="2">
        <v>2425165</v>
      </c>
      <c r="D1813" s="1" t="s">
        <v>77</v>
      </c>
      <c r="E1813" s="1" t="s">
        <v>520</v>
      </c>
      <c r="F1813" s="4" t="s">
        <v>47</v>
      </c>
      <c r="G1813" s="5">
        <f>SUMIFS(asu_monitora!C:C,asu_monitora!E:E,equipes_asu!F1813,asu_monitora!A:A,equipes_asu!C1813)</f>
        <v>0</v>
      </c>
      <c r="H1813" s="5" t="str">
        <f>IF(G1813=0,"",SUMIFS(asu_monitora!B:B,asu_monitora!E:E,equipes_asu!F1813,asu_monitora!A:A,equipes_asu!C1813))</f>
        <v/>
      </c>
      <c r="I1813" s="5" t="str">
        <f>IF(G1813=0,"Sem avaliação",IF(H1813&lt;=40,"Crítica",IF(H1813&lt;=100,"Aperfeiçoamento",IF(H1813&lt;=180,"Qualidade",IF(H1813&lt;=200,"Excelência","Erro")))))</f>
        <v>Sem avaliação</v>
      </c>
    </row>
    <row r="1814" spans="1:9">
      <c r="A1814" s="2">
        <v>3302032</v>
      </c>
      <c r="B1814" s="2" t="str">
        <f>VLOOKUP(A1814,unidades_equipes_asu!A:B,2,0)</f>
        <v>Us 309 Usf+ Ponto de Parada</v>
      </c>
      <c r="C1814" s="2">
        <v>155292</v>
      </c>
      <c r="D1814" s="1" t="s">
        <v>77</v>
      </c>
      <c r="E1814" s="1" t="s">
        <v>521</v>
      </c>
      <c r="F1814" s="4" t="s">
        <v>47</v>
      </c>
      <c r="G1814" s="5">
        <f>SUMIFS(asu_monitora!C:C,asu_monitora!E:E,equipes_asu!F1814,asu_monitora!A:A,equipes_asu!C1814)</f>
        <v>53</v>
      </c>
      <c r="H1814" s="5">
        <f>IF(G1814=0,"",SUMIFS(asu_monitora!B:B,asu_monitora!E:E,equipes_asu!F1814,asu_monitora!A:A,equipes_asu!C1814))</f>
        <v>144</v>
      </c>
      <c r="I1814" s="5" t="str">
        <f>IF(G1814=0,"Sem avaliação",IF(H1814&lt;=40,"Crítica",IF(H1814&lt;=100,"Aperfeiçoamento",IF(H1814&lt;=180,"Qualidade",IF(H1814&lt;=200,"Excelência","Erro")))))</f>
        <v>Qualidade</v>
      </c>
    </row>
    <row r="1815" spans="1:9">
      <c r="A1815" s="2">
        <v>3302032</v>
      </c>
      <c r="B1815" s="2" t="str">
        <f>VLOOKUP(A1815,unidades_equipes_asu!A:B,2,0)</f>
        <v>Us 309 Usf+ Ponto de Parada</v>
      </c>
      <c r="C1815" s="2">
        <v>155306</v>
      </c>
      <c r="D1815" s="1" t="s">
        <v>77</v>
      </c>
      <c r="E1815" s="1" t="s">
        <v>522</v>
      </c>
      <c r="F1815" s="4" t="s">
        <v>47</v>
      </c>
      <c r="G1815" s="5">
        <f>SUMIFS(asu_monitora!C:C,asu_monitora!E:E,equipes_asu!F1815,asu_monitora!A:A,equipes_asu!C1815)</f>
        <v>89</v>
      </c>
      <c r="H1815" s="5">
        <f>IF(G1815=0,"",SUMIFS(asu_monitora!B:B,asu_monitora!E:E,equipes_asu!F1815,asu_monitora!A:A,equipes_asu!C1815))</f>
        <v>102</v>
      </c>
      <c r="I1815" s="5" t="str">
        <f>IF(G1815=0,"Sem avaliação",IF(H1815&lt;=40,"Crítica",IF(H1815&lt;=100,"Aperfeiçoamento",IF(H1815&lt;=180,"Qualidade",IF(H1815&lt;=200,"Excelência","Erro")))))</f>
        <v>Qualidade</v>
      </c>
    </row>
    <row r="1816" spans="1:9">
      <c r="A1816" s="2">
        <v>3302032</v>
      </c>
      <c r="B1816" s="2" t="str">
        <f>VLOOKUP(A1816,unidades_equipes_asu!A:B,2,0)</f>
        <v>Us 309 Usf+ Ponto de Parada</v>
      </c>
      <c r="C1816" s="2">
        <v>1794531</v>
      </c>
      <c r="D1816" s="1" t="s">
        <v>98</v>
      </c>
      <c r="E1816" s="1" t="s">
        <v>523</v>
      </c>
      <c r="F1816" s="4" t="s">
        <v>47</v>
      </c>
      <c r="G1816" s="5">
        <f>SUMIFS(asu_monitora!C:C,asu_monitora!E:E,equipes_asu!F1816,asu_monitora!A:A,equipes_asu!C1816)</f>
        <v>23</v>
      </c>
      <c r="H1816" s="5">
        <f>IF(G1816=0,"",SUMIFS(asu_monitora!B:B,asu_monitora!E:E,equipes_asu!F1816,asu_monitora!A:A,equipes_asu!C1816))</f>
        <v>92</v>
      </c>
      <c r="I1816" s="5" t="str">
        <f>IF(G1816=0,"Sem avaliação",IF(H1816&lt;=40,"Crítica",IF(H1816&lt;=100,"Aperfeiçoamento",IF(H1816&lt;=180,"Qualidade",IF(H1816&lt;=200,"Excelência","Erro")))))</f>
        <v>Aperfeiçoamento</v>
      </c>
    </row>
    <row r="1817" spans="1:9">
      <c r="A1817" s="2">
        <v>3302032</v>
      </c>
      <c r="B1817" s="2" t="str">
        <f>VLOOKUP(A1817,unidades_equipes_asu!A:B,2,0)</f>
        <v>Us 309 Usf+ Ponto de Parada</v>
      </c>
      <c r="C1817" s="2">
        <v>2400472</v>
      </c>
      <c r="D1817" s="1" t="s">
        <v>77</v>
      </c>
      <c r="E1817" s="1" t="s">
        <v>524</v>
      </c>
      <c r="F1817" s="4" t="s">
        <v>47</v>
      </c>
      <c r="G1817" s="5">
        <f>SUMIFS(asu_monitora!C:C,asu_monitora!E:E,equipes_asu!F1817,asu_monitora!A:A,equipes_asu!C1817)</f>
        <v>0</v>
      </c>
      <c r="H1817" s="5" t="str">
        <f>IF(G1817=0,"",SUMIFS(asu_monitora!B:B,asu_monitora!E:E,equipes_asu!F1817,asu_monitora!A:A,equipes_asu!C1817))</f>
        <v/>
      </c>
      <c r="I1817" s="5" t="str">
        <f>IF(G1817=0,"Sem avaliação",IF(H1817&lt;=40,"Crítica",IF(H1817&lt;=100,"Aperfeiçoamento",IF(H1817&lt;=180,"Qualidade",IF(H1817&lt;=200,"Excelência","Erro")))))</f>
        <v>Sem avaliação</v>
      </c>
    </row>
    <row r="1818" spans="1:9">
      <c r="A1818" s="2">
        <v>3302032</v>
      </c>
      <c r="B1818" s="2" t="str">
        <f>VLOOKUP(A1818,unidades_equipes_asu!A:B,2,0)</f>
        <v>Us 309 Usf+ Ponto de Parada</v>
      </c>
      <c r="C1818" s="2">
        <v>2400480</v>
      </c>
      <c r="D1818" s="1" t="s">
        <v>77</v>
      </c>
      <c r="E1818" s="1" t="s">
        <v>525</v>
      </c>
      <c r="F1818" s="4" t="s">
        <v>47</v>
      </c>
      <c r="G1818" s="5">
        <f>SUMIFS(asu_monitora!C:C,asu_monitora!E:E,equipes_asu!F1818,asu_monitora!A:A,equipes_asu!C1818)</f>
        <v>0</v>
      </c>
      <c r="H1818" s="5" t="str">
        <f>IF(G1818=0,"",SUMIFS(asu_monitora!B:B,asu_monitora!E:E,equipes_asu!F1818,asu_monitora!A:A,equipes_asu!C1818))</f>
        <v/>
      </c>
      <c r="I1818" s="5" t="str">
        <f>IF(G1818=0,"Sem avaliação",IF(H1818&lt;=40,"Crítica",IF(H1818&lt;=100,"Aperfeiçoamento",IF(H1818&lt;=180,"Qualidade",IF(H1818&lt;=200,"Excelência","Erro")))))</f>
        <v>Sem avaliação</v>
      </c>
    </row>
    <row r="1819" spans="1:9">
      <c r="A1819" s="2">
        <v>3371328</v>
      </c>
      <c r="B1819" s="2" t="str">
        <f>VLOOKUP(A1819,unidades_equipes_asu!A:B,2,0)</f>
        <v>Us 323 Usf+ Mustardinha</v>
      </c>
      <c r="C1819" s="2">
        <v>155314</v>
      </c>
      <c r="D1819" s="1" t="s">
        <v>77</v>
      </c>
      <c r="E1819" s="1" t="s">
        <v>526</v>
      </c>
      <c r="F1819" s="4" t="s">
        <v>47</v>
      </c>
      <c r="G1819" s="5">
        <f>SUMIFS(asu_monitora!C:C,asu_monitora!E:E,equipes_asu!F1819,asu_monitora!A:A,equipes_asu!C1819)</f>
        <v>85</v>
      </c>
      <c r="H1819" s="5">
        <f>IF(G1819=0,"",SUMIFS(asu_monitora!B:B,asu_monitora!E:E,equipes_asu!F1819,asu_monitora!A:A,equipes_asu!C1819))</f>
        <v>70</v>
      </c>
      <c r="I1819" s="5" t="str">
        <f>IF(G1819=0,"Sem avaliação",IF(H1819&lt;=40,"Crítica",IF(H1819&lt;=100,"Aperfeiçoamento",IF(H1819&lt;=180,"Qualidade",IF(H1819&lt;=200,"Excelência","Erro")))))</f>
        <v>Aperfeiçoamento</v>
      </c>
    </row>
    <row r="1820" spans="1:9">
      <c r="A1820" s="2">
        <v>3371328</v>
      </c>
      <c r="B1820" s="2" t="str">
        <f>VLOOKUP(A1820,unidades_equipes_asu!A:B,2,0)</f>
        <v>Us 323 Usf+ Mustardinha</v>
      </c>
      <c r="C1820" s="2">
        <v>155322</v>
      </c>
      <c r="D1820" s="1" t="s">
        <v>77</v>
      </c>
      <c r="E1820" s="1" t="s">
        <v>527</v>
      </c>
      <c r="F1820" s="4" t="s">
        <v>47</v>
      </c>
      <c r="G1820" s="5">
        <f>SUMIFS(asu_monitora!C:C,asu_monitora!E:E,equipes_asu!F1820,asu_monitora!A:A,equipes_asu!C1820)</f>
        <v>55</v>
      </c>
      <c r="H1820" s="5">
        <f>IF(G1820=0,"",SUMIFS(asu_monitora!B:B,asu_monitora!E:E,equipes_asu!F1820,asu_monitora!A:A,equipes_asu!C1820))</f>
        <v>96</v>
      </c>
      <c r="I1820" s="5" t="str">
        <f>IF(G1820=0,"Sem avaliação",IF(H1820&lt;=40,"Crítica",IF(H1820&lt;=100,"Aperfeiçoamento",IF(H1820&lt;=180,"Qualidade",IF(H1820&lt;=200,"Excelência","Erro")))))</f>
        <v>Aperfeiçoamento</v>
      </c>
    </row>
    <row r="1821" spans="1:9">
      <c r="A1821" s="2">
        <v>3371328</v>
      </c>
      <c r="B1821" s="2" t="str">
        <f>VLOOKUP(A1821,unidades_equipes_asu!A:B,2,0)</f>
        <v>Us 323 Usf+ Mustardinha</v>
      </c>
      <c r="C1821" s="2">
        <v>2399792</v>
      </c>
      <c r="D1821" s="1" t="s">
        <v>77</v>
      </c>
      <c r="E1821" s="1" t="s">
        <v>528</v>
      </c>
      <c r="F1821" s="4" t="s">
        <v>47</v>
      </c>
      <c r="G1821" s="5">
        <f>SUMIFS(asu_monitora!C:C,asu_monitora!E:E,equipes_asu!F1821,asu_monitora!A:A,equipes_asu!C1821)</f>
        <v>32</v>
      </c>
      <c r="H1821" s="5">
        <f>IF(G1821=0,"",SUMIFS(asu_monitora!B:B,asu_monitora!E:E,equipes_asu!F1821,asu_monitora!A:A,equipes_asu!C1821))</f>
        <v>110</v>
      </c>
      <c r="I1821" s="5" t="str">
        <f>IF(G1821=0,"Sem avaliação",IF(H1821&lt;=40,"Crítica",IF(H1821&lt;=100,"Aperfeiçoamento",IF(H1821&lt;=180,"Qualidade",IF(H1821&lt;=200,"Excelência","Erro")))))</f>
        <v>Qualidade</v>
      </c>
    </row>
    <row r="1822" spans="1:9">
      <c r="A1822" s="2">
        <v>3371328</v>
      </c>
      <c r="B1822" s="2" t="str">
        <f>VLOOKUP(A1822,unidades_equipes_asu!A:B,2,0)</f>
        <v>Us 323 Usf+ Mustardinha</v>
      </c>
      <c r="C1822" s="2">
        <v>2399806</v>
      </c>
      <c r="D1822" s="1" t="s">
        <v>77</v>
      </c>
      <c r="E1822" s="1" t="s">
        <v>529</v>
      </c>
      <c r="F1822" s="4" t="s">
        <v>47</v>
      </c>
      <c r="G1822" s="5">
        <f>SUMIFS(asu_monitora!C:C,asu_monitora!E:E,equipes_asu!F1822,asu_monitora!A:A,equipes_asu!C1822)</f>
        <v>21</v>
      </c>
      <c r="H1822" s="5">
        <f>IF(G1822=0,"",SUMIFS(asu_monitora!B:B,asu_monitora!E:E,equipes_asu!F1822,asu_monitora!A:A,equipes_asu!C1822))</f>
        <v>76</v>
      </c>
      <c r="I1822" s="5" t="str">
        <f>IF(G1822=0,"Sem avaliação",IF(H1822&lt;=40,"Crítica",IF(H1822&lt;=100,"Aperfeiçoamento",IF(H1822&lt;=180,"Qualidade",IF(H1822&lt;=200,"Excelência","Erro")))))</f>
        <v>Aperfeiçoamento</v>
      </c>
    </row>
    <row r="1823" spans="1:9">
      <c r="A1823" s="2">
        <v>3371336</v>
      </c>
      <c r="B1823" s="2" t="str">
        <f>VLOOKUP(A1823,unidades_equipes_asu!A:B,2,0)</f>
        <v>Us 324 Usf Alto José Bonifacio / Alcides Codeceira</v>
      </c>
      <c r="C1823" s="2">
        <v>155349</v>
      </c>
      <c r="D1823" s="1" t="s">
        <v>77</v>
      </c>
      <c r="E1823" s="1" t="s">
        <v>530</v>
      </c>
      <c r="F1823" s="4" t="s">
        <v>47</v>
      </c>
      <c r="G1823" s="5">
        <f>SUMIFS(asu_monitora!C:C,asu_monitora!E:E,equipes_asu!F1823,asu_monitora!A:A,equipes_asu!C1823)</f>
        <v>37</v>
      </c>
      <c r="H1823" s="5">
        <f>IF(G1823=0,"",SUMIFS(asu_monitora!B:B,asu_monitora!E:E,equipes_asu!F1823,asu_monitora!A:A,equipes_asu!C1823))</f>
        <v>80</v>
      </c>
      <c r="I1823" s="5" t="str">
        <f>IF(G1823=0,"Sem avaliação",IF(H1823&lt;=40,"Crítica",IF(H1823&lt;=100,"Aperfeiçoamento",IF(H1823&lt;=180,"Qualidade",IF(H1823&lt;=200,"Excelência","Erro")))))</f>
        <v>Aperfeiçoamento</v>
      </c>
    </row>
    <row r="1824" spans="1:9">
      <c r="A1824" s="2">
        <v>3371336</v>
      </c>
      <c r="B1824" s="2" t="str">
        <f>VLOOKUP(A1824,unidades_equipes_asu!A:B,2,0)</f>
        <v>Us 324 Usf Alto José Bonifacio / Alcides Codeceira</v>
      </c>
      <c r="C1824" s="2">
        <v>155357</v>
      </c>
      <c r="D1824" s="1" t="s">
        <v>77</v>
      </c>
      <c r="E1824" s="1" t="s">
        <v>531</v>
      </c>
      <c r="F1824" s="4" t="s">
        <v>47</v>
      </c>
      <c r="G1824" s="5">
        <f>SUMIFS(asu_monitora!C:C,asu_monitora!E:E,equipes_asu!F1824,asu_monitora!A:A,equipes_asu!C1824)</f>
        <v>63</v>
      </c>
      <c r="H1824" s="5">
        <f>IF(G1824=0,"",SUMIFS(asu_monitora!B:B,asu_monitora!E:E,equipes_asu!F1824,asu_monitora!A:A,equipes_asu!C1824))</f>
        <v>62</v>
      </c>
      <c r="I1824" s="5" t="str">
        <f>IF(G1824=0,"Sem avaliação",IF(H1824&lt;=40,"Crítica",IF(H1824&lt;=100,"Aperfeiçoamento",IF(H1824&lt;=180,"Qualidade",IF(H1824&lt;=200,"Excelência","Erro")))))</f>
        <v>Aperfeiçoamento</v>
      </c>
    </row>
    <row r="1825" spans="1:9">
      <c r="A1825" s="2">
        <v>3371336</v>
      </c>
      <c r="B1825" s="2" t="str">
        <f>VLOOKUP(A1825,unidades_equipes_asu!A:B,2,0)</f>
        <v>Us 324 Usf Alto José Bonifacio / Alcides Codeceira</v>
      </c>
      <c r="C1825" s="2">
        <v>155365</v>
      </c>
      <c r="D1825" s="1" t="s">
        <v>77</v>
      </c>
      <c r="E1825" s="1" t="s">
        <v>532</v>
      </c>
      <c r="F1825" s="4" t="s">
        <v>47</v>
      </c>
      <c r="G1825" s="5">
        <f>SUMIFS(asu_monitora!C:C,asu_monitora!E:E,equipes_asu!F1825,asu_monitora!A:A,equipes_asu!C1825)</f>
        <v>41</v>
      </c>
      <c r="H1825" s="5">
        <f>IF(G1825=0,"",SUMIFS(asu_monitora!B:B,asu_monitora!E:E,equipes_asu!F1825,asu_monitora!A:A,equipes_asu!C1825))</f>
        <v>48</v>
      </c>
      <c r="I1825" s="5" t="str">
        <f>IF(G1825=0,"Sem avaliação",IF(H1825&lt;=40,"Crítica",IF(H1825&lt;=100,"Aperfeiçoamento",IF(H1825&lt;=180,"Qualidade",IF(H1825&lt;=200,"Excelência","Erro")))))</f>
        <v>Aperfeiçoamento</v>
      </c>
    </row>
    <row r="1826" spans="1:9">
      <c r="A1826" s="2">
        <v>3371336</v>
      </c>
      <c r="B1826" s="2" t="str">
        <f>VLOOKUP(A1826,unidades_equipes_asu!A:B,2,0)</f>
        <v>Us 324 Usf Alto José Bonifacio / Alcides Codeceira</v>
      </c>
      <c r="C1826" s="2">
        <v>1755501</v>
      </c>
      <c r="D1826" s="1" t="s">
        <v>98</v>
      </c>
      <c r="E1826" s="1" t="s">
        <v>533</v>
      </c>
      <c r="F1826" s="4" t="s">
        <v>47</v>
      </c>
      <c r="G1826" s="5">
        <f>SUMIFS(asu_monitora!C:C,asu_monitora!E:E,equipes_asu!F1826,asu_monitora!A:A,equipes_asu!C1826)</f>
        <v>4</v>
      </c>
      <c r="H1826" s="5">
        <f>IF(G1826=0,"",SUMIFS(asu_monitora!B:B,asu_monitora!E:E,equipes_asu!F1826,asu_monitora!A:A,equipes_asu!C1826))</f>
        <v>92</v>
      </c>
      <c r="I1826" s="5" t="str">
        <f>IF(G1826=0,"Sem avaliação",IF(H1826&lt;=40,"Crítica",IF(H1826&lt;=100,"Aperfeiçoamento",IF(H1826&lt;=180,"Qualidade",IF(H1826&lt;=200,"Excelência","Erro")))))</f>
        <v>Aperfeiçoamento</v>
      </c>
    </row>
    <row r="1827" spans="1:9">
      <c r="A1827" s="2">
        <v>3371336</v>
      </c>
      <c r="B1827" s="2" t="str">
        <f>VLOOKUP(A1827,unidades_equipes_asu!A:B,2,0)</f>
        <v>Us 324 Usf Alto José Bonifacio / Alcides Codeceira</v>
      </c>
      <c r="C1827" s="2">
        <v>1773631</v>
      </c>
      <c r="D1827" s="1" t="s">
        <v>98</v>
      </c>
      <c r="E1827" s="1" t="s">
        <v>534</v>
      </c>
      <c r="F1827" s="4" t="s">
        <v>47</v>
      </c>
      <c r="G1827" s="5">
        <f>SUMIFS(asu_monitora!C:C,asu_monitora!E:E,equipes_asu!F1827,asu_monitora!A:A,equipes_asu!C1827)</f>
        <v>14</v>
      </c>
      <c r="H1827" s="5">
        <f>IF(G1827=0,"",SUMIFS(asu_monitora!B:B,asu_monitora!E:E,equipes_asu!F1827,asu_monitora!A:A,equipes_asu!C1827))</f>
        <v>110</v>
      </c>
      <c r="I1827" s="5" t="str">
        <f>IF(G1827=0,"Sem avaliação",IF(H1827&lt;=40,"Crítica",IF(H1827&lt;=100,"Aperfeiçoamento",IF(H1827&lt;=180,"Qualidade",IF(H1827&lt;=200,"Excelência","Erro")))))</f>
        <v>Qualidade</v>
      </c>
    </row>
    <row r="1828" spans="1:9">
      <c r="A1828" s="2">
        <v>3380300</v>
      </c>
      <c r="B1828" s="2" t="str">
        <f>VLOOKUP(A1828,unidades_equipes_asu!A:B,2,0)</f>
        <v>Us 317 Usf Alto Bela Vista</v>
      </c>
      <c r="C1828" s="2">
        <v>155373</v>
      </c>
      <c r="D1828" s="1" t="s">
        <v>77</v>
      </c>
      <c r="E1828" s="1" t="s">
        <v>535</v>
      </c>
      <c r="F1828" s="4" t="s">
        <v>47</v>
      </c>
      <c r="G1828" s="5">
        <f>SUMIFS(asu_monitora!C:C,asu_monitora!E:E,equipes_asu!F1828,asu_monitora!A:A,equipes_asu!C1828)</f>
        <v>62</v>
      </c>
      <c r="H1828" s="5">
        <f>IF(G1828=0,"",SUMIFS(asu_monitora!B:B,asu_monitora!E:E,equipes_asu!F1828,asu_monitora!A:A,equipes_asu!C1828))</f>
        <v>66</v>
      </c>
      <c r="I1828" s="5" t="str">
        <f>IF(G1828=0,"Sem avaliação",IF(H1828&lt;=40,"Crítica",IF(H1828&lt;=100,"Aperfeiçoamento",IF(H1828&lt;=180,"Qualidade",IF(H1828&lt;=200,"Excelência","Erro")))))</f>
        <v>Aperfeiçoamento</v>
      </c>
    </row>
    <row r="1829" spans="1:9">
      <c r="A1829" s="2">
        <v>3380300</v>
      </c>
      <c r="B1829" s="2" t="str">
        <f>VLOOKUP(A1829,unidades_equipes_asu!A:B,2,0)</f>
        <v>Us 317 Usf Alto Bela Vista</v>
      </c>
      <c r="C1829" s="2">
        <v>2113597</v>
      </c>
      <c r="D1829" s="1" t="s">
        <v>98</v>
      </c>
      <c r="E1829" s="1" t="s">
        <v>536</v>
      </c>
      <c r="F1829" s="4" t="s">
        <v>47</v>
      </c>
      <c r="G1829" s="5">
        <f>SUMIFS(asu_monitora!C:C,asu_monitora!E:E,equipes_asu!F1829,asu_monitora!A:A,equipes_asu!C1829)</f>
        <v>13</v>
      </c>
      <c r="H1829" s="5">
        <f>IF(G1829=0,"",SUMIFS(asu_monitora!B:B,asu_monitora!E:E,equipes_asu!F1829,asu_monitora!A:A,equipes_asu!C1829))</f>
        <v>88</v>
      </c>
      <c r="I1829" s="5" t="str">
        <f>IF(G1829=0,"Sem avaliação",IF(H1829&lt;=40,"Crítica",IF(H1829&lt;=100,"Aperfeiçoamento",IF(H1829&lt;=180,"Qualidade",IF(H1829&lt;=200,"Excelência","Erro")))))</f>
        <v>Aperfeiçoamento</v>
      </c>
    </row>
    <row r="1830" spans="1:9">
      <c r="A1830" s="2">
        <v>3445275</v>
      </c>
      <c r="B1830" s="2" t="str">
        <f>VLOOKUP(A1830,unidades_equipes_asu!A:B,2,0)</f>
        <v>Us 327 Usf Clube dos Delegados / Visc. de Garret</v>
      </c>
      <c r="C1830" s="2">
        <v>155438</v>
      </c>
      <c r="D1830" s="1" t="s">
        <v>77</v>
      </c>
      <c r="E1830" s="1" t="s">
        <v>537</v>
      </c>
      <c r="F1830" s="4" t="s">
        <v>47</v>
      </c>
      <c r="G1830" s="5">
        <f>SUMIFS(asu_monitora!C:C,asu_monitora!E:E,equipes_asu!F1830,asu_monitora!A:A,equipes_asu!C1830)</f>
        <v>60</v>
      </c>
      <c r="H1830" s="5">
        <f>IF(G1830=0,"",SUMIFS(asu_monitora!B:B,asu_monitora!E:E,equipes_asu!F1830,asu_monitora!A:A,equipes_asu!C1830))</f>
        <v>72</v>
      </c>
      <c r="I1830" s="5" t="str">
        <f>IF(G1830=0,"Sem avaliação",IF(H1830&lt;=40,"Crítica",IF(H1830&lt;=100,"Aperfeiçoamento",IF(H1830&lt;=180,"Qualidade",IF(H1830&lt;=200,"Excelência","Erro")))))</f>
        <v>Aperfeiçoamento</v>
      </c>
    </row>
    <row r="1831" spans="1:9">
      <c r="A1831" s="2">
        <v>3445275</v>
      </c>
      <c r="B1831" s="2" t="str">
        <f>VLOOKUP(A1831,unidades_equipes_asu!A:B,2,0)</f>
        <v>Us 327 Usf Clube dos Delegados / Visc. de Garret</v>
      </c>
      <c r="C1831" s="2">
        <v>155446</v>
      </c>
      <c r="D1831" s="1" t="s">
        <v>77</v>
      </c>
      <c r="E1831" s="1" t="s">
        <v>538</v>
      </c>
      <c r="F1831" s="4" t="s">
        <v>47</v>
      </c>
      <c r="G1831" s="5">
        <f>SUMIFS(asu_monitora!C:C,asu_monitora!E:E,equipes_asu!F1831,asu_monitora!A:A,equipes_asu!C1831)</f>
        <v>95</v>
      </c>
      <c r="H1831" s="5">
        <f>IF(G1831=0,"",SUMIFS(asu_monitora!B:B,asu_monitora!E:E,equipes_asu!F1831,asu_monitora!A:A,equipes_asu!C1831))</f>
        <v>106</v>
      </c>
      <c r="I1831" s="5" t="str">
        <f>IF(G1831=0,"Sem avaliação",IF(H1831&lt;=40,"Crítica",IF(H1831&lt;=100,"Aperfeiçoamento",IF(H1831&lt;=180,"Qualidade",IF(H1831&lt;=200,"Excelência","Erro")))))</f>
        <v>Qualidade</v>
      </c>
    </row>
    <row r="1832" spans="1:9">
      <c r="A1832" s="2">
        <v>3445275</v>
      </c>
      <c r="B1832" s="2" t="str">
        <f>VLOOKUP(A1832,unidades_equipes_asu!A:B,2,0)</f>
        <v>Us 327 Usf Clube dos Delegados / Visc. de Garret</v>
      </c>
      <c r="C1832" s="2">
        <v>1801252</v>
      </c>
      <c r="D1832" s="1" t="s">
        <v>98</v>
      </c>
      <c r="E1832" s="1" t="s">
        <v>539</v>
      </c>
      <c r="F1832" s="4" t="s">
        <v>47</v>
      </c>
      <c r="G1832" s="5">
        <f>SUMIFS(asu_monitora!C:C,asu_monitora!E:E,equipes_asu!F1832,asu_monitora!A:A,equipes_asu!C1832)</f>
        <v>31</v>
      </c>
      <c r="H1832" s="5">
        <f>IF(G1832=0,"",SUMIFS(asu_monitora!B:B,asu_monitora!E:E,equipes_asu!F1832,asu_monitora!A:A,equipes_asu!C1832))</f>
        <v>126</v>
      </c>
      <c r="I1832" s="5" t="str">
        <f>IF(G1832=0,"Sem avaliação",IF(H1832&lt;=40,"Crítica",IF(H1832&lt;=100,"Aperfeiçoamento",IF(H1832&lt;=180,"Qualidade",IF(H1832&lt;=200,"Excelência","Erro")))))</f>
        <v>Qualidade</v>
      </c>
    </row>
    <row r="1833" spans="1:9">
      <c r="A1833" s="2">
        <v>3445275</v>
      </c>
      <c r="B1833" s="2" t="str">
        <f>VLOOKUP(A1833,unidades_equipes_asu!A:B,2,0)</f>
        <v>Us 327 Usf Clube dos Delegados / Visc. de Garret</v>
      </c>
      <c r="C1833" s="2">
        <v>2417286</v>
      </c>
      <c r="D1833" s="1" t="s">
        <v>77</v>
      </c>
      <c r="E1833" s="1" t="s">
        <v>540</v>
      </c>
      <c r="F1833" s="4" t="s">
        <v>47</v>
      </c>
      <c r="G1833" s="5">
        <f>SUMIFS(asu_monitora!C:C,asu_monitora!E:E,equipes_asu!F1833,asu_monitora!A:A,equipes_asu!C1833)</f>
        <v>0</v>
      </c>
      <c r="H1833" s="5" t="str">
        <f>IF(G1833=0,"",SUMIFS(asu_monitora!B:B,asu_monitora!E:E,equipes_asu!F1833,asu_monitora!A:A,equipes_asu!C1833))</f>
        <v/>
      </c>
      <c r="I1833" s="5" t="str">
        <f>IF(G1833=0,"Sem avaliação",IF(H1833&lt;=40,"Crítica",IF(H1833&lt;=100,"Aperfeiçoamento",IF(H1833&lt;=180,"Qualidade",IF(H1833&lt;=200,"Excelência","Erro")))))</f>
        <v>Sem avaliação</v>
      </c>
    </row>
    <row r="1834" spans="1:9">
      <c r="A1834" s="2">
        <v>3470253</v>
      </c>
      <c r="B1834" s="2" t="str">
        <f>VLOOKUP(A1834,unidades_equipes_asu!A:B,2,0)</f>
        <v>Us 312 Usf+ Vila do Sesi</v>
      </c>
      <c r="C1834" s="2">
        <v>155454</v>
      </c>
      <c r="D1834" s="1" t="s">
        <v>77</v>
      </c>
      <c r="E1834" s="1" t="s">
        <v>541</v>
      </c>
      <c r="F1834" s="4" t="s">
        <v>47</v>
      </c>
      <c r="G1834" s="5">
        <f>SUMIFS(asu_monitora!C:C,asu_monitora!E:E,equipes_asu!F1834,asu_monitora!A:A,equipes_asu!C1834)</f>
        <v>75</v>
      </c>
      <c r="H1834" s="5">
        <f>IF(G1834=0,"",SUMIFS(asu_monitora!B:B,asu_monitora!E:E,equipes_asu!F1834,asu_monitora!A:A,equipes_asu!C1834))</f>
        <v>80</v>
      </c>
      <c r="I1834" s="5" t="str">
        <f>IF(G1834=0,"Sem avaliação",IF(H1834&lt;=40,"Crítica",IF(H1834&lt;=100,"Aperfeiçoamento",IF(H1834&lt;=180,"Qualidade",IF(H1834&lt;=200,"Excelência","Erro")))))</f>
        <v>Aperfeiçoamento</v>
      </c>
    </row>
    <row r="1835" spans="1:9">
      <c r="A1835" s="2">
        <v>3470253</v>
      </c>
      <c r="B1835" s="2" t="str">
        <f>VLOOKUP(A1835,unidades_equipes_asu!A:B,2,0)</f>
        <v>Us 312 Usf+ Vila do Sesi</v>
      </c>
      <c r="C1835" s="2">
        <v>155462</v>
      </c>
      <c r="D1835" s="1" t="s">
        <v>77</v>
      </c>
      <c r="E1835" s="1" t="s">
        <v>542</v>
      </c>
      <c r="F1835" s="4" t="s">
        <v>47</v>
      </c>
      <c r="G1835" s="5">
        <f>SUMIFS(asu_monitora!C:C,asu_monitora!E:E,equipes_asu!F1835,asu_monitora!A:A,equipes_asu!C1835)</f>
        <v>78</v>
      </c>
      <c r="H1835" s="5">
        <f>IF(G1835=0,"",SUMIFS(asu_monitora!B:B,asu_monitora!E:E,equipes_asu!F1835,asu_monitora!A:A,equipes_asu!C1835))</f>
        <v>58</v>
      </c>
      <c r="I1835" s="5" t="str">
        <f>IF(G1835=0,"Sem avaliação",IF(H1835&lt;=40,"Crítica",IF(H1835&lt;=100,"Aperfeiçoamento",IF(H1835&lt;=180,"Qualidade",IF(H1835&lt;=200,"Excelência","Erro")))))</f>
        <v>Aperfeiçoamento</v>
      </c>
    </row>
    <row r="1836" spans="1:9">
      <c r="A1836" s="2">
        <v>3470253</v>
      </c>
      <c r="B1836" s="2" t="str">
        <f>VLOOKUP(A1836,unidades_equipes_asu!A:B,2,0)</f>
        <v>Us 312 Usf+ Vila do Sesi</v>
      </c>
      <c r="C1836" s="2">
        <v>155470</v>
      </c>
      <c r="D1836" s="1" t="s">
        <v>77</v>
      </c>
      <c r="E1836" s="1" t="s">
        <v>543</v>
      </c>
      <c r="F1836" s="4" t="s">
        <v>47</v>
      </c>
      <c r="G1836" s="5">
        <f>SUMIFS(asu_monitora!C:C,asu_monitora!E:E,equipes_asu!F1836,asu_monitora!A:A,equipes_asu!C1836)</f>
        <v>73</v>
      </c>
      <c r="H1836" s="5">
        <f>IF(G1836=0,"",SUMIFS(asu_monitora!B:B,asu_monitora!E:E,equipes_asu!F1836,asu_monitora!A:A,equipes_asu!C1836))</f>
        <v>76</v>
      </c>
      <c r="I1836" s="5" t="str">
        <f>IF(G1836=0,"Sem avaliação",IF(H1836&lt;=40,"Crítica",IF(H1836&lt;=100,"Aperfeiçoamento",IF(H1836&lt;=180,"Qualidade",IF(H1836&lt;=200,"Excelência","Erro")))))</f>
        <v>Aperfeiçoamento</v>
      </c>
    </row>
    <row r="1837" spans="1:9">
      <c r="A1837" s="2">
        <v>3470253</v>
      </c>
      <c r="B1837" s="2" t="str">
        <f>VLOOKUP(A1837,unidades_equipes_asu!A:B,2,0)</f>
        <v>Us 312 Usf+ Vila do Sesi</v>
      </c>
      <c r="C1837" s="2">
        <v>1847805</v>
      </c>
      <c r="D1837" s="1" t="s">
        <v>98</v>
      </c>
      <c r="E1837" s="1" t="s">
        <v>544</v>
      </c>
      <c r="F1837" s="4" t="s">
        <v>47</v>
      </c>
      <c r="G1837" s="5">
        <f>SUMIFS(asu_monitora!C:C,asu_monitora!E:E,equipes_asu!F1837,asu_monitora!A:A,equipes_asu!C1837)</f>
        <v>5</v>
      </c>
      <c r="H1837" s="5">
        <f>IF(G1837=0,"",SUMIFS(asu_monitora!B:B,asu_monitora!E:E,equipes_asu!F1837,asu_monitora!A:A,equipes_asu!C1837))</f>
        <v>100</v>
      </c>
      <c r="I1837" s="5" t="str">
        <f>IF(G1837=0,"Sem avaliação",IF(H1837&lt;=40,"Crítica",IF(H1837&lt;=100,"Aperfeiçoamento",IF(H1837&lt;=180,"Qualidade",IF(H1837&lt;=200,"Excelência","Erro")))))</f>
        <v>Aperfeiçoamento</v>
      </c>
    </row>
    <row r="1838" spans="1:9">
      <c r="A1838" s="2">
        <v>3470253</v>
      </c>
      <c r="B1838" s="2" t="str">
        <f>VLOOKUP(A1838,unidades_equipes_asu!A:B,2,0)</f>
        <v>Us 312 Usf+ Vila do Sesi</v>
      </c>
      <c r="C1838" s="2">
        <v>1847988</v>
      </c>
      <c r="D1838" s="1" t="s">
        <v>98</v>
      </c>
      <c r="E1838" s="1" t="s">
        <v>545</v>
      </c>
      <c r="F1838" s="4" t="s">
        <v>47</v>
      </c>
      <c r="G1838" s="5">
        <f>SUMIFS(asu_monitora!C:C,asu_monitora!E:E,equipes_asu!F1838,asu_monitora!A:A,equipes_asu!C1838)</f>
        <v>0</v>
      </c>
      <c r="H1838" s="5" t="str">
        <f>IF(G1838=0,"",SUMIFS(asu_monitora!B:B,asu_monitora!E:E,equipes_asu!F1838,asu_monitora!A:A,equipes_asu!C1838))</f>
        <v/>
      </c>
      <c r="I1838" s="5" t="str">
        <f>IF(G1838=0,"Sem avaliação",IF(H1838&lt;=40,"Crítica",IF(H1838&lt;=100,"Aperfeiçoamento",IF(H1838&lt;=180,"Qualidade",IF(H1838&lt;=200,"Excelência","Erro")))))</f>
        <v>Sem avaliação</v>
      </c>
    </row>
    <row r="1839" spans="1:9">
      <c r="A1839" s="2">
        <v>3470253</v>
      </c>
      <c r="B1839" s="2" t="str">
        <f>VLOOKUP(A1839,unidades_equipes_asu!A:B,2,0)</f>
        <v>Us 312 Usf+ Vila do Sesi</v>
      </c>
      <c r="C1839" s="2">
        <v>2399318</v>
      </c>
      <c r="D1839" s="1" t="s">
        <v>77</v>
      </c>
      <c r="E1839" s="1" t="s">
        <v>546</v>
      </c>
      <c r="F1839" s="4" t="s">
        <v>47</v>
      </c>
      <c r="G1839" s="5">
        <f>SUMIFS(asu_monitora!C:C,asu_monitora!E:E,equipes_asu!F1839,asu_monitora!A:A,equipes_asu!C1839)</f>
        <v>7</v>
      </c>
      <c r="H1839" s="5">
        <f>IF(G1839=0,"",SUMIFS(asu_monitora!B:B,asu_monitora!E:E,equipes_asu!F1839,asu_monitora!A:A,equipes_asu!C1839))</f>
        <v>60</v>
      </c>
      <c r="I1839" s="5" t="str">
        <f>IF(G1839=0,"Sem avaliação",IF(H1839&lt;=40,"Crítica",IF(H1839&lt;=100,"Aperfeiçoamento",IF(H1839&lt;=180,"Qualidade",IF(H1839&lt;=200,"Excelência","Erro")))))</f>
        <v>Aperfeiçoamento</v>
      </c>
    </row>
    <row r="1840" spans="1:9">
      <c r="A1840" s="2">
        <v>3470253</v>
      </c>
      <c r="B1840" s="2" t="str">
        <f>VLOOKUP(A1840,unidades_equipes_asu!A:B,2,0)</f>
        <v>Us 312 Usf+ Vila do Sesi</v>
      </c>
      <c r="C1840" s="2">
        <v>2400766</v>
      </c>
      <c r="D1840" s="1" t="s">
        <v>98</v>
      </c>
      <c r="E1840" s="1" t="s">
        <v>547</v>
      </c>
      <c r="F1840" s="4" t="s">
        <v>47</v>
      </c>
      <c r="G1840" s="5">
        <f>SUMIFS(asu_monitora!C:C,asu_monitora!E:E,equipes_asu!F1840,asu_monitora!A:A,equipes_asu!C1840)</f>
        <v>2</v>
      </c>
      <c r="H1840" s="5">
        <f>IF(G1840=0,"",SUMIFS(asu_monitora!B:B,asu_monitora!E:E,equipes_asu!F1840,asu_monitora!A:A,equipes_asu!C1840))</f>
        <v>68</v>
      </c>
      <c r="I1840" s="5" t="str">
        <f>IF(G1840=0,"Sem avaliação",IF(H1840&lt;=40,"Crítica",IF(H1840&lt;=100,"Aperfeiçoamento",IF(H1840&lt;=180,"Qualidade",IF(H1840&lt;=200,"Excelência","Erro")))))</f>
        <v>Aperfeiçoamento</v>
      </c>
    </row>
    <row r="1841" spans="1:9">
      <c r="A1841" s="2">
        <v>3470253</v>
      </c>
      <c r="B1841" s="2" t="str">
        <f>VLOOKUP(A1841,unidades_equipes_asu!A:B,2,0)</f>
        <v>Us 312 Usf+ Vila do Sesi</v>
      </c>
      <c r="C1841" s="2">
        <v>2405784</v>
      </c>
      <c r="D1841" s="1" t="s">
        <v>98</v>
      </c>
      <c r="E1841" s="1" t="s">
        <v>548</v>
      </c>
      <c r="F1841" s="4" t="s">
        <v>47</v>
      </c>
      <c r="G1841" s="5">
        <f>SUMIFS(asu_monitora!C:C,asu_monitora!E:E,equipes_asu!F1841,asu_monitora!A:A,equipes_asu!C1841)</f>
        <v>0</v>
      </c>
      <c r="H1841" s="5" t="str">
        <f>IF(G1841=0,"",SUMIFS(asu_monitora!B:B,asu_monitora!E:E,equipes_asu!F1841,asu_monitora!A:A,equipes_asu!C1841))</f>
        <v/>
      </c>
      <c r="I1841" s="5" t="str">
        <f>IF(G1841=0,"Sem avaliação",IF(H1841&lt;=40,"Crítica",IF(H1841&lt;=100,"Aperfeiçoamento",IF(H1841&lt;=180,"Qualidade",IF(H1841&lt;=200,"Excelência","Erro")))))</f>
        <v>Sem avaliação</v>
      </c>
    </row>
    <row r="1842" spans="1:9">
      <c r="A1842" s="2">
        <v>3470261</v>
      </c>
      <c r="B1842" s="2" t="str">
        <f>VLOOKUP(A1842,unidades_equipes_asu!A:B,2,0)</f>
        <v>Us 326 Usf Jader da Andrade</v>
      </c>
      <c r="C1842" s="2">
        <v>155489</v>
      </c>
      <c r="D1842" s="1" t="s">
        <v>77</v>
      </c>
      <c r="E1842" s="1" t="s">
        <v>549</v>
      </c>
      <c r="F1842" s="4" t="s">
        <v>47</v>
      </c>
      <c r="G1842" s="5">
        <f>SUMIFS(asu_monitora!C:C,asu_monitora!E:E,equipes_asu!F1842,asu_monitora!A:A,equipes_asu!C1842)</f>
        <v>62</v>
      </c>
      <c r="H1842" s="5">
        <f>IF(G1842=0,"",SUMIFS(asu_monitora!B:B,asu_monitora!E:E,equipes_asu!F1842,asu_monitora!A:A,equipes_asu!C1842))</f>
        <v>106</v>
      </c>
      <c r="I1842" s="5" t="str">
        <f>IF(G1842=0,"Sem avaliação",IF(H1842&lt;=40,"Crítica",IF(H1842&lt;=100,"Aperfeiçoamento",IF(H1842&lt;=180,"Qualidade",IF(H1842&lt;=200,"Excelência","Erro")))))</f>
        <v>Qualidade</v>
      </c>
    </row>
    <row r="1843" spans="1:9">
      <c r="A1843" s="2">
        <v>3470261</v>
      </c>
      <c r="B1843" s="2" t="str">
        <f>VLOOKUP(A1843,unidades_equipes_asu!A:B,2,0)</f>
        <v>Us 326 Usf Jader da Andrade</v>
      </c>
      <c r="C1843" s="2">
        <v>155497</v>
      </c>
      <c r="D1843" s="1" t="s">
        <v>77</v>
      </c>
      <c r="E1843" s="1" t="s">
        <v>550</v>
      </c>
      <c r="F1843" s="4" t="s">
        <v>47</v>
      </c>
      <c r="G1843" s="5">
        <f>SUMIFS(asu_monitora!C:C,asu_monitora!E:E,equipes_asu!F1843,asu_monitora!A:A,equipes_asu!C1843)</f>
        <v>42</v>
      </c>
      <c r="H1843" s="5">
        <f>IF(G1843=0,"",SUMIFS(asu_monitora!B:B,asu_monitora!E:E,equipes_asu!F1843,asu_monitora!A:A,equipes_asu!C1843))</f>
        <v>84</v>
      </c>
      <c r="I1843" s="5" t="str">
        <f>IF(G1843=0,"Sem avaliação",IF(H1843&lt;=40,"Crítica",IF(H1843&lt;=100,"Aperfeiçoamento",IF(H1843&lt;=180,"Qualidade",IF(H1843&lt;=200,"Excelência","Erro")))))</f>
        <v>Aperfeiçoamento</v>
      </c>
    </row>
    <row r="1844" spans="1:9">
      <c r="A1844" s="2">
        <v>3470261</v>
      </c>
      <c r="B1844" s="2" t="str">
        <f>VLOOKUP(A1844,unidades_equipes_asu!A:B,2,0)</f>
        <v>Us 326 Usf Jader da Andrade</v>
      </c>
      <c r="C1844" s="2">
        <v>1773747</v>
      </c>
      <c r="D1844" s="1" t="s">
        <v>98</v>
      </c>
      <c r="E1844" s="1" t="s">
        <v>551</v>
      </c>
      <c r="F1844" s="4" t="s">
        <v>47</v>
      </c>
      <c r="G1844" s="5">
        <f>SUMIFS(asu_monitora!C:C,asu_monitora!E:E,equipes_asu!F1844,asu_monitora!A:A,equipes_asu!C1844)</f>
        <v>47</v>
      </c>
      <c r="H1844" s="5">
        <f>IF(G1844=0,"",SUMIFS(asu_monitora!B:B,asu_monitora!E:E,equipes_asu!F1844,asu_monitora!A:A,equipes_asu!C1844))</f>
        <v>118</v>
      </c>
      <c r="I1844" s="5" t="str">
        <f>IF(G1844=0,"Sem avaliação",IF(H1844&lt;=40,"Crítica",IF(H1844&lt;=100,"Aperfeiçoamento",IF(H1844&lt;=180,"Qualidade",IF(H1844&lt;=200,"Excelência","Erro")))))</f>
        <v>Qualidade</v>
      </c>
    </row>
    <row r="1845" spans="1:9">
      <c r="A1845" s="2">
        <v>3562581</v>
      </c>
      <c r="B1845" s="2" t="str">
        <f>VLOOKUP(A1845,unidades_equipes_asu!A:B,2,0)</f>
        <v>Us 316 Usf+ Bernardo Van Leer</v>
      </c>
      <c r="C1845" s="2">
        <v>155500</v>
      </c>
      <c r="D1845" s="1" t="s">
        <v>77</v>
      </c>
      <c r="E1845" s="1" t="s">
        <v>552</v>
      </c>
      <c r="F1845" s="4" t="s">
        <v>47</v>
      </c>
      <c r="G1845" s="5">
        <f>SUMIFS(asu_monitora!C:C,asu_monitora!E:E,equipes_asu!F1845,asu_monitora!A:A,equipes_asu!C1845)</f>
        <v>61</v>
      </c>
      <c r="H1845" s="5">
        <f>IF(G1845=0,"",SUMIFS(asu_monitora!B:B,asu_monitora!E:E,equipes_asu!F1845,asu_monitora!A:A,equipes_asu!C1845))</f>
        <v>82</v>
      </c>
      <c r="I1845" s="5" t="str">
        <f>IF(G1845=0,"Sem avaliação",IF(H1845&lt;=40,"Crítica",IF(H1845&lt;=100,"Aperfeiçoamento",IF(H1845&lt;=180,"Qualidade",IF(H1845&lt;=200,"Excelência","Erro")))))</f>
        <v>Aperfeiçoamento</v>
      </c>
    </row>
    <row r="1846" spans="1:9">
      <c r="A1846" s="2">
        <v>3562581</v>
      </c>
      <c r="B1846" s="2" t="str">
        <f>VLOOKUP(A1846,unidades_equipes_asu!A:B,2,0)</f>
        <v>Us 316 Usf+ Bernardo Van Leer</v>
      </c>
      <c r="C1846" s="2">
        <v>155519</v>
      </c>
      <c r="D1846" s="1" t="s">
        <v>77</v>
      </c>
      <c r="E1846" s="1" t="s">
        <v>553</v>
      </c>
      <c r="F1846" s="4" t="s">
        <v>47</v>
      </c>
      <c r="G1846" s="5">
        <f>SUMIFS(asu_monitora!C:C,asu_monitora!E:E,equipes_asu!F1846,asu_monitora!A:A,equipes_asu!C1846)</f>
        <v>130</v>
      </c>
      <c r="H1846" s="5">
        <f>IF(G1846=0,"",SUMIFS(asu_monitora!B:B,asu_monitora!E:E,equipes_asu!F1846,asu_monitora!A:A,equipes_asu!C1846))</f>
        <v>78</v>
      </c>
      <c r="I1846" s="5" t="str">
        <f>IF(G1846=0,"Sem avaliação",IF(H1846&lt;=40,"Crítica",IF(H1846&lt;=100,"Aperfeiçoamento",IF(H1846&lt;=180,"Qualidade",IF(H1846&lt;=200,"Excelência","Erro")))))</f>
        <v>Aperfeiçoamento</v>
      </c>
    </row>
    <row r="1847" spans="1:9">
      <c r="A1847" s="2">
        <v>3562581</v>
      </c>
      <c r="B1847" s="2" t="str">
        <f>VLOOKUP(A1847,unidades_equipes_asu!A:B,2,0)</f>
        <v>Us 316 Usf+ Bernardo Van Leer</v>
      </c>
      <c r="C1847" s="2">
        <v>155527</v>
      </c>
      <c r="D1847" s="1" t="s">
        <v>77</v>
      </c>
      <c r="E1847" s="1" t="s">
        <v>554</v>
      </c>
      <c r="F1847" s="4" t="s">
        <v>47</v>
      </c>
      <c r="G1847" s="5">
        <f>SUMIFS(asu_monitora!C:C,asu_monitora!E:E,equipes_asu!F1847,asu_monitora!A:A,equipes_asu!C1847)</f>
        <v>84</v>
      </c>
      <c r="H1847" s="5">
        <f>IF(G1847=0,"",SUMIFS(asu_monitora!B:B,asu_monitora!E:E,equipes_asu!F1847,asu_monitora!A:A,equipes_asu!C1847))</f>
        <v>144</v>
      </c>
      <c r="I1847" s="5" t="str">
        <f>IF(G1847=0,"Sem avaliação",IF(H1847&lt;=40,"Crítica",IF(H1847&lt;=100,"Aperfeiçoamento",IF(H1847&lt;=180,"Qualidade",IF(H1847&lt;=200,"Excelência","Erro")))))</f>
        <v>Qualidade</v>
      </c>
    </row>
    <row r="1848" spans="1:9">
      <c r="A1848" s="2">
        <v>3562581</v>
      </c>
      <c r="B1848" s="2" t="str">
        <f>VLOOKUP(A1848,unidades_equipes_asu!A:B,2,0)</f>
        <v>Us 316 Usf+ Bernardo Van Leer</v>
      </c>
      <c r="C1848" s="2">
        <v>155543</v>
      </c>
      <c r="D1848" s="1" t="s">
        <v>77</v>
      </c>
      <c r="E1848" s="1" t="s">
        <v>555</v>
      </c>
      <c r="F1848" s="4" t="s">
        <v>47</v>
      </c>
      <c r="G1848" s="5">
        <f>SUMIFS(asu_monitora!C:C,asu_monitora!E:E,equipes_asu!F1848,asu_monitora!A:A,equipes_asu!C1848)</f>
        <v>91</v>
      </c>
      <c r="H1848" s="5">
        <f>IF(G1848=0,"",SUMIFS(asu_monitora!B:B,asu_monitora!E:E,equipes_asu!F1848,asu_monitora!A:A,equipes_asu!C1848))</f>
        <v>92</v>
      </c>
      <c r="I1848" s="5" t="str">
        <f>IF(G1848=0,"Sem avaliação",IF(H1848&lt;=40,"Crítica",IF(H1848&lt;=100,"Aperfeiçoamento",IF(H1848&lt;=180,"Qualidade",IF(H1848&lt;=200,"Excelência","Erro")))))</f>
        <v>Aperfeiçoamento</v>
      </c>
    </row>
    <row r="1849" spans="1:9">
      <c r="A1849" s="2">
        <v>3562581</v>
      </c>
      <c r="B1849" s="2" t="str">
        <f>VLOOKUP(A1849,unidades_equipes_asu!A:B,2,0)</f>
        <v>Us 316 Usf+ Bernardo Van Leer</v>
      </c>
      <c r="C1849" s="2">
        <v>1856065</v>
      </c>
      <c r="D1849" s="1" t="s">
        <v>98</v>
      </c>
      <c r="E1849" s="1" t="s">
        <v>556</v>
      </c>
      <c r="F1849" s="4" t="s">
        <v>47</v>
      </c>
      <c r="G1849" s="5">
        <f>SUMIFS(asu_monitora!C:C,asu_monitora!E:E,equipes_asu!F1849,asu_monitora!A:A,equipes_asu!C1849)</f>
        <v>13</v>
      </c>
      <c r="H1849" s="5">
        <f>IF(G1849=0,"",SUMIFS(asu_monitora!B:B,asu_monitora!E:E,equipes_asu!F1849,asu_monitora!A:A,equipes_asu!C1849))</f>
        <v>94</v>
      </c>
      <c r="I1849" s="5" t="str">
        <f>IF(G1849=0,"Sem avaliação",IF(H1849&lt;=40,"Crítica",IF(H1849&lt;=100,"Aperfeiçoamento",IF(H1849&lt;=180,"Qualidade",IF(H1849&lt;=200,"Excelência","Erro")))))</f>
        <v>Aperfeiçoamento</v>
      </c>
    </row>
    <row r="1850" spans="1:9">
      <c r="A1850" s="2">
        <v>3562581</v>
      </c>
      <c r="B1850" s="2" t="str">
        <f>VLOOKUP(A1850,unidades_equipes_asu!A:B,2,0)</f>
        <v>Us 316 Usf+ Bernardo Van Leer</v>
      </c>
      <c r="C1850" s="2">
        <v>1856375</v>
      </c>
      <c r="D1850" s="1" t="s">
        <v>98</v>
      </c>
      <c r="E1850" s="1" t="s">
        <v>557</v>
      </c>
      <c r="F1850" s="4" t="s">
        <v>47</v>
      </c>
      <c r="G1850" s="5">
        <f>SUMIFS(asu_monitora!C:C,asu_monitora!E:E,equipes_asu!F1850,asu_monitora!A:A,equipes_asu!C1850)</f>
        <v>18</v>
      </c>
      <c r="H1850" s="5">
        <f>IF(G1850=0,"",SUMIFS(asu_monitora!B:B,asu_monitora!E:E,equipes_asu!F1850,asu_monitora!A:A,equipes_asu!C1850))</f>
        <v>54</v>
      </c>
      <c r="I1850" s="5" t="str">
        <f>IF(G1850=0,"Sem avaliação",IF(H1850&lt;=40,"Crítica",IF(H1850&lt;=100,"Aperfeiçoamento",IF(H1850&lt;=180,"Qualidade",IF(H1850&lt;=200,"Excelência","Erro")))))</f>
        <v>Aperfeiçoamento</v>
      </c>
    </row>
    <row r="1851" spans="1:9">
      <c r="A1851" s="2">
        <v>3562638</v>
      </c>
      <c r="B1851" s="2" t="str">
        <f>VLOOKUP(A1851,unidades_equipes_asu!A:B,2,0)</f>
        <v>Us 315 Usf+ Ur 03</v>
      </c>
      <c r="C1851" s="2">
        <v>155578</v>
      </c>
      <c r="D1851" s="1" t="s">
        <v>77</v>
      </c>
      <c r="E1851" s="1" t="s">
        <v>558</v>
      </c>
      <c r="F1851" s="4" t="s">
        <v>47</v>
      </c>
      <c r="G1851" s="5">
        <f>SUMIFS(asu_monitora!C:C,asu_monitora!E:E,equipes_asu!F1851,asu_monitora!A:A,equipes_asu!C1851)</f>
        <v>137</v>
      </c>
      <c r="H1851" s="5">
        <f>IF(G1851=0,"",SUMIFS(asu_monitora!B:B,asu_monitora!E:E,equipes_asu!F1851,asu_monitora!A:A,equipes_asu!C1851))</f>
        <v>146</v>
      </c>
      <c r="I1851" s="5" t="str">
        <f>IF(G1851=0,"Sem avaliação",IF(H1851&lt;=40,"Crítica",IF(H1851&lt;=100,"Aperfeiçoamento",IF(H1851&lt;=180,"Qualidade",IF(H1851&lt;=200,"Excelência","Erro")))))</f>
        <v>Qualidade</v>
      </c>
    </row>
    <row r="1852" spans="1:9">
      <c r="A1852" s="2">
        <v>3562638</v>
      </c>
      <c r="B1852" s="2" t="str">
        <f>VLOOKUP(A1852,unidades_equipes_asu!A:B,2,0)</f>
        <v>Us 315 Usf+ Ur 03</v>
      </c>
      <c r="C1852" s="2">
        <v>155586</v>
      </c>
      <c r="D1852" s="1" t="s">
        <v>77</v>
      </c>
      <c r="E1852" s="1" t="s">
        <v>559</v>
      </c>
      <c r="F1852" s="4" t="s">
        <v>47</v>
      </c>
      <c r="G1852" s="5">
        <f>SUMIFS(asu_monitora!C:C,asu_monitora!E:E,equipes_asu!F1852,asu_monitora!A:A,equipes_asu!C1852)</f>
        <v>140</v>
      </c>
      <c r="H1852" s="5">
        <f>IF(G1852=0,"",SUMIFS(asu_monitora!B:B,asu_monitora!E:E,equipes_asu!F1852,asu_monitora!A:A,equipes_asu!C1852))</f>
        <v>116</v>
      </c>
      <c r="I1852" s="5" t="str">
        <f>IF(G1852=0,"Sem avaliação",IF(H1852&lt;=40,"Crítica",IF(H1852&lt;=100,"Aperfeiçoamento",IF(H1852&lt;=180,"Qualidade",IF(H1852&lt;=200,"Excelência","Erro")))))</f>
        <v>Qualidade</v>
      </c>
    </row>
    <row r="1853" spans="1:9">
      <c r="A1853" s="2">
        <v>3562638</v>
      </c>
      <c r="B1853" s="2" t="str">
        <f>VLOOKUP(A1853,unidades_equipes_asu!A:B,2,0)</f>
        <v>Us 315 Usf+ Ur 03</v>
      </c>
      <c r="C1853" s="2">
        <v>1856294</v>
      </c>
      <c r="D1853" s="1" t="s">
        <v>98</v>
      </c>
      <c r="E1853" s="1" t="s">
        <v>560</v>
      </c>
      <c r="F1853" s="4" t="s">
        <v>47</v>
      </c>
      <c r="G1853" s="5">
        <f>SUMIFS(asu_monitora!C:C,asu_monitora!E:E,equipes_asu!F1853,asu_monitora!A:A,equipes_asu!C1853)</f>
        <v>3</v>
      </c>
      <c r="H1853" s="5">
        <f>IF(G1853=0,"",SUMIFS(asu_monitora!B:B,asu_monitora!E:E,equipes_asu!F1853,asu_monitora!A:A,equipes_asu!C1853))</f>
        <v>124</v>
      </c>
      <c r="I1853" s="5" t="str">
        <f>IF(G1853=0,"Sem avaliação",IF(H1853&lt;=40,"Crítica",IF(H1853&lt;=100,"Aperfeiçoamento",IF(H1853&lt;=180,"Qualidade",IF(H1853&lt;=200,"Excelência","Erro")))))</f>
        <v>Qualidade</v>
      </c>
    </row>
    <row r="1854" spans="1:9">
      <c r="A1854" s="2">
        <v>3562638</v>
      </c>
      <c r="B1854" s="2" t="str">
        <f>VLOOKUP(A1854,unidades_equipes_asu!A:B,2,0)</f>
        <v>Us 315 Usf+ Ur 03</v>
      </c>
      <c r="C1854" s="2">
        <v>2400758</v>
      </c>
      <c r="D1854" s="1" t="s">
        <v>98</v>
      </c>
      <c r="E1854" s="1" t="s">
        <v>561</v>
      </c>
      <c r="F1854" s="4" t="s">
        <v>47</v>
      </c>
      <c r="G1854" s="5">
        <f>SUMIFS(asu_monitora!C:C,asu_monitora!E:E,equipes_asu!F1854,asu_monitora!A:A,equipes_asu!C1854)</f>
        <v>6</v>
      </c>
      <c r="H1854" s="5">
        <f>IF(G1854=0,"",SUMIFS(asu_monitora!B:B,asu_monitora!E:E,equipes_asu!F1854,asu_monitora!A:A,equipes_asu!C1854))</f>
        <v>146</v>
      </c>
      <c r="I1854" s="5" t="str">
        <f>IF(G1854=0,"Sem avaliação",IF(H1854&lt;=40,"Crítica",IF(H1854&lt;=100,"Aperfeiçoamento",IF(H1854&lt;=180,"Qualidade",IF(H1854&lt;=200,"Excelência","Erro")))))</f>
        <v>Qualidade</v>
      </c>
    </row>
    <row r="1855" spans="1:9">
      <c r="A1855" s="2">
        <v>3567826</v>
      </c>
      <c r="B1855" s="2" t="str">
        <f>VLOOKUP(A1855,unidades_equipes_asu!A:B,2,0)</f>
        <v>Us 328 Usf Alto do Maracanã</v>
      </c>
      <c r="C1855" s="2">
        <v>155594</v>
      </c>
      <c r="D1855" s="1" t="s">
        <v>77</v>
      </c>
      <c r="E1855" s="1" t="s">
        <v>562</v>
      </c>
      <c r="F1855" s="4" t="s">
        <v>47</v>
      </c>
      <c r="G1855" s="5">
        <f>SUMIFS(asu_monitora!C:C,asu_monitora!E:E,equipes_asu!F1855,asu_monitora!A:A,equipes_asu!C1855)</f>
        <v>39</v>
      </c>
      <c r="H1855" s="5">
        <f>IF(G1855=0,"",SUMIFS(asu_monitora!B:B,asu_monitora!E:E,equipes_asu!F1855,asu_monitora!A:A,equipes_asu!C1855))</f>
        <v>90</v>
      </c>
      <c r="I1855" s="5" t="str">
        <f>IF(G1855=0,"Sem avaliação",IF(H1855&lt;=40,"Crítica",IF(H1855&lt;=100,"Aperfeiçoamento",IF(H1855&lt;=180,"Qualidade",IF(H1855&lt;=200,"Excelência","Erro")))))</f>
        <v>Aperfeiçoamento</v>
      </c>
    </row>
    <row r="1856" spans="1:9">
      <c r="A1856" s="2">
        <v>3567826</v>
      </c>
      <c r="B1856" s="2" t="str">
        <f>VLOOKUP(A1856,unidades_equipes_asu!A:B,2,0)</f>
        <v>Us 328 Usf Alto do Maracanã</v>
      </c>
      <c r="C1856" s="2">
        <v>155608</v>
      </c>
      <c r="D1856" s="1" t="s">
        <v>77</v>
      </c>
      <c r="E1856" s="1" t="s">
        <v>563</v>
      </c>
      <c r="F1856" s="4" t="s">
        <v>47</v>
      </c>
      <c r="G1856" s="5">
        <f>SUMIFS(asu_monitora!C:C,asu_monitora!E:E,equipes_asu!F1856,asu_monitora!A:A,equipes_asu!C1856)</f>
        <v>74</v>
      </c>
      <c r="H1856" s="5">
        <f>IF(G1856=0,"",SUMIFS(asu_monitora!B:B,asu_monitora!E:E,equipes_asu!F1856,asu_monitora!A:A,equipes_asu!C1856))</f>
        <v>126</v>
      </c>
      <c r="I1856" s="5" t="str">
        <f>IF(G1856=0,"Sem avaliação",IF(H1856&lt;=40,"Crítica",IF(H1856&lt;=100,"Aperfeiçoamento",IF(H1856&lt;=180,"Qualidade",IF(H1856&lt;=200,"Excelência","Erro")))))</f>
        <v>Qualidade</v>
      </c>
    </row>
    <row r="1857" spans="1:9">
      <c r="A1857" s="2">
        <v>3567826</v>
      </c>
      <c r="B1857" s="2" t="str">
        <f>VLOOKUP(A1857,unidades_equipes_asu!A:B,2,0)</f>
        <v>Us 328 Usf Alto do Maracanã</v>
      </c>
      <c r="C1857" s="2">
        <v>1793993</v>
      </c>
      <c r="D1857" s="1" t="s">
        <v>98</v>
      </c>
      <c r="E1857" s="1" t="s">
        <v>564</v>
      </c>
      <c r="F1857" s="4" t="s">
        <v>47</v>
      </c>
      <c r="G1857" s="5">
        <f>SUMIFS(asu_monitora!C:C,asu_monitora!E:E,equipes_asu!F1857,asu_monitora!A:A,equipes_asu!C1857)</f>
        <v>11</v>
      </c>
      <c r="H1857" s="5">
        <f>IF(G1857=0,"",SUMIFS(asu_monitora!B:B,asu_monitora!E:E,equipes_asu!F1857,asu_monitora!A:A,equipes_asu!C1857))</f>
        <v>76</v>
      </c>
      <c r="I1857" s="5" t="str">
        <f>IF(G1857=0,"Sem avaliação",IF(H1857&lt;=40,"Crítica",IF(H1857&lt;=100,"Aperfeiçoamento",IF(H1857&lt;=180,"Qualidade",IF(H1857&lt;=200,"Excelência","Erro")))))</f>
        <v>Aperfeiçoamento</v>
      </c>
    </row>
    <row r="1858" spans="1:9">
      <c r="A1858" s="2">
        <v>3569322</v>
      </c>
      <c r="B1858" s="2" t="str">
        <f>VLOOKUP(A1858,unidades_equipes_asu!A:B,2,0)</f>
        <v>Us 313 Usf Três Carneiros Baixo - Zumbi do Pacheco - Severino Dias</v>
      </c>
      <c r="C1858" s="2">
        <v>155616</v>
      </c>
      <c r="D1858" s="1" t="s">
        <v>77</v>
      </c>
      <c r="E1858" s="1" t="s">
        <v>565</v>
      </c>
      <c r="F1858" s="4" t="s">
        <v>47</v>
      </c>
      <c r="G1858" s="5">
        <f>SUMIFS(asu_monitora!C:C,asu_monitora!E:E,equipes_asu!F1858,asu_monitora!A:A,equipes_asu!C1858)</f>
        <v>63</v>
      </c>
      <c r="H1858" s="5">
        <f>IF(G1858=0,"",SUMIFS(asu_monitora!B:B,asu_monitora!E:E,equipes_asu!F1858,asu_monitora!A:A,equipes_asu!C1858))</f>
        <v>124</v>
      </c>
      <c r="I1858" s="5" t="str">
        <f>IF(G1858=0,"Sem avaliação",IF(H1858&lt;=40,"Crítica",IF(H1858&lt;=100,"Aperfeiçoamento",IF(H1858&lt;=180,"Qualidade",IF(H1858&lt;=200,"Excelência","Erro")))))</f>
        <v>Qualidade</v>
      </c>
    </row>
    <row r="1859" spans="1:9">
      <c r="A1859" s="2">
        <v>3569322</v>
      </c>
      <c r="B1859" s="2" t="str">
        <f>VLOOKUP(A1859,unidades_equipes_asu!A:B,2,0)</f>
        <v>Us 313 Usf Três Carneiros Baixo - Zumbi do Pacheco - Severino Dias</v>
      </c>
      <c r="C1859" s="2">
        <v>155624</v>
      </c>
      <c r="D1859" s="1" t="s">
        <v>77</v>
      </c>
      <c r="E1859" s="1" t="s">
        <v>566</v>
      </c>
      <c r="F1859" s="4" t="s">
        <v>47</v>
      </c>
      <c r="G1859" s="5">
        <f>SUMIFS(asu_monitora!C:C,asu_monitora!E:E,equipes_asu!F1859,asu_monitora!A:A,equipes_asu!C1859)</f>
        <v>47</v>
      </c>
      <c r="H1859" s="5">
        <f>IF(G1859=0,"",SUMIFS(asu_monitora!B:B,asu_monitora!E:E,equipes_asu!F1859,asu_monitora!A:A,equipes_asu!C1859))</f>
        <v>100</v>
      </c>
      <c r="I1859" s="5" t="str">
        <f>IF(G1859=0,"Sem avaliação",IF(H1859&lt;=40,"Crítica",IF(H1859&lt;=100,"Aperfeiçoamento",IF(H1859&lt;=180,"Qualidade",IF(H1859&lt;=200,"Excelência","Erro")))))</f>
        <v>Aperfeiçoamento</v>
      </c>
    </row>
    <row r="1860" spans="1:9">
      <c r="A1860" s="2">
        <v>3569322</v>
      </c>
      <c r="B1860" s="2" t="str">
        <f>VLOOKUP(A1860,unidades_equipes_asu!A:B,2,0)</f>
        <v>Us 313 Usf Três Carneiros Baixo - Zumbi do Pacheco - Severino Dias</v>
      </c>
      <c r="C1860" s="2">
        <v>155632</v>
      </c>
      <c r="D1860" s="1" t="s">
        <v>77</v>
      </c>
      <c r="E1860" s="1" t="s">
        <v>567</v>
      </c>
      <c r="F1860" s="4" t="s">
        <v>47</v>
      </c>
      <c r="G1860" s="5">
        <f>SUMIFS(asu_monitora!C:C,asu_monitora!E:E,equipes_asu!F1860,asu_monitora!A:A,equipes_asu!C1860)</f>
        <v>21</v>
      </c>
      <c r="H1860" s="5">
        <f>IF(G1860=0,"",SUMIFS(asu_monitora!B:B,asu_monitora!E:E,equipes_asu!F1860,asu_monitora!A:A,equipes_asu!C1860))</f>
        <v>46</v>
      </c>
      <c r="I1860" s="5" t="str">
        <f>IF(G1860=0,"Sem avaliação",IF(H1860&lt;=40,"Crítica",IF(H1860&lt;=100,"Aperfeiçoamento",IF(H1860&lt;=180,"Qualidade",IF(H1860&lt;=200,"Excelência","Erro")))))</f>
        <v>Aperfeiçoamento</v>
      </c>
    </row>
    <row r="1861" spans="1:9">
      <c r="A1861" s="2">
        <v>3569322</v>
      </c>
      <c r="B1861" s="2" t="str">
        <f>VLOOKUP(A1861,unidades_equipes_asu!A:B,2,0)</f>
        <v>Us 313 Usf Três Carneiros Baixo - Zumbi do Pacheco - Severino Dias</v>
      </c>
      <c r="C1861" s="2">
        <v>1847651</v>
      </c>
      <c r="D1861" s="1" t="s">
        <v>98</v>
      </c>
      <c r="E1861" s="1" t="s">
        <v>568</v>
      </c>
      <c r="F1861" s="4" t="s">
        <v>47</v>
      </c>
      <c r="G1861" s="5">
        <f>SUMIFS(asu_monitora!C:C,asu_monitora!E:E,equipes_asu!F1861,asu_monitora!A:A,equipes_asu!C1861)</f>
        <v>0</v>
      </c>
      <c r="H1861" s="5" t="str">
        <f>IF(G1861=0,"",SUMIFS(asu_monitora!B:B,asu_monitora!E:E,equipes_asu!F1861,asu_monitora!A:A,equipes_asu!C1861))</f>
        <v/>
      </c>
      <c r="I1861" s="5" t="str">
        <f>IF(G1861=0,"Sem avaliação",IF(H1861&lt;=40,"Crítica",IF(H1861&lt;=100,"Aperfeiçoamento",IF(H1861&lt;=180,"Qualidade",IF(H1861&lt;=200,"Excelência","Erro")))))</f>
        <v>Sem avaliação</v>
      </c>
    </row>
    <row r="1862" spans="1:9">
      <c r="A1862" s="2">
        <v>3569349</v>
      </c>
      <c r="B1862" s="2" t="str">
        <f>VLOOKUP(A1862,unidades_equipes_asu!A:B,2,0)</f>
        <v>Us 311 Usf Água Viva</v>
      </c>
      <c r="C1862" s="2">
        <v>155640</v>
      </c>
      <c r="D1862" s="1" t="s">
        <v>77</v>
      </c>
      <c r="E1862" s="1" t="s">
        <v>569</v>
      </c>
      <c r="F1862" s="4" t="s">
        <v>47</v>
      </c>
      <c r="G1862" s="5">
        <f>SUMIFS(asu_monitora!C:C,asu_monitora!E:E,equipes_asu!F1862,asu_monitora!A:A,equipes_asu!C1862)</f>
        <v>96</v>
      </c>
      <c r="H1862" s="5">
        <f>IF(G1862=0,"",SUMIFS(asu_monitora!B:B,asu_monitora!E:E,equipes_asu!F1862,asu_monitora!A:A,equipes_asu!C1862))</f>
        <v>60</v>
      </c>
      <c r="I1862" s="5" t="str">
        <f>IF(G1862=0,"Sem avaliação",IF(H1862&lt;=40,"Crítica",IF(H1862&lt;=100,"Aperfeiçoamento",IF(H1862&lt;=180,"Qualidade",IF(H1862&lt;=200,"Excelência","Erro")))))</f>
        <v>Aperfeiçoamento</v>
      </c>
    </row>
    <row r="1863" spans="1:9">
      <c r="A1863" s="2">
        <v>3639827</v>
      </c>
      <c r="B1863" s="2" t="str">
        <f>VLOOKUP(A1863,unidades_equipes_asu!A:B,2,0)</f>
        <v>Us 154 Usf+ Rio Pajeú</v>
      </c>
      <c r="C1863" s="2">
        <v>155659</v>
      </c>
      <c r="D1863" s="1" t="s">
        <v>77</v>
      </c>
      <c r="E1863" s="1" t="s">
        <v>570</v>
      </c>
      <c r="F1863" s="4" t="s">
        <v>47</v>
      </c>
      <c r="G1863" s="5">
        <f>SUMIFS(asu_monitora!C:C,asu_monitora!E:E,equipes_asu!F1863,asu_monitora!A:A,equipes_asu!C1863)</f>
        <v>142</v>
      </c>
      <c r="H1863" s="5">
        <f>IF(G1863=0,"",SUMIFS(asu_monitora!B:B,asu_monitora!E:E,equipes_asu!F1863,asu_monitora!A:A,equipes_asu!C1863))</f>
        <v>124</v>
      </c>
      <c r="I1863" s="5" t="str">
        <f>IF(G1863=0,"Sem avaliação",IF(H1863&lt;=40,"Crítica",IF(H1863&lt;=100,"Aperfeiçoamento",IF(H1863&lt;=180,"Qualidade",IF(H1863&lt;=200,"Excelência","Erro")))))</f>
        <v>Qualidade</v>
      </c>
    </row>
    <row r="1864" spans="1:9">
      <c r="A1864" s="2">
        <v>3639827</v>
      </c>
      <c r="B1864" s="2" t="str">
        <f>VLOOKUP(A1864,unidades_equipes_asu!A:B,2,0)</f>
        <v>Us 154 Usf+ Rio Pajeú</v>
      </c>
      <c r="C1864" s="2">
        <v>155667</v>
      </c>
      <c r="D1864" s="1" t="s">
        <v>77</v>
      </c>
      <c r="E1864" s="1" t="s">
        <v>571</v>
      </c>
      <c r="F1864" s="4" t="s">
        <v>47</v>
      </c>
      <c r="G1864" s="5">
        <f>SUMIFS(asu_monitora!C:C,asu_monitora!E:E,equipes_asu!F1864,asu_monitora!A:A,equipes_asu!C1864)</f>
        <v>69</v>
      </c>
      <c r="H1864" s="5">
        <f>IF(G1864=0,"",SUMIFS(asu_monitora!B:B,asu_monitora!E:E,equipes_asu!F1864,asu_monitora!A:A,equipes_asu!C1864))</f>
        <v>90</v>
      </c>
      <c r="I1864" s="5" t="str">
        <f>IF(G1864=0,"Sem avaliação",IF(H1864&lt;=40,"Crítica",IF(H1864&lt;=100,"Aperfeiçoamento",IF(H1864&lt;=180,"Qualidade",IF(H1864&lt;=200,"Excelência","Erro")))))</f>
        <v>Aperfeiçoamento</v>
      </c>
    </row>
    <row r="1865" spans="1:9">
      <c r="A1865" s="2">
        <v>3639827</v>
      </c>
      <c r="B1865" s="2" t="str">
        <f>VLOOKUP(A1865,unidades_equipes_asu!A:B,2,0)</f>
        <v>Us 154 Usf+ Rio Pajeú</v>
      </c>
      <c r="C1865" s="2">
        <v>155675</v>
      </c>
      <c r="D1865" s="1" t="s">
        <v>77</v>
      </c>
      <c r="E1865" s="1" t="s">
        <v>572</v>
      </c>
      <c r="F1865" s="4" t="s">
        <v>47</v>
      </c>
      <c r="G1865" s="5">
        <f>SUMIFS(asu_monitora!C:C,asu_monitora!E:E,equipes_asu!F1865,asu_monitora!A:A,equipes_asu!C1865)</f>
        <v>95</v>
      </c>
      <c r="H1865" s="5">
        <f>IF(G1865=0,"",SUMIFS(asu_monitora!B:B,asu_monitora!E:E,equipes_asu!F1865,asu_monitora!A:A,equipes_asu!C1865))</f>
        <v>92</v>
      </c>
      <c r="I1865" s="5" t="str">
        <f>IF(G1865=0,"Sem avaliação",IF(H1865&lt;=40,"Crítica",IF(H1865&lt;=100,"Aperfeiçoamento",IF(H1865&lt;=180,"Qualidade",IF(H1865&lt;=200,"Excelência","Erro")))))</f>
        <v>Aperfeiçoamento</v>
      </c>
    </row>
    <row r="1866" spans="1:9">
      <c r="A1866" s="2">
        <v>3639827</v>
      </c>
      <c r="B1866" s="2" t="str">
        <f>VLOOKUP(A1866,unidades_equipes_asu!A:B,2,0)</f>
        <v>Us 154 Usf+ Rio Pajeú</v>
      </c>
      <c r="C1866" s="2">
        <v>1856154</v>
      </c>
      <c r="D1866" s="1" t="s">
        <v>98</v>
      </c>
      <c r="E1866" s="1" t="s">
        <v>573</v>
      </c>
      <c r="F1866" s="4" t="s">
        <v>47</v>
      </c>
      <c r="G1866" s="5">
        <f>SUMIFS(asu_monitora!C:C,asu_monitora!E:E,equipes_asu!F1866,asu_monitora!A:A,equipes_asu!C1866)</f>
        <v>12</v>
      </c>
      <c r="H1866" s="5">
        <f>IF(G1866=0,"",SUMIFS(asu_monitora!B:B,asu_monitora!E:E,equipes_asu!F1866,asu_monitora!A:A,equipes_asu!C1866))</f>
        <v>108</v>
      </c>
      <c r="I1866" s="5" t="str">
        <f>IF(G1866=0,"Sem avaliação",IF(H1866&lt;=40,"Crítica",IF(H1866&lt;=100,"Aperfeiçoamento",IF(H1866&lt;=180,"Qualidade",IF(H1866&lt;=200,"Excelência","Erro")))))</f>
        <v>Qualidade</v>
      </c>
    </row>
    <row r="1867" spans="1:9">
      <c r="A1867" s="2">
        <v>3639827</v>
      </c>
      <c r="B1867" s="2" t="str">
        <f>VLOOKUP(A1867,unidades_equipes_asu!A:B,2,0)</f>
        <v>Us 154 Usf+ Rio Pajeú</v>
      </c>
      <c r="C1867" s="2">
        <v>1856227</v>
      </c>
      <c r="D1867" s="1" t="s">
        <v>98</v>
      </c>
      <c r="E1867" s="1" t="s">
        <v>574</v>
      </c>
      <c r="F1867" s="4" t="s">
        <v>47</v>
      </c>
      <c r="G1867" s="5">
        <f>SUMIFS(asu_monitora!C:C,asu_monitora!E:E,equipes_asu!F1867,asu_monitora!A:A,equipes_asu!C1867)</f>
        <v>5</v>
      </c>
      <c r="H1867" s="5">
        <f>IF(G1867=0,"",SUMIFS(asu_monitora!B:B,asu_monitora!E:E,equipes_asu!F1867,asu_monitora!A:A,equipes_asu!C1867))</f>
        <v>192</v>
      </c>
      <c r="I1867" s="5" t="str">
        <f>IF(G1867=0,"Sem avaliação",IF(H1867&lt;=40,"Crítica",IF(H1867&lt;=100,"Aperfeiçoamento",IF(H1867&lt;=180,"Qualidade",IF(H1867&lt;=200,"Excelência","Erro")))))</f>
        <v>Excelência</v>
      </c>
    </row>
    <row r="1868" spans="1:9">
      <c r="A1868" s="2">
        <v>3639827</v>
      </c>
      <c r="B1868" s="2" t="str">
        <f>VLOOKUP(A1868,unidades_equipes_asu!A:B,2,0)</f>
        <v>Us 154 Usf+ Rio Pajeú</v>
      </c>
      <c r="C1868" s="2">
        <v>2272180</v>
      </c>
      <c r="D1868" s="1" t="s">
        <v>98</v>
      </c>
      <c r="E1868" s="1" t="s">
        <v>575</v>
      </c>
      <c r="F1868" s="4" t="s">
        <v>47</v>
      </c>
      <c r="G1868" s="5">
        <f>SUMIFS(asu_monitora!C:C,asu_monitora!E:E,equipes_asu!F1868,asu_monitora!A:A,equipes_asu!C1868)</f>
        <v>8</v>
      </c>
      <c r="H1868" s="5">
        <f>IF(G1868=0,"",SUMIFS(asu_monitora!B:B,asu_monitora!E:E,equipes_asu!F1868,asu_monitora!A:A,equipes_asu!C1868))</f>
        <v>144</v>
      </c>
      <c r="I1868" s="5" t="str">
        <f>IF(G1868=0,"Sem avaliação",IF(H1868&lt;=40,"Crítica",IF(H1868&lt;=100,"Aperfeiçoamento",IF(H1868&lt;=180,"Qualidade",IF(H1868&lt;=200,"Excelência","Erro")))))</f>
        <v>Qualidade</v>
      </c>
    </row>
    <row r="1869" spans="1:9">
      <c r="A1869" s="2">
        <v>3639827</v>
      </c>
      <c r="B1869" s="2" t="str">
        <f>VLOOKUP(A1869,unidades_equipes_asu!A:B,2,0)</f>
        <v>Us 154 Usf+ Rio Pajeú</v>
      </c>
      <c r="C1869" s="2">
        <v>2399652</v>
      </c>
      <c r="D1869" s="1" t="s">
        <v>77</v>
      </c>
      <c r="E1869" s="1" t="s">
        <v>576</v>
      </c>
      <c r="F1869" s="4" t="s">
        <v>47</v>
      </c>
      <c r="G1869" s="5">
        <f>SUMIFS(asu_monitora!C:C,asu_monitora!E:E,equipes_asu!F1869,asu_monitora!A:A,equipes_asu!C1869)</f>
        <v>30</v>
      </c>
      <c r="H1869" s="5">
        <f>IF(G1869=0,"",SUMIFS(asu_monitora!B:B,asu_monitora!E:E,equipes_asu!F1869,asu_monitora!A:A,equipes_asu!C1869))</f>
        <v>112</v>
      </c>
      <c r="I1869" s="5" t="str">
        <f>IF(G1869=0,"Sem avaliação",IF(H1869&lt;=40,"Crítica",IF(H1869&lt;=100,"Aperfeiçoamento",IF(H1869&lt;=180,"Qualidade",IF(H1869&lt;=200,"Excelência","Erro")))))</f>
        <v>Qualidade</v>
      </c>
    </row>
    <row r="1870" spans="1:9">
      <c r="A1870" s="2">
        <v>3639827</v>
      </c>
      <c r="B1870" s="2" t="str">
        <f>VLOOKUP(A1870,unidades_equipes_asu!A:B,2,0)</f>
        <v>Us 154 Usf+ Rio Pajeú</v>
      </c>
      <c r="C1870" s="2">
        <v>2400723</v>
      </c>
      <c r="D1870" s="1" t="s">
        <v>98</v>
      </c>
      <c r="E1870" s="1" t="s">
        <v>577</v>
      </c>
      <c r="F1870" s="4" t="s">
        <v>47</v>
      </c>
      <c r="G1870" s="5">
        <f>SUMIFS(asu_monitora!C:C,asu_monitora!E:E,equipes_asu!F1870,asu_monitora!A:A,equipes_asu!C1870)</f>
        <v>6</v>
      </c>
      <c r="H1870" s="5">
        <f>IF(G1870=0,"",SUMIFS(asu_monitora!B:B,asu_monitora!E:E,equipes_asu!F1870,asu_monitora!A:A,equipes_asu!C1870))</f>
        <v>168</v>
      </c>
      <c r="I1870" s="5" t="str">
        <f>IF(G1870=0,"Sem avaliação",IF(H1870&lt;=40,"Crítica",IF(H1870&lt;=100,"Aperfeiçoamento",IF(H1870&lt;=180,"Qualidade",IF(H1870&lt;=200,"Excelência","Erro")))))</f>
        <v>Qualidade</v>
      </c>
    </row>
    <row r="1871" spans="1:9">
      <c r="A1871" s="2">
        <v>3703223</v>
      </c>
      <c r="B1871" s="2" t="str">
        <f>VLOOKUP(A1871,unidades_equipes_asu!A:B,2,0)</f>
        <v>Us 331 Usf Professor Amaury de Medeiros</v>
      </c>
      <c r="C1871" s="2">
        <v>155683</v>
      </c>
      <c r="D1871" s="1" t="s">
        <v>77</v>
      </c>
      <c r="E1871" s="1" t="s">
        <v>578</v>
      </c>
      <c r="F1871" s="4" t="s">
        <v>47</v>
      </c>
      <c r="G1871" s="5">
        <f>SUMIFS(asu_monitora!C:C,asu_monitora!E:E,equipes_asu!F1871,asu_monitora!A:A,equipes_asu!C1871)</f>
        <v>68</v>
      </c>
      <c r="H1871" s="5">
        <f>IF(G1871=0,"",SUMIFS(asu_monitora!B:B,asu_monitora!E:E,equipes_asu!F1871,asu_monitora!A:A,equipes_asu!C1871))</f>
        <v>160</v>
      </c>
      <c r="I1871" s="5" t="str">
        <f>IF(G1871=0,"Sem avaliação",IF(H1871&lt;=40,"Crítica",IF(H1871&lt;=100,"Aperfeiçoamento",IF(H1871&lt;=180,"Qualidade",IF(H1871&lt;=200,"Excelência","Erro")))))</f>
        <v>Qualidade</v>
      </c>
    </row>
    <row r="1872" spans="1:9">
      <c r="A1872" s="2">
        <v>3703223</v>
      </c>
      <c r="B1872" s="2" t="str">
        <f>VLOOKUP(A1872,unidades_equipes_asu!A:B,2,0)</f>
        <v>Us 331 Usf Professor Amaury de Medeiros</v>
      </c>
      <c r="C1872" s="2">
        <v>155691</v>
      </c>
      <c r="D1872" s="1" t="s">
        <v>77</v>
      </c>
      <c r="E1872" s="1" t="s">
        <v>579</v>
      </c>
      <c r="F1872" s="4" t="s">
        <v>47</v>
      </c>
      <c r="G1872" s="5">
        <f>SUMIFS(asu_monitora!C:C,asu_monitora!E:E,equipes_asu!F1872,asu_monitora!A:A,equipes_asu!C1872)</f>
        <v>76</v>
      </c>
      <c r="H1872" s="5">
        <f>IF(G1872=0,"",SUMIFS(asu_monitora!B:B,asu_monitora!E:E,equipes_asu!F1872,asu_monitora!A:A,equipes_asu!C1872))</f>
        <v>116</v>
      </c>
      <c r="I1872" s="5" t="str">
        <f>IF(G1872=0,"Sem avaliação",IF(H1872&lt;=40,"Crítica",IF(H1872&lt;=100,"Aperfeiçoamento",IF(H1872&lt;=180,"Qualidade",IF(H1872&lt;=200,"Excelência","Erro")))))</f>
        <v>Qualidade</v>
      </c>
    </row>
    <row r="1873" spans="1:9">
      <c r="A1873" s="2">
        <v>3703223</v>
      </c>
      <c r="B1873" s="2" t="str">
        <f>VLOOKUP(A1873,unidades_equipes_asu!A:B,2,0)</f>
        <v>Us 331 Usf Professor Amaury de Medeiros</v>
      </c>
      <c r="C1873" s="2">
        <v>155705</v>
      </c>
      <c r="D1873" s="1" t="s">
        <v>77</v>
      </c>
      <c r="E1873" s="1" t="s">
        <v>580</v>
      </c>
      <c r="F1873" s="4" t="s">
        <v>47</v>
      </c>
      <c r="G1873" s="5">
        <f>SUMIFS(asu_monitora!C:C,asu_monitora!E:E,equipes_asu!F1873,asu_monitora!A:A,equipes_asu!C1873)</f>
        <v>83</v>
      </c>
      <c r="H1873" s="5">
        <f>IF(G1873=0,"",SUMIFS(asu_monitora!B:B,asu_monitora!E:E,equipes_asu!F1873,asu_monitora!A:A,equipes_asu!C1873))</f>
        <v>80</v>
      </c>
      <c r="I1873" s="5" t="str">
        <f>IF(G1873=0,"Sem avaliação",IF(H1873&lt;=40,"Crítica",IF(H1873&lt;=100,"Aperfeiçoamento",IF(H1873&lt;=180,"Qualidade",IF(H1873&lt;=200,"Excelência","Erro")))))</f>
        <v>Aperfeiçoamento</v>
      </c>
    </row>
    <row r="1874" spans="1:9">
      <c r="A1874" s="2">
        <v>3703223</v>
      </c>
      <c r="B1874" s="2" t="str">
        <f>VLOOKUP(A1874,unidades_equipes_asu!A:B,2,0)</f>
        <v>Us 331 Usf Professor Amaury de Medeiros</v>
      </c>
      <c r="C1874" s="2">
        <v>1888757</v>
      </c>
      <c r="D1874" s="1" t="s">
        <v>98</v>
      </c>
      <c r="E1874" s="1" t="s">
        <v>581</v>
      </c>
      <c r="F1874" s="4" t="s">
        <v>47</v>
      </c>
      <c r="G1874" s="5">
        <f>SUMIFS(asu_monitora!C:C,asu_monitora!E:E,equipes_asu!F1874,asu_monitora!A:A,equipes_asu!C1874)</f>
        <v>0</v>
      </c>
      <c r="H1874" s="5" t="str">
        <f>IF(G1874=0,"",SUMIFS(asu_monitora!B:B,asu_monitora!E:E,equipes_asu!F1874,asu_monitora!A:A,equipes_asu!C1874))</f>
        <v/>
      </c>
      <c r="I1874" s="5" t="str">
        <f>IF(G1874=0,"Sem avaliação",IF(H1874&lt;=40,"Crítica",IF(H1874&lt;=100,"Aperfeiçoamento",IF(H1874&lt;=180,"Qualidade",IF(H1874&lt;=200,"Excelência","Erro")))))</f>
        <v>Sem avaliação</v>
      </c>
    </row>
    <row r="1875" spans="1:9">
      <c r="A1875" s="2">
        <v>3703223</v>
      </c>
      <c r="B1875" s="2" t="str">
        <f>VLOOKUP(A1875,unidades_equipes_asu!A:B,2,0)</f>
        <v>Us 331 Usf Professor Amaury de Medeiros</v>
      </c>
      <c r="C1875" s="2">
        <v>2291665</v>
      </c>
      <c r="D1875" s="1" t="s">
        <v>98</v>
      </c>
      <c r="E1875" s="1" t="s">
        <v>582</v>
      </c>
      <c r="F1875" s="4" t="s">
        <v>47</v>
      </c>
      <c r="G1875" s="5">
        <f>SUMIFS(asu_monitora!C:C,asu_monitora!E:E,equipes_asu!F1875,asu_monitora!A:A,equipes_asu!C1875)</f>
        <v>7</v>
      </c>
      <c r="H1875" s="5">
        <f>IF(G1875=0,"",SUMIFS(asu_monitora!B:B,asu_monitora!E:E,equipes_asu!F1875,asu_monitora!A:A,equipes_asu!C1875))</f>
        <v>176</v>
      </c>
      <c r="I1875" s="5" t="str">
        <f>IF(G1875=0,"Sem avaliação",IF(H1875&lt;=40,"Crítica",IF(H1875&lt;=100,"Aperfeiçoamento",IF(H1875&lt;=180,"Qualidade",IF(H1875&lt;=200,"Excelência","Erro")))))</f>
        <v>Qualidade</v>
      </c>
    </row>
    <row r="1876" spans="1:9">
      <c r="A1876" s="2">
        <v>3703223</v>
      </c>
      <c r="B1876" s="2" t="str">
        <f>VLOOKUP(A1876,unidades_equipes_asu!A:B,2,0)</f>
        <v>Us 331 Usf Professor Amaury de Medeiros</v>
      </c>
      <c r="C1876" s="2">
        <v>2402564</v>
      </c>
      <c r="D1876" s="1" t="s">
        <v>77</v>
      </c>
      <c r="E1876" s="1" t="s">
        <v>86</v>
      </c>
      <c r="F1876" s="4" t="s">
        <v>47</v>
      </c>
      <c r="G1876" s="5">
        <f>SUMIFS(asu_monitora!C:C,asu_monitora!E:E,equipes_asu!F1876,asu_monitora!A:A,equipes_asu!C1876)</f>
        <v>9</v>
      </c>
      <c r="H1876" s="5">
        <f>IF(G1876=0,"",SUMIFS(asu_monitora!B:B,asu_monitora!E:E,equipes_asu!F1876,asu_monitora!A:A,equipes_asu!C1876))</f>
        <v>200</v>
      </c>
      <c r="I1876" s="5" t="str">
        <f>IF(G1876=0,"Sem avaliação",IF(H1876&lt;=40,"Crítica",IF(H1876&lt;=100,"Aperfeiçoamento",IF(H1876&lt;=180,"Qualidade",IF(H1876&lt;=200,"Excelência","Erro")))))</f>
        <v>Excelência</v>
      </c>
    </row>
    <row r="1877" spans="1:9">
      <c r="A1877" s="2">
        <v>3862836</v>
      </c>
      <c r="B1877" s="2" t="str">
        <f>VLOOKUP(A1877,unidades_equipes_asu!A:B,2,0)</f>
        <v>Us 334 Usf+ Cabanga</v>
      </c>
      <c r="C1877" s="2">
        <v>155713</v>
      </c>
      <c r="D1877" s="1" t="s">
        <v>77</v>
      </c>
      <c r="E1877" s="1" t="s">
        <v>583</v>
      </c>
      <c r="F1877" s="4" t="s">
        <v>47</v>
      </c>
      <c r="G1877" s="5">
        <f>SUMIFS(asu_monitora!C:C,asu_monitora!E:E,equipes_asu!F1877,asu_monitora!A:A,equipes_asu!C1877)</f>
        <v>44</v>
      </c>
      <c r="H1877" s="5">
        <f>IF(G1877=0,"",SUMIFS(asu_monitora!B:B,asu_monitora!E:E,equipes_asu!F1877,asu_monitora!A:A,equipes_asu!C1877))</f>
        <v>66</v>
      </c>
      <c r="I1877" s="5" t="str">
        <f>IF(G1877=0,"Sem avaliação",IF(H1877&lt;=40,"Crítica",IF(H1877&lt;=100,"Aperfeiçoamento",IF(H1877&lt;=180,"Qualidade",IF(H1877&lt;=200,"Excelência","Erro")))))</f>
        <v>Aperfeiçoamento</v>
      </c>
    </row>
    <row r="1878" spans="1:9">
      <c r="A1878" s="2">
        <v>3862836</v>
      </c>
      <c r="B1878" s="2" t="str">
        <f>VLOOKUP(A1878,unidades_equipes_asu!A:B,2,0)</f>
        <v>Us 334 Usf+ Cabanga</v>
      </c>
      <c r="C1878" s="2">
        <v>2284022</v>
      </c>
      <c r="D1878" s="1" t="s">
        <v>98</v>
      </c>
      <c r="E1878" s="1" t="s">
        <v>584</v>
      </c>
      <c r="F1878" s="4" t="s">
        <v>47</v>
      </c>
      <c r="G1878" s="5">
        <f>SUMIFS(asu_monitora!C:C,asu_monitora!E:E,equipes_asu!F1878,asu_monitora!A:A,equipes_asu!C1878)</f>
        <v>8</v>
      </c>
      <c r="H1878" s="5">
        <f>IF(G1878=0,"",SUMIFS(asu_monitora!B:B,asu_monitora!E:E,equipes_asu!F1878,asu_monitora!A:A,equipes_asu!C1878))</f>
        <v>84</v>
      </c>
      <c r="I1878" s="5" t="str">
        <f>IF(G1878=0,"Sem avaliação",IF(H1878&lt;=40,"Crítica",IF(H1878&lt;=100,"Aperfeiçoamento",IF(H1878&lt;=180,"Qualidade",IF(H1878&lt;=200,"Excelência","Erro")))))</f>
        <v>Aperfeiçoamento</v>
      </c>
    </row>
    <row r="1879" spans="1:9">
      <c r="A1879" s="2">
        <v>3862836</v>
      </c>
      <c r="B1879" s="2" t="str">
        <f>VLOOKUP(A1879,unidades_equipes_asu!A:B,2,0)</f>
        <v>Us 334 Usf+ Cabanga</v>
      </c>
      <c r="C1879" s="2">
        <v>2401274</v>
      </c>
      <c r="D1879" s="1" t="s">
        <v>77</v>
      </c>
      <c r="E1879" s="1" t="s">
        <v>585</v>
      </c>
      <c r="F1879" s="4" t="s">
        <v>47</v>
      </c>
      <c r="G1879" s="5">
        <f>SUMIFS(asu_monitora!C:C,asu_monitora!E:E,equipes_asu!F1879,asu_monitora!A:A,equipes_asu!C1879)</f>
        <v>7</v>
      </c>
      <c r="H1879" s="5">
        <f>IF(G1879=0,"",SUMIFS(asu_monitora!B:B,asu_monitora!E:E,equipes_asu!F1879,asu_monitora!A:A,equipes_asu!C1879))</f>
        <v>38</v>
      </c>
      <c r="I1879" s="5" t="str">
        <f>IF(G1879=0,"Sem avaliação",IF(H1879&lt;=40,"Crítica",IF(H1879&lt;=100,"Aperfeiçoamento",IF(H1879&lt;=180,"Qualidade",IF(H1879&lt;=200,"Excelência","Erro")))))</f>
        <v>Crítica</v>
      </c>
    </row>
    <row r="1880" spans="1:9">
      <c r="A1880" s="2">
        <v>4426150</v>
      </c>
      <c r="B1880" s="2" t="str">
        <f>VLOOKUP(A1880,unidades_equipes_asu!A:B,2,0)</f>
        <v>Us 307 Usf+ Encanta Moca</v>
      </c>
      <c r="C1880" s="2">
        <v>2427788</v>
      </c>
      <c r="D1880" s="1" t="s">
        <v>77</v>
      </c>
      <c r="E1880" s="1" t="s">
        <v>586</v>
      </c>
      <c r="F1880" s="4" t="s">
        <v>47</v>
      </c>
      <c r="G1880" s="5">
        <f>SUMIFS(asu_monitora!C:C,asu_monitora!E:E,equipes_asu!F1880,asu_monitora!A:A,equipes_asu!C1880)</f>
        <v>0</v>
      </c>
      <c r="H1880" s="5" t="str">
        <f>IF(G1880=0,"",SUMIFS(asu_monitora!B:B,asu_monitora!E:E,equipes_asu!F1880,asu_monitora!A:A,equipes_asu!C1880))</f>
        <v/>
      </c>
      <c r="I1880" s="5" t="str">
        <f>IF(G1880=0,"Sem avaliação",IF(H1880&lt;=40,"Crítica",IF(H1880&lt;=100,"Aperfeiçoamento",IF(H1880&lt;=180,"Qualidade",IF(H1880&lt;=200,"Excelência","Erro")))))</f>
        <v>Sem avaliação</v>
      </c>
    </row>
    <row r="1881" spans="1:9">
      <c r="A1881" s="2">
        <v>4426150</v>
      </c>
      <c r="B1881" s="2" t="str">
        <f>VLOOKUP(A1881,unidades_equipes_asu!A:B,2,0)</f>
        <v>Us 307 Usf+ Encanta Moca</v>
      </c>
      <c r="C1881" s="2">
        <v>2427818</v>
      </c>
      <c r="D1881" s="1" t="s">
        <v>77</v>
      </c>
      <c r="E1881" s="1" t="s">
        <v>587</v>
      </c>
      <c r="F1881" s="4" t="s">
        <v>47</v>
      </c>
      <c r="G1881" s="5">
        <f>SUMIFS(asu_monitora!C:C,asu_monitora!E:E,equipes_asu!F1881,asu_monitora!A:A,equipes_asu!C1881)</f>
        <v>0</v>
      </c>
      <c r="H1881" s="5" t="str">
        <f>IF(G1881=0,"",SUMIFS(asu_monitora!B:B,asu_monitora!E:E,equipes_asu!F1881,asu_monitora!A:A,equipes_asu!C1881))</f>
        <v/>
      </c>
      <c r="I1881" s="5" t="str">
        <f>IF(G1881=0,"Sem avaliação",IF(H1881&lt;=40,"Crítica",IF(H1881&lt;=100,"Aperfeiçoamento",IF(H1881&lt;=180,"Qualidade",IF(H1881&lt;=200,"Excelência","Erro")))))</f>
        <v>Sem avaliação</v>
      </c>
    </row>
    <row r="1882" spans="1:9">
      <c r="A1882" s="2">
        <v>4426150</v>
      </c>
      <c r="B1882" s="2" t="str">
        <f>VLOOKUP(A1882,unidades_equipes_asu!A:B,2,0)</f>
        <v>Us 307 Usf+ Encanta Moca</v>
      </c>
      <c r="C1882" s="2">
        <v>2427826</v>
      </c>
      <c r="D1882" s="1" t="s">
        <v>77</v>
      </c>
      <c r="E1882" s="1" t="s">
        <v>588</v>
      </c>
      <c r="F1882" s="4" t="s">
        <v>47</v>
      </c>
      <c r="G1882" s="5">
        <f>SUMIFS(asu_monitora!C:C,asu_monitora!E:E,equipes_asu!F1882,asu_monitora!A:A,equipes_asu!C1882)</f>
        <v>0</v>
      </c>
      <c r="H1882" s="5" t="str">
        <f>IF(G1882=0,"",SUMIFS(asu_monitora!B:B,asu_monitora!E:E,equipes_asu!F1882,asu_monitora!A:A,equipes_asu!C1882))</f>
        <v/>
      </c>
      <c r="I1882" s="5" t="str">
        <f>IF(G1882=0,"Sem avaliação",IF(H1882&lt;=40,"Crítica",IF(H1882&lt;=100,"Aperfeiçoamento",IF(H1882&lt;=180,"Qualidade",IF(H1882&lt;=200,"Excelência","Erro")))))</f>
        <v>Sem avaliação</v>
      </c>
    </row>
    <row r="1883" spans="1:9">
      <c r="A1883" s="2">
        <v>4426150</v>
      </c>
      <c r="B1883" s="2" t="str">
        <f>VLOOKUP(A1883,unidades_equipes_asu!A:B,2,0)</f>
        <v>Us 307 Usf+ Encanta Moca</v>
      </c>
      <c r="C1883" s="2">
        <v>2427834</v>
      </c>
      <c r="D1883" s="1" t="s">
        <v>77</v>
      </c>
      <c r="E1883" s="1" t="s">
        <v>589</v>
      </c>
      <c r="F1883" s="4" t="s">
        <v>47</v>
      </c>
      <c r="G1883" s="5">
        <f>SUMIFS(asu_monitora!C:C,asu_monitora!E:E,equipes_asu!F1883,asu_monitora!A:A,equipes_asu!C1883)</f>
        <v>0</v>
      </c>
      <c r="H1883" s="5" t="str">
        <f>IF(G1883=0,"",SUMIFS(asu_monitora!B:B,asu_monitora!E:E,equipes_asu!F1883,asu_monitora!A:A,equipes_asu!C1883))</f>
        <v/>
      </c>
      <c r="I1883" s="5" t="str">
        <f>IF(G1883=0,"Sem avaliação",IF(H1883&lt;=40,"Crítica",IF(H1883&lt;=100,"Aperfeiçoamento",IF(H1883&lt;=180,"Qualidade",IF(H1883&lt;=200,"Excelência","Erro")))))</f>
        <v>Sem avaliação</v>
      </c>
    </row>
    <row r="1884" spans="1:9">
      <c r="A1884" s="2">
        <v>4426150</v>
      </c>
      <c r="B1884" s="2" t="str">
        <f>VLOOKUP(A1884,unidades_equipes_asu!A:B,2,0)</f>
        <v>Us 307 Usf+ Encanta Moca</v>
      </c>
      <c r="C1884" s="2">
        <v>2427850</v>
      </c>
      <c r="D1884" s="1" t="s">
        <v>77</v>
      </c>
      <c r="E1884" s="1" t="s">
        <v>590</v>
      </c>
      <c r="F1884" s="4" t="s">
        <v>47</v>
      </c>
      <c r="G1884" s="5">
        <f>SUMIFS(asu_monitora!C:C,asu_monitora!E:E,equipes_asu!F1884,asu_monitora!A:A,equipes_asu!C1884)</f>
        <v>0</v>
      </c>
      <c r="H1884" s="5" t="str">
        <f>IF(G1884=0,"",SUMIFS(asu_monitora!B:B,asu_monitora!E:E,equipes_asu!F1884,asu_monitora!A:A,equipes_asu!C1884))</f>
        <v/>
      </c>
      <c r="I1884" s="5" t="str">
        <f>IF(G1884=0,"Sem avaliação",IF(H1884&lt;=40,"Crítica",IF(H1884&lt;=100,"Aperfeiçoamento",IF(H1884&lt;=180,"Qualidade",IF(H1884&lt;=200,"Excelência","Erro")))))</f>
        <v>Sem avaliação</v>
      </c>
    </row>
    <row r="1885" spans="1:9">
      <c r="A1885" s="2">
        <v>4426150</v>
      </c>
      <c r="B1885" s="2" t="str">
        <f>VLOOKUP(A1885,unidades_equipes_asu!A:B,2,0)</f>
        <v>Us 307 Usf+ Encanta Moca</v>
      </c>
      <c r="C1885" s="2">
        <v>2427869</v>
      </c>
      <c r="D1885" s="1" t="s">
        <v>77</v>
      </c>
      <c r="E1885" s="1" t="s">
        <v>591</v>
      </c>
      <c r="F1885" s="4" t="s">
        <v>47</v>
      </c>
      <c r="G1885" s="5">
        <f>SUMIFS(asu_monitora!C:C,asu_monitora!E:E,equipes_asu!F1885,asu_monitora!A:A,equipes_asu!C1885)</f>
        <v>0</v>
      </c>
      <c r="H1885" s="5" t="str">
        <f>IF(G1885=0,"",SUMIFS(asu_monitora!B:B,asu_monitora!E:E,equipes_asu!F1885,asu_monitora!A:A,equipes_asu!C1885))</f>
        <v/>
      </c>
      <c r="I1885" s="5" t="str">
        <f>IF(G1885=0,"Sem avaliação",IF(H1885&lt;=40,"Crítica",IF(H1885&lt;=100,"Aperfeiçoamento",IF(H1885&lt;=180,"Qualidade",IF(H1885&lt;=200,"Excelência","Erro")))))</f>
        <v>Sem avaliação</v>
      </c>
    </row>
    <row r="1886" spans="1:9">
      <c r="A1886" s="2">
        <v>4426150</v>
      </c>
      <c r="B1886" s="2" t="str">
        <f>VLOOKUP(A1886,unidades_equipes_asu!A:B,2,0)</f>
        <v>Us 307 Usf+ Encanta Moca</v>
      </c>
      <c r="C1886" s="2">
        <v>2430312</v>
      </c>
      <c r="D1886" s="1" t="s">
        <v>98</v>
      </c>
      <c r="E1886" s="1" t="s">
        <v>592</v>
      </c>
      <c r="F1886" s="4" t="s">
        <v>47</v>
      </c>
      <c r="G1886" s="5">
        <f>SUMIFS(asu_monitora!C:C,asu_monitora!E:E,equipes_asu!F1886,asu_monitora!A:A,equipes_asu!C1886)</f>
        <v>0</v>
      </c>
      <c r="H1886" s="5" t="str">
        <f>IF(G1886=0,"",SUMIFS(asu_monitora!B:B,asu_monitora!E:E,equipes_asu!F1886,asu_monitora!A:A,equipes_asu!C1886))</f>
        <v/>
      </c>
      <c r="I1886" s="5" t="str">
        <f>IF(G1886=0,"Sem avaliação",IF(H1886&lt;=40,"Crítica",IF(H1886&lt;=100,"Aperfeiçoamento",IF(H1886&lt;=180,"Qualidade",IF(H1886&lt;=200,"Excelência","Erro")))))</f>
        <v>Sem avaliação</v>
      </c>
    </row>
    <row r="1887" spans="1:9">
      <c r="A1887" s="2">
        <v>4426150</v>
      </c>
      <c r="B1887" s="2" t="str">
        <f>VLOOKUP(A1887,unidades_equipes_asu!A:B,2,0)</f>
        <v>Us 307 Usf+ Encanta Moca</v>
      </c>
      <c r="C1887" s="2">
        <v>2430320</v>
      </c>
      <c r="D1887" s="1" t="s">
        <v>98</v>
      </c>
      <c r="E1887" s="1" t="s">
        <v>593</v>
      </c>
      <c r="F1887" s="4" t="s">
        <v>47</v>
      </c>
      <c r="G1887" s="5">
        <f>SUMIFS(asu_monitora!C:C,asu_monitora!E:E,equipes_asu!F1887,asu_monitora!A:A,equipes_asu!C1887)</f>
        <v>0</v>
      </c>
      <c r="H1887" s="5" t="str">
        <f>IF(G1887=0,"",SUMIFS(asu_monitora!B:B,asu_monitora!E:E,equipes_asu!F1887,asu_monitora!A:A,equipes_asu!C1887))</f>
        <v/>
      </c>
      <c r="I1887" s="5" t="str">
        <f>IF(G1887=0,"Sem avaliação",IF(H1887&lt;=40,"Crítica",IF(H1887&lt;=100,"Aperfeiçoamento",IF(H1887&lt;=180,"Qualidade",IF(H1887&lt;=200,"Excelência","Erro")))))</f>
        <v>Sem avaliação</v>
      </c>
    </row>
    <row r="1888" spans="1:9">
      <c r="A1888" s="2">
        <v>4426150</v>
      </c>
      <c r="B1888" s="2" t="str">
        <f>VLOOKUP(A1888,unidades_equipes_asu!A:B,2,0)</f>
        <v>Us 307 Usf+ Encanta Moca</v>
      </c>
      <c r="C1888" s="2">
        <v>2430339</v>
      </c>
      <c r="D1888" s="1" t="s">
        <v>98</v>
      </c>
      <c r="E1888" s="1" t="s">
        <v>594</v>
      </c>
      <c r="F1888" s="4" t="s">
        <v>47</v>
      </c>
      <c r="G1888" s="5">
        <f>SUMIFS(asu_monitora!C:C,asu_monitora!E:E,equipes_asu!F1888,asu_monitora!A:A,equipes_asu!C1888)</f>
        <v>0</v>
      </c>
      <c r="H1888" s="5" t="str">
        <f>IF(G1888=0,"",SUMIFS(asu_monitora!B:B,asu_monitora!E:E,equipes_asu!F1888,asu_monitora!A:A,equipes_asu!C1888))</f>
        <v/>
      </c>
      <c r="I1888" s="5" t="str">
        <f>IF(G1888=0,"Sem avaliação",IF(H1888&lt;=40,"Crítica",IF(H1888&lt;=100,"Aperfeiçoamento",IF(H1888&lt;=180,"Qualidade",IF(H1888&lt;=200,"Excelência","Erro")))))</f>
        <v>Sem avaliação</v>
      </c>
    </row>
    <row r="1889" spans="1:9">
      <c r="A1889" s="2">
        <v>4426150</v>
      </c>
      <c r="B1889" s="2" t="str">
        <f>VLOOKUP(A1889,unidades_equipes_asu!A:B,2,0)</f>
        <v>Us 307 Usf+ Encanta Moca</v>
      </c>
      <c r="C1889" s="2">
        <v>2430347</v>
      </c>
      <c r="D1889" s="1" t="s">
        <v>98</v>
      </c>
      <c r="E1889" s="1" t="s">
        <v>595</v>
      </c>
      <c r="F1889" s="4" t="s">
        <v>47</v>
      </c>
      <c r="G1889" s="5">
        <f>SUMIFS(asu_monitora!C:C,asu_monitora!E:E,equipes_asu!F1889,asu_monitora!A:A,equipes_asu!C1889)</f>
        <v>0</v>
      </c>
      <c r="H1889" s="5" t="str">
        <f>IF(G1889=0,"",SUMIFS(asu_monitora!B:B,asu_monitora!E:E,equipes_asu!F1889,asu_monitora!A:A,equipes_asu!C1889))</f>
        <v/>
      </c>
      <c r="I1889" s="5" t="str">
        <f>IF(G1889=0,"Sem avaliação",IF(H1889&lt;=40,"Crítica",IF(H1889&lt;=100,"Aperfeiçoamento",IF(H1889&lt;=180,"Qualidade",IF(H1889&lt;=200,"Excelência","Erro")))))</f>
        <v>Sem avaliação</v>
      </c>
    </row>
    <row r="1890" spans="1:9">
      <c r="A1890" s="2">
        <v>5139155</v>
      </c>
      <c r="B1890" s="2" t="str">
        <f>VLOOKUP(A1890,unidades_equipes_asu!A:B,2,0)</f>
        <v>Us 336 Usf+ União das Vilas</v>
      </c>
      <c r="C1890" s="2">
        <v>155721</v>
      </c>
      <c r="D1890" s="1" t="s">
        <v>77</v>
      </c>
      <c r="E1890" s="1" t="s">
        <v>596</v>
      </c>
      <c r="F1890" s="4" t="s">
        <v>47</v>
      </c>
      <c r="G1890" s="5">
        <f>SUMIFS(asu_monitora!C:C,asu_monitora!E:E,equipes_asu!F1890,asu_monitora!A:A,equipes_asu!C1890)</f>
        <v>36</v>
      </c>
      <c r="H1890" s="5">
        <f>IF(G1890=0,"",SUMIFS(asu_monitora!B:B,asu_monitora!E:E,equipes_asu!F1890,asu_monitora!A:A,equipes_asu!C1890))</f>
        <v>80</v>
      </c>
      <c r="I1890" s="5" t="str">
        <f>IF(G1890=0,"Sem avaliação",IF(H1890&lt;=40,"Crítica",IF(H1890&lt;=100,"Aperfeiçoamento",IF(H1890&lt;=180,"Qualidade",IF(H1890&lt;=200,"Excelência","Erro")))))</f>
        <v>Aperfeiçoamento</v>
      </c>
    </row>
    <row r="1891" spans="1:9">
      <c r="A1891" s="2">
        <v>5139155</v>
      </c>
      <c r="B1891" s="2" t="str">
        <f>VLOOKUP(A1891,unidades_equipes_asu!A:B,2,0)</f>
        <v>Us 336 Usf+ União das Vilas</v>
      </c>
      <c r="C1891" s="2">
        <v>1756028</v>
      </c>
      <c r="D1891" s="1" t="s">
        <v>98</v>
      </c>
      <c r="E1891" s="1" t="s">
        <v>597</v>
      </c>
      <c r="F1891" s="4" t="s">
        <v>47</v>
      </c>
      <c r="G1891" s="5">
        <f>SUMIFS(asu_monitora!C:C,asu_monitora!E:E,equipes_asu!F1891,asu_monitora!A:A,equipes_asu!C1891)</f>
        <v>4</v>
      </c>
      <c r="H1891" s="5">
        <f>IF(G1891=0,"",SUMIFS(asu_monitora!B:B,asu_monitora!E:E,equipes_asu!F1891,asu_monitora!A:A,equipes_asu!C1891))</f>
        <v>156</v>
      </c>
      <c r="I1891" s="5" t="str">
        <f>IF(G1891=0,"Sem avaliação",IF(H1891&lt;=40,"Crítica",IF(H1891&lt;=100,"Aperfeiçoamento",IF(H1891&lt;=180,"Qualidade",IF(H1891&lt;=200,"Excelência","Erro")))))</f>
        <v>Qualidade</v>
      </c>
    </row>
    <row r="1892" spans="1:9">
      <c r="A1892" s="2">
        <v>5139155</v>
      </c>
      <c r="B1892" s="2" t="str">
        <f>VLOOKUP(A1892,unidades_equipes_asu!A:B,2,0)</f>
        <v>Us 336 Usf+ União das Vilas</v>
      </c>
      <c r="C1892" s="2">
        <v>2414066</v>
      </c>
      <c r="D1892" s="1" t="s">
        <v>77</v>
      </c>
      <c r="E1892" s="1" t="s">
        <v>598</v>
      </c>
      <c r="F1892" s="4" t="s">
        <v>47</v>
      </c>
      <c r="G1892" s="5">
        <f>SUMIFS(asu_monitora!C:C,asu_monitora!E:E,equipes_asu!F1892,asu_monitora!A:A,equipes_asu!C1892)</f>
        <v>0</v>
      </c>
      <c r="H1892" s="5" t="str">
        <f>IF(G1892=0,"",SUMIFS(asu_monitora!B:B,asu_monitora!E:E,equipes_asu!F1892,asu_monitora!A:A,equipes_asu!C1892))</f>
        <v/>
      </c>
      <c r="I1892" s="5" t="str">
        <f>IF(G1892=0,"Sem avaliação",IF(H1892&lt;=40,"Crítica",IF(H1892&lt;=100,"Aperfeiçoamento",IF(H1892&lt;=180,"Qualidade",IF(H1892&lt;=200,"Excelência","Erro")))))</f>
        <v>Sem avaliação</v>
      </c>
    </row>
    <row r="1893" spans="1:9">
      <c r="A1893" s="2">
        <v>5139155</v>
      </c>
      <c r="B1893" s="2" t="str">
        <f>VLOOKUP(A1893,unidades_equipes_asu!A:B,2,0)</f>
        <v>Us 336 Usf+ União das Vilas</v>
      </c>
      <c r="C1893" s="2">
        <v>2414074</v>
      </c>
      <c r="D1893" s="1" t="s">
        <v>77</v>
      </c>
      <c r="E1893" s="1" t="s">
        <v>599</v>
      </c>
      <c r="F1893" s="4" t="s">
        <v>47</v>
      </c>
      <c r="G1893" s="5">
        <f>SUMIFS(asu_monitora!C:C,asu_monitora!E:E,equipes_asu!F1893,asu_monitora!A:A,equipes_asu!C1893)</f>
        <v>0</v>
      </c>
      <c r="H1893" s="5" t="str">
        <f>IF(G1893=0,"",SUMIFS(asu_monitora!B:B,asu_monitora!E:E,equipes_asu!F1893,asu_monitora!A:A,equipes_asu!C1893))</f>
        <v/>
      </c>
      <c r="I1893" s="5" t="str">
        <f>IF(G1893=0,"Sem avaliação",IF(H1893&lt;=40,"Crítica",IF(H1893&lt;=100,"Aperfeiçoamento",IF(H1893&lt;=180,"Qualidade",IF(H1893&lt;=200,"Excelência","Erro")))))</f>
        <v>Sem avaliação</v>
      </c>
    </row>
    <row r="1894" spans="1:9">
      <c r="A1894" s="2">
        <v>5139155</v>
      </c>
      <c r="B1894" s="2" t="str">
        <f>VLOOKUP(A1894,unidades_equipes_asu!A:B,2,0)</f>
        <v>Us 336 Usf+ União das Vilas</v>
      </c>
      <c r="C1894" s="2">
        <v>2421011</v>
      </c>
      <c r="D1894" s="1" t="s">
        <v>77</v>
      </c>
      <c r="E1894" s="1" t="s">
        <v>600</v>
      </c>
      <c r="F1894" s="4" t="s">
        <v>47</v>
      </c>
      <c r="G1894" s="5">
        <f>SUMIFS(asu_monitora!C:C,asu_monitora!E:E,equipes_asu!F1894,asu_monitora!A:A,equipes_asu!C1894)</f>
        <v>0</v>
      </c>
      <c r="H1894" s="5" t="str">
        <f>IF(G1894=0,"",SUMIFS(asu_monitora!B:B,asu_monitora!E:E,equipes_asu!F1894,asu_monitora!A:A,equipes_asu!C1894))</f>
        <v/>
      </c>
      <c r="I1894" s="5" t="str">
        <f>IF(G1894=0,"Sem avaliação",IF(H1894&lt;=40,"Crítica",IF(H1894&lt;=100,"Aperfeiçoamento",IF(H1894&lt;=180,"Qualidade",IF(H1894&lt;=200,"Excelência","Erro")))))</f>
        <v>Sem avaliação</v>
      </c>
    </row>
    <row r="1895" spans="1:9">
      <c r="A1895" s="2">
        <v>5320380</v>
      </c>
      <c r="B1895" s="2" t="str">
        <f>VLOOKUP(A1895,unidades_equipes_asu!A:B,2,0)</f>
        <v>Us 337 Usf Sítio Wanderley</v>
      </c>
      <c r="C1895" s="2">
        <v>155764</v>
      </c>
      <c r="D1895" s="1" t="s">
        <v>77</v>
      </c>
      <c r="E1895" s="1" t="s">
        <v>601</v>
      </c>
      <c r="F1895" s="4" t="s">
        <v>47</v>
      </c>
      <c r="G1895" s="5">
        <f>SUMIFS(asu_monitora!C:C,asu_monitora!E:E,equipes_asu!F1895,asu_monitora!A:A,equipes_asu!C1895)</f>
        <v>40</v>
      </c>
      <c r="H1895" s="5">
        <f>IF(G1895=0,"",SUMIFS(asu_monitora!B:B,asu_monitora!E:E,equipes_asu!F1895,asu_monitora!A:A,equipes_asu!C1895))</f>
        <v>92</v>
      </c>
      <c r="I1895" s="5" t="str">
        <f>IF(G1895=0,"Sem avaliação",IF(H1895&lt;=40,"Crítica",IF(H1895&lt;=100,"Aperfeiçoamento",IF(H1895&lt;=180,"Qualidade",IF(H1895&lt;=200,"Excelência","Erro")))))</f>
        <v>Aperfeiçoamento</v>
      </c>
    </row>
    <row r="1896" spans="1:9">
      <c r="A1896" s="2">
        <v>5320380</v>
      </c>
      <c r="B1896" s="2" t="str">
        <f>VLOOKUP(A1896,unidades_equipes_asu!A:B,2,0)</f>
        <v>Us 337 Usf Sítio Wanderley</v>
      </c>
      <c r="C1896" s="2">
        <v>155772</v>
      </c>
      <c r="D1896" s="1" t="s">
        <v>77</v>
      </c>
      <c r="E1896" s="1" t="s">
        <v>602</v>
      </c>
      <c r="F1896" s="4" t="s">
        <v>47</v>
      </c>
      <c r="G1896" s="5">
        <f>SUMIFS(asu_monitora!C:C,asu_monitora!E:E,equipes_asu!F1896,asu_monitora!A:A,equipes_asu!C1896)</f>
        <v>108</v>
      </c>
      <c r="H1896" s="5">
        <f>IF(G1896=0,"",SUMIFS(asu_monitora!B:B,asu_monitora!E:E,equipes_asu!F1896,asu_monitora!A:A,equipes_asu!C1896))</f>
        <v>88</v>
      </c>
      <c r="I1896" s="5" t="str">
        <f>IF(G1896=0,"Sem avaliação",IF(H1896&lt;=40,"Crítica",IF(H1896&lt;=100,"Aperfeiçoamento",IF(H1896&lt;=180,"Qualidade",IF(H1896&lt;=200,"Excelência","Erro")))))</f>
        <v>Aperfeiçoamento</v>
      </c>
    </row>
    <row r="1897" spans="1:9">
      <c r="A1897" s="2">
        <v>5320380</v>
      </c>
      <c r="B1897" s="2" t="str">
        <f>VLOOKUP(A1897,unidades_equipes_asu!A:B,2,0)</f>
        <v>Us 337 Usf Sítio Wanderley</v>
      </c>
      <c r="C1897" s="2">
        <v>155780</v>
      </c>
      <c r="D1897" s="1" t="s">
        <v>77</v>
      </c>
      <c r="E1897" s="1" t="s">
        <v>603</v>
      </c>
      <c r="F1897" s="4" t="s">
        <v>47</v>
      </c>
      <c r="G1897" s="5">
        <f>SUMIFS(asu_monitora!C:C,asu_monitora!E:E,equipes_asu!F1897,asu_monitora!A:A,equipes_asu!C1897)</f>
        <v>44</v>
      </c>
      <c r="H1897" s="5">
        <f>IF(G1897=0,"",SUMIFS(asu_monitora!B:B,asu_monitora!E:E,equipes_asu!F1897,asu_monitora!A:A,equipes_asu!C1897))</f>
        <v>68</v>
      </c>
      <c r="I1897" s="5" t="str">
        <f>IF(G1897=0,"Sem avaliação",IF(H1897&lt;=40,"Crítica",IF(H1897&lt;=100,"Aperfeiçoamento",IF(H1897&lt;=180,"Qualidade",IF(H1897&lt;=200,"Excelência","Erro")))))</f>
        <v>Aperfeiçoamento</v>
      </c>
    </row>
    <row r="1898" spans="1:9">
      <c r="A1898" s="2">
        <v>5320380</v>
      </c>
      <c r="B1898" s="2" t="str">
        <f>VLOOKUP(A1898,unidades_equipes_asu!A:B,2,0)</f>
        <v>Us 337 Usf Sítio Wanderley</v>
      </c>
      <c r="C1898" s="2">
        <v>1833219</v>
      </c>
      <c r="D1898" s="1" t="s">
        <v>98</v>
      </c>
      <c r="E1898" s="1" t="s">
        <v>604</v>
      </c>
      <c r="F1898" s="4" t="s">
        <v>47</v>
      </c>
      <c r="G1898" s="5">
        <f>SUMIFS(asu_monitora!C:C,asu_monitora!E:E,equipes_asu!F1898,asu_monitora!A:A,equipes_asu!C1898)</f>
        <v>18</v>
      </c>
      <c r="H1898" s="5">
        <f>IF(G1898=0,"",SUMIFS(asu_monitora!B:B,asu_monitora!E:E,equipes_asu!F1898,asu_monitora!A:A,equipes_asu!C1898))</f>
        <v>98</v>
      </c>
      <c r="I1898" s="5" t="str">
        <f>IF(G1898=0,"Sem avaliação",IF(H1898&lt;=40,"Crítica",IF(H1898&lt;=100,"Aperfeiçoamento",IF(H1898&lt;=180,"Qualidade",IF(H1898&lt;=200,"Excelência","Erro")))))</f>
        <v>Aperfeiçoamento</v>
      </c>
    </row>
    <row r="1899" spans="1:9">
      <c r="A1899" s="2">
        <v>5320380</v>
      </c>
      <c r="B1899" s="2" t="str">
        <f>VLOOKUP(A1899,unidades_equipes_asu!A:B,2,0)</f>
        <v>Us 337 Usf Sítio Wanderley</v>
      </c>
      <c r="C1899" s="2">
        <v>1888838</v>
      </c>
      <c r="D1899" s="1" t="s">
        <v>98</v>
      </c>
      <c r="E1899" s="1" t="s">
        <v>605</v>
      </c>
      <c r="F1899" s="4" t="s">
        <v>47</v>
      </c>
      <c r="G1899" s="5">
        <f>SUMIFS(asu_monitora!C:C,asu_monitora!E:E,equipes_asu!F1899,asu_monitora!A:A,equipes_asu!C1899)</f>
        <v>14</v>
      </c>
      <c r="H1899" s="5">
        <f>IF(G1899=0,"",SUMIFS(asu_monitora!B:B,asu_monitora!E:E,equipes_asu!F1899,asu_monitora!A:A,equipes_asu!C1899))</f>
        <v>96</v>
      </c>
      <c r="I1899" s="5" t="str">
        <f>IF(G1899=0,"Sem avaliação",IF(H1899&lt;=40,"Crítica",IF(H1899&lt;=100,"Aperfeiçoamento",IF(H1899&lt;=180,"Qualidade",IF(H1899&lt;=200,"Excelência","Erro")))))</f>
        <v>Aperfeiçoamento</v>
      </c>
    </row>
    <row r="1900" spans="1:9">
      <c r="A1900" s="2">
        <v>5320380</v>
      </c>
      <c r="B1900" s="2" t="str">
        <f>VLOOKUP(A1900,unidades_equipes_asu!A:B,2,0)</f>
        <v>Us 337 Usf Sítio Wanderley</v>
      </c>
      <c r="C1900" s="2">
        <v>2402513</v>
      </c>
      <c r="D1900" s="1" t="s">
        <v>77</v>
      </c>
      <c r="E1900" s="1" t="s">
        <v>86</v>
      </c>
      <c r="F1900" s="4" t="s">
        <v>47</v>
      </c>
      <c r="G1900" s="5">
        <f>SUMIFS(asu_monitora!C:C,asu_monitora!E:E,equipes_asu!F1900,asu_monitora!A:A,equipes_asu!C1900)</f>
        <v>6</v>
      </c>
      <c r="H1900" s="5">
        <f>IF(G1900=0,"",SUMIFS(asu_monitora!B:B,asu_monitora!E:E,equipes_asu!F1900,asu_monitora!A:A,equipes_asu!C1900))</f>
        <v>90</v>
      </c>
      <c r="I1900" s="5" t="str">
        <f>IF(G1900=0,"Sem avaliação",IF(H1900&lt;=40,"Crítica",IF(H1900&lt;=100,"Aperfeiçoamento",IF(H1900&lt;=180,"Qualidade",IF(H1900&lt;=200,"Excelência","Erro")))))</f>
        <v>Aperfeiçoamento</v>
      </c>
    </row>
    <row r="1901" spans="1:9">
      <c r="A1901" s="2">
        <v>5342074</v>
      </c>
      <c r="B1901" s="2" t="str">
        <f>VLOOKUP(A1901,unidades_equipes_asu!A:B,2,0)</f>
        <v>Us 338 Usf+ Jardim São Paulo</v>
      </c>
      <c r="C1901" s="2">
        <v>155802</v>
      </c>
      <c r="D1901" s="1" t="s">
        <v>77</v>
      </c>
      <c r="E1901" s="1" t="s">
        <v>606</v>
      </c>
      <c r="F1901" s="4" t="s">
        <v>47</v>
      </c>
      <c r="G1901" s="5">
        <f>SUMIFS(asu_monitora!C:C,asu_monitora!E:E,equipes_asu!F1901,asu_monitora!A:A,equipes_asu!C1901)</f>
        <v>105</v>
      </c>
      <c r="H1901" s="5">
        <f>IF(G1901=0,"",SUMIFS(asu_monitora!B:B,asu_monitora!E:E,equipes_asu!F1901,asu_monitora!A:A,equipes_asu!C1901))</f>
        <v>92</v>
      </c>
      <c r="I1901" s="5" t="str">
        <f>IF(G1901=0,"Sem avaliação",IF(H1901&lt;=40,"Crítica",IF(H1901&lt;=100,"Aperfeiçoamento",IF(H1901&lt;=180,"Qualidade",IF(H1901&lt;=200,"Excelência","Erro")))))</f>
        <v>Aperfeiçoamento</v>
      </c>
    </row>
    <row r="1902" spans="1:9">
      <c r="A1902" s="2">
        <v>5342074</v>
      </c>
      <c r="B1902" s="2" t="str">
        <f>VLOOKUP(A1902,unidades_equipes_asu!A:B,2,0)</f>
        <v>Us 338 Usf+ Jardim São Paulo</v>
      </c>
      <c r="C1902" s="2">
        <v>155810</v>
      </c>
      <c r="D1902" s="1" t="s">
        <v>77</v>
      </c>
      <c r="E1902" s="1" t="s">
        <v>607</v>
      </c>
      <c r="F1902" s="4" t="s">
        <v>47</v>
      </c>
      <c r="G1902" s="5">
        <f>SUMIFS(asu_monitora!C:C,asu_monitora!E:E,equipes_asu!F1902,asu_monitora!A:A,equipes_asu!C1902)</f>
        <v>112</v>
      </c>
      <c r="H1902" s="5">
        <f>IF(G1902=0,"",SUMIFS(asu_monitora!B:B,asu_monitora!E:E,equipes_asu!F1902,asu_monitora!A:A,equipes_asu!C1902))</f>
        <v>102</v>
      </c>
      <c r="I1902" s="5" t="str">
        <f>IF(G1902=0,"Sem avaliação",IF(H1902&lt;=40,"Crítica",IF(H1902&lt;=100,"Aperfeiçoamento",IF(H1902&lt;=180,"Qualidade",IF(H1902&lt;=200,"Excelência","Erro")))))</f>
        <v>Qualidade</v>
      </c>
    </row>
    <row r="1903" spans="1:9">
      <c r="A1903" s="2">
        <v>5342074</v>
      </c>
      <c r="B1903" s="2" t="str">
        <f>VLOOKUP(A1903,unidades_equipes_asu!A:B,2,0)</f>
        <v>Us 338 Usf+ Jardim São Paulo</v>
      </c>
      <c r="C1903" s="2">
        <v>1676865</v>
      </c>
      <c r="D1903" s="1" t="s">
        <v>77</v>
      </c>
      <c r="E1903" s="1" t="s">
        <v>608</v>
      </c>
      <c r="F1903" s="4" t="s">
        <v>47</v>
      </c>
      <c r="G1903" s="5">
        <f>SUMIFS(asu_monitora!C:C,asu_monitora!E:E,equipes_asu!F1903,asu_monitora!A:A,equipes_asu!C1903)</f>
        <v>123</v>
      </c>
      <c r="H1903" s="5">
        <f>IF(G1903=0,"",SUMIFS(asu_monitora!B:B,asu_monitora!E:E,equipes_asu!F1903,asu_monitora!A:A,equipes_asu!C1903))</f>
        <v>100</v>
      </c>
      <c r="I1903" s="5" t="str">
        <f>IF(G1903=0,"Sem avaliação",IF(H1903&lt;=40,"Crítica",IF(H1903&lt;=100,"Aperfeiçoamento",IF(H1903&lt;=180,"Qualidade",IF(H1903&lt;=200,"Excelência","Erro")))))</f>
        <v>Aperfeiçoamento</v>
      </c>
    </row>
    <row r="1904" spans="1:9">
      <c r="A1904" s="2">
        <v>5342074</v>
      </c>
      <c r="B1904" s="2" t="str">
        <f>VLOOKUP(A1904,unidades_equipes_asu!A:B,2,0)</f>
        <v>Us 338 Usf+ Jardim São Paulo</v>
      </c>
      <c r="C1904" s="2">
        <v>1833537</v>
      </c>
      <c r="D1904" s="1" t="s">
        <v>98</v>
      </c>
      <c r="E1904" s="1" t="s">
        <v>609</v>
      </c>
      <c r="F1904" s="4" t="s">
        <v>47</v>
      </c>
      <c r="G1904" s="5">
        <f>SUMIFS(asu_monitora!C:C,asu_monitora!E:E,equipes_asu!F1904,asu_monitora!A:A,equipes_asu!C1904)</f>
        <v>17</v>
      </c>
      <c r="H1904" s="5">
        <f>IF(G1904=0,"",SUMIFS(asu_monitora!B:B,asu_monitora!E:E,equipes_asu!F1904,asu_monitora!A:A,equipes_asu!C1904))</f>
        <v>196</v>
      </c>
      <c r="I1904" s="5" t="str">
        <f>IF(G1904=0,"Sem avaliação",IF(H1904&lt;=40,"Crítica",IF(H1904&lt;=100,"Aperfeiçoamento",IF(H1904&lt;=180,"Qualidade",IF(H1904&lt;=200,"Excelência","Erro")))))</f>
        <v>Excelência</v>
      </c>
    </row>
    <row r="1905" spans="1:9">
      <c r="A1905" s="2">
        <v>5342074</v>
      </c>
      <c r="B1905" s="2" t="str">
        <f>VLOOKUP(A1905,unidades_equipes_asu!A:B,2,0)</f>
        <v>Us 338 Usf+ Jardim São Paulo</v>
      </c>
      <c r="C1905" s="2">
        <v>1889141</v>
      </c>
      <c r="D1905" s="1" t="s">
        <v>98</v>
      </c>
      <c r="E1905" s="1" t="s">
        <v>610</v>
      </c>
      <c r="F1905" s="4" t="s">
        <v>47</v>
      </c>
      <c r="G1905" s="5">
        <f>SUMIFS(asu_monitora!C:C,asu_monitora!E:E,equipes_asu!F1905,asu_monitora!A:A,equipes_asu!C1905)</f>
        <v>8</v>
      </c>
      <c r="H1905" s="5">
        <f>IF(G1905=0,"",SUMIFS(asu_monitora!B:B,asu_monitora!E:E,equipes_asu!F1905,asu_monitora!A:A,equipes_asu!C1905))</f>
        <v>192</v>
      </c>
      <c r="I1905" s="5" t="str">
        <f>IF(G1905=0,"Sem avaliação",IF(H1905&lt;=40,"Crítica",IF(H1905&lt;=100,"Aperfeiçoamento",IF(H1905&lt;=180,"Qualidade",IF(H1905&lt;=200,"Excelência","Erro")))))</f>
        <v>Excelência</v>
      </c>
    </row>
    <row r="1906" spans="1:9">
      <c r="A1906" s="2">
        <v>5342074</v>
      </c>
      <c r="B1906" s="2" t="str">
        <f>VLOOKUP(A1906,unidades_equipes_asu!A:B,2,0)</f>
        <v>Us 338 Usf+ Jardim São Paulo</v>
      </c>
      <c r="C1906" s="2">
        <v>2113651</v>
      </c>
      <c r="D1906" s="1" t="s">
        <v>98</v>
      </c>
      <c r="E1906" s="1" t="s">
        <v>611</v>
      </c>
      <c r="F1906" s="4" t="s">
        <v>47</v>
      </c>
      <c r="G1906" s="5">
        <f>SUMIFS(asu_monitora!C:C,asu_monitora!E:E,equipes_asu!F1906,asu_monitora!A:A,equipes_asu!C1906)</f>
        <v>12</v>
      </c>
      <c r="H1906" s="5">
        <f>IF(G1906=0,"",SUMIFS(asu_monitora!B:B,asu_monitora!E:E,equipes_asu!F1906,asu_monitora!A:A,equipes_asu!C1906))</f>
        <v>140</v>
      </c>
      <c r="I1906" s="5" t="str">
        <f>IF(G1906=0,"Sem avaliação",IF(H1906&lt;=40,"Crítica",IF(H1906&lt;=100,"Aperfeiçoamento",IF(H1906&lt;=180,"Qualidade",IF(H1906&lt;=200,"Excelência","Erro")))))</f>
        <v>Qualidade</v>
      </c>
    </row>
    <row r="1907" spans="1:9">
      <c r="A1907" s="2">
        <v>5342074</v>
      </c>
      <c r="B1907" s="2" t="str">
        <f>VLOOKUP(A1907,unidades_equipes_asu!A:B,2,0)</f>
        <v>Us 338 Usf+ Jardim São Paulo</v>
      </c>
      <c r="C1907" s="2">
        <v>2399709</v>
      </c>
      <c r="D1907" s="1" t="s">
        <v>77</v>
      </c>
      <c r="E1907" s="1" t="s">
        <v>612</v>
      </c>
      <c r="F1907" s="4" t="s">
        <v>47</v>
      </c>
      <c r="G1907" s="5">
        <f>SUMIFS(asu_monitora!C:C,asu_monitora!E:E,equipes_asu!F1907,asu_monitora!A:A,equipes_asu!C1907)</f>
        <v>57</v>
      </c>
      <c r="H1907" s="5">
        <f>IF(G1907=0,"",SUMIFS(asu_monitora!B:B,asu_monitora!E:E,equipes_asu!F1907,asu_monitora!A:A,equipes_asu!C1907))</f>
        <v>100</v>
      </c>
      <c r="I1907" s="5" t="str">
        <f>IF(G1907=0,"Sem avaliação",IF(H1907&lt;=40,"Crítica",IF(H1907&lt;=100,"Aperfeiçoamento",IF(H1907&lt;=180,"Qualidade",IF(H1907&lt;=200,"Excelência","Erro")))))</f>
        <v>Aperfeiçoamento</v>
      </c>
    </row>
    <row r="1908" spans="1:9">
      <c r="A1908" s="2">
        <v>5342074</v>
      </c>
      <c r="B1908" s="2" t="str">
        <f>VLOOKUP(A1908,unidades_equipes_asu!A:B,2,0)</f>
        <v>Us 338 Usf+ Jardim São Paulo</v>
      </c>
      <c r="C1908" s="2">
        <v>2399717</v>
      </c>
      <c r="D1908" s="1" t="s">
        <v>77</v>
      </c>
      <c r="E1908" s="1" t="s">
        <v>613</v>
      </c>
      <c r="F1908" s="4" t="s">
        <v>47</v>
      </c>
      <c r="G1908" s="5">
        <f>SUMIFS(asu_monitora!C:C,asu_monitora!E:E,equipes_asu!F1908,asu_monitora!A:A,equipes_asu!C1908)</f>
        <v>35</v>
      </c>
      <c r="H1908" s="5">
        <f>IF(G1908=0,"",SUMIFS(asu_monitora!B:B,asu_monitora!E:E,equipes_asu!F1908,asu_monitora!A:A,equipes_asu!C1908))</f>
        <v>176</v>
      </c>
      <c r="I1908" s="5" t="str">
        <f>IF(G1908=0,"Sem avaliação",IF(H1908&lt;=40,"Crítica",IF(H1908&lt;=100,"Aperfeiçoamento",IF(H1908&lt;=180,"Qualidade",IF(H1908&lt;=200,"Excelência","Erro")))))</f>
        <v>Qualidade</v>
      </c>
    </row>
    <row r="1909" spans="1:9">
      <c r="A1909" s="2">
        <v>5342074</v>
      </c>
      <c r="B1909" s="2" t="str">
        <f>VLOOKUP(A1909,unidades_equipes_asu!A:B,2,0)</f>
        <v>Us 338 Usf+ Jardim São Paulo</v>
      </c>
      <c r="C1909" s="2">
        <v>2399725</v>
      </c>
      <c r="D1909" s="1" t="s">
        <v>77</v>
      </c>
      <c r="E1909" s="1" t="s">
        <v>614</v>
      </c>
      <c r="F1909" s="4" t="s">
        <v>47</v>
      </c>
      <c r="G1909" s="5">
        <f>SUMIFS(asu_monitora!C:C,asu_monitora!E:E,equipes_asu!F1909,asu_monitora!A:A,equipes_asu!C1909)</f>
        <v>15</v>
      </c>
      <c r="H1909" s="5">
        <f>IF(G1909=0,"",SUMIFS(asu_monitora!B:B,asu_monitora!E:E,equipes_asu!F1909,asu_monitora!A:A,equipes_asu!C1909))</f>
        <v>128</v>
      </c>
      <c r="I1909" s="5" t="str">
        <f>IF(G1909=0,"Sem avaliação",IF(H1909&lt;=40,"Crítica",IF(H1909&lt;=100,"Aperfeiçoamento",IF(H1909&lt;=180,"Qualidade",IF(H1909&lt;=200,"Excelência","Erro")))))</f>
        <v>Qualidade</v>
      </c>
    </row>
    <row r="1910" spans="1:9">
      <c r="A1910" s="2">
        <v>5342074</v>
      </c>
      <c r="B1910" s="2" t="str">
        <f>VLOOKUP(A1910,unidades_equipes_asu!A:B,2,0)</f>
        <v>Us 338 Usf+ Jardim São Paulo</v>
      </c>
      <c r="C1910" s="2">
        <v>2399733</v>
      </c>
      <c r="D1910" s="1" t="s">
        <v>98</v>
      </c>
      <c r="E1910" s="1" t="s">
        <v>615</v>
      </c>
      <c r="F1910" s="4" t="s">
        <v>47</v>
      </c>
      <c r="G1910" s="5">
        <f>SUMIFS(asu_monitora!C:C,asu_monitora!E:E,equipes_asu!F1910,asu_monitora!A:A,equipes_asu!C1910)</f>
        <v>11</v>
      </c>
      <c r="H1910" s="5">
        <f>IF(G1910=0,"",SUMIFS(asu_monitora!B:B,asu_monitora!E:E,equipes_asu!F1910,asu_monitora!A:A,equipes_asu!C1910))</f>
        <v>128</v>
      </c>
      <c r="I1910" s="5" t="str">
        <f>IF(G1910=0,"Sem avaliação",IF(H1910&lt;=40,"Crítica",IF(H1910&lt;=100,"Aperfeiçoamento",IF(H1910&lt;=180,"Qualidade",IF(H1910&lt;=200,"Excelência","Erro")))))</f>
        <v>Qualidade</v>
      </c>
    </row>
    <row r="1911" spans="1:9">
      <c r="A1911" s="2">
        <v>5342074</v>
      </c>
      <c r="B1911" s="2" t="str">
        <f>VLOOKUP(A1911,unidades_equipes_asu!A:B,2,0)</f>
        <v>Us 338 Usf+ Jardim São Paulo</v>
      </c>
      <c r="C1911" s="2">
        <v>2426226</v>
      </c>
      <c r="D1911" s="1" t="s">
        <v>98</v>
      </c>
      <c r="E1911" s="1" t="s">
        <v>616</v>
      </c>
      <c r="F1911" s="4" t="s">
        <v>47</v>
      </c>
      <c r="G1911" s="5">
        <f>SUMIFS(asu_monitora!C:C,asu_monitora!E:E,equipes_asu!F1911,asu_monitora!A:A,equipes_asu!C1911)</f>
        <v>0</v>
      </c>
      <c r="H1911" s="5" t="str">
        <f>IF(G1911=0,"",SUMIFS(asu_monitora!B:B,asu_monitora!E:E,equipes_asu!F1911,asu_monitora!A:A,equipes_asu!C1911))</f>
        <v/>
      </c>
      <c r="I1911" s="5" t="str">
        <f>IF(G1911=0,"Sem avaliação",IF(H1911&lt;=40,"Crítica",IF(H1911&lt;=100,"Aperfeiçoamento",IF(H1911&lt;=180,"Qualidade",IF(H1911&lt;=200,"Excelência","Erro")))))</f>
        <v>Sem avaliação</v>
      </c>
    </row>
    <row r="1912" spans="1:9">
      <c r="A1912" s="2">
        <v>5342074</v>
      </c>
      <c r="B1912" s="2" t="str">
        <f>VLOOKUP(A1912,unidades_equipes_asu!A:B,2,0)</f>
        <v>Us 338 Usf+ Jardim São Paulo</v>
      </c>
      <c r="C1912" s="2">
        <v>2438038</v>
      </c>
      <c r="D1912" s="1" t="s">
        <v>98</v>
      </c>
      <c r="E1912" s="1" t="s">
        <v>617</v>
      </c>
      <c r="F1912" s="4" t="s">
        <v>47</v>
      </c>
      <c r="G1912" s="5">
        <f>SUMIFS(asu_monitora!C:C,asu_monitora!E:E,equipes_asu!F1912,asu_monitora!A:A,equipes_asu!C1912)</f>
        <v>0</v>
      </c>
      <c r="H1912" s="5" t="str">
        <f>IF(G1912=0,"",SUMIFS(asu_monitora!B:B,asu_monitora!E:E,equipes_asu!F1912,asu_monitora!A:A,equipes_asu!C1912))</f>
        <v/>
      </c>
      <c r="I1912" s="5" t="str">
        <f>IF(G1912=0,"Sem avaliação",IF(H1912&lt;=40,"Crítica",IF(H1912&lt;=100,"Aperfeiçoamento",IF(H1912&lt;=180,"Qualidade",IF(H1912&lt;=200,"Excelência","Erro")))))</f>
        <v>Sem avaliação</v>
      </c>
    </row>
    <row r="1913" spans="1:9">
      <c r="A1913" s="2">
        <v>5356881</v>
      </c>
      <c r="B1913" s="2" t="str">
        <f>VLOOKUP(A1913,unidades_equipes_asu!A:B,2,0)</f>
        <v>Us 339 Usf Alto do Capitão</v>
      </c>
      <c r="C1913" s="2">
        <v>155829</v>
      </c>
      <c r="D1913" s="1" t="s">
        <v>77</v>
      </c>
      <c r="E1913" s="1" t="s">
        <v>618</v>
      </c>
      <c r="F1913" s="4" t="s">
        <v>47</v>
      </c>
      <c r="G1913" s="5">
        <f>SUMIFS(asu_monitora!C:C,asu_monitora!E:E,equipes_asu!F1913,asu_monitora!A:A,equipes_asu!C1913)</f>
        <v>30</v>
      </c>
      <c r="H1913" s="5">
        <f>IF(G1913=0,"",SUMIFS(asu_monitora!B:B,asu_monitora!E:E,equipes_asu!F1913,asu_monitora!A:A,equipes_asu!C1913))</f>
        <v>84</v>
      </c>
      <c r="I1913" s="5" t="str">
        <f>IF(G1913=0,"Sem avaliação",IF(H1913&lt;=40,"Crítica",IF(H1913&lt;=100,"Aperfeiçoamento",IF(H1913&lt;=180,"Qualidade",IF(H1913&lt;=200,"Excelência","Erro")))))</f>
        <v>Aperfeiçoamento</v>
      </c>
    </row>
    <row r="1914" spans="1:9">
      <c r="A1914" s="2">
        <v>5356881</v>
      </c>
      <c r="B1914" s="2" t="str">
        <f>VLOOKUP(A1914,unidades_equipes_asu!A:B,2,0)</f>
        <v>Us 339 Usf Alto do Capitão</v>
      </c>
      <c r="C1914" s="2">
        <v>155837</v>
      </c>
      <c r="D1914" s="1" t="s">
        <v>77</v>
      </c>
      <c r="E1914" s="1" t="s">
        <v>619</v>
      </c>
      <c r="F1914" s="4" t="s">
        <v>47</v>
      </c>
      <c r="G1914" s="5">
        <f>SUMIFS(asu_monitora!C:C,asu_monitora!E:E,equipes_asu!F1914,asu_monitora!A:A,equipes_asu!C1914)</f>
        <v>85</v>
      </c>
      <c r="H1914" s="5">
        <f>IF(G1914=0,"",SUMIFS(asu_monitora!B:B,asu_monitora!E:E,equipes_asu!F1914,asu_monitora!A:A,equipes_asu!C1914))</f>
        <v>106</v>
      </c>
      <c r="I1914" s="5" t="str">
        <f>IF(G1914=0,"Sem avaliação",IF(H1914&lt;=40,"Crítica",IF(H1914&lt;=100,"Aperfeiçoamento",IF(H1914&lt;=180,"Qualidade",IF(H1914&lt;=200,"Excelência","Erro")))))</f>
        <v>Qualidade</v>
      </c>
    </row>
    <row r="1915" spans="1:9">
      <c r="A1915" s="2">
        <v>5356881</v>
      </c>
      <c r="B1915" s="2" t="str">
        <f>VLOOKUP(A1915,unidades_equipes_asu!A:B,2,0)</f>
        <v>Us 339 Usf Alto do Capitão</v>
      </c>
      <c r="C1915" s="2">
        <v>1727540</v>
      </c>
      <c r="D1915" s="1" t="s">
        <v>98</v>
      </c>
      <c r="E1915" s="1" t="s">
        <v>620</v>
      </c>
      <c r="F1915" s="4" t="s">
        <v>47</v>
      </c>
      <c r="G1915" s="5">
        <f>SUMIFS(asu_monitora!C:C,asu_monitora!E:E,equipes_asu!F1915,asu_monitora!A:A,equipes_asu!C1915)</f>
        <v>19</v>
      </c>
      <c r="H1915" s="5">
        <f>IF(G1915=0,"",SUMIFS(asu_monitora!B:B,asu_monitora!E:E,equipes_asu!F1915,asu_monitora!A:A,equipes_asu!C1915))</f>
        <v>124</v>
      </c>
      <c r="I1915" s="5" t="str">
        <f>IF(G1915=0,"Sem avaliação",IF(H1915&lt;=40,"Crítica",IF(H1915&lt;=100,"Aperfeiçoamento",IF(H1915&lt;=180,"Qualidade",IF(H1915&lt;=200,"Excelência","Erro")))))</f>
        <v>Qualidade</v>
      </c>
    </row>
    <row r="1916" spans="1:9">
      <c r="A1916" s="2">
        <v>5392039</v>
      </c>
      <c r="B1916" s="2" t="str">
        <f>VLOOKUP(A1916,unidades_equipes_asu!A:B,2,0)</f>
        <v>Us 341 Usf Pantanal - Prof. Fernando Figueira</v>
      </c>
      <c r="C1916" s="2">
        <v>155845</v>
      </c>
      <c r="D1916" s="1" t="s">
        <v>77</v>
      </c>
      <c r="E1916" s="1" t="s">
        <v>621</v>
      </c>
      <c r="F1916" s="4" t="s">
        <v>47</v>
      </c>
      <c r="G1916" s="5">
        <f>SUMIFS(asu_monitora!C:C,asu_monitora!E:E,equipes_asu!F1916,asu_monitora!A:A,equipes_asu!C1916)</f>
        <v>84</v>
      </c>
      <c r="H1916" s="5">
        <f>IF(G1916=0,"",SUMIFS(asu_monitora!B:B,asu_monitora!E:E,equipes_asu!F1916,asu_monitora!A:A,equipes_asu!C1916))</f>
        <v>56</v>
      </c>
      <c r="I1916" s="5" t="str">
        <f>IF(G1916=0,"Sem avaliação",IF(H1916&lt;=40,"Crítica",IF(H1916&lt;=100,"Aperfeiçoamento",IF(H1916&lt;=180,"Qualidade",IF(H1916&lt;=200,"Excelência","Erro")))))</f>
        <v>Aperfeiçoamento</v>
      </c>
    </row>
    <row r="1917" spans="1:9">
      <c r="A1917" s="2">
        <v>5392039</v>
      </c>
      <c r="B1917" s="2" t="str">
        <f>VLOOKUP(A1917,unidades_equipes_asu!A:B,2,0)</f>
        <v>Us 341 Usf Pantanal - Prof. Fernando Figueira</v>
      </c>
      <c r="C1917" s="2">
        <v>155853</v>
      </c>
      <c r="D1917" s="1" t="s">
        <v>77</v>
      </c>
      <c r="E1917" s="1" t="s">
        <v>622</v>
      </c>
      <c r="F1917" s="4" t="s">
        <v>47</v>
      </c>
      <c r="G1917" s="5">
        <f>SUMIFS(asu_monitora!C:C,asu_monitora!E:E,equipes_asu!F1917,asu_monitora!A:A,equipes_asu!C1917)</f>
        <v>79</v>
      </c>
      <c r="H1917" s="5">
        <f>IF(G1917=0,"",SUMIFS(asu_monitora!B:B,asu_monitora!E:E,equipes_asu!F1917,asu_monitora!A:A,equipes_asu!C1917))</f>
        <v>110</v>
      </c>
      <c r="I1917" s="5" t="str">
        <f>IF(G1917=0,"Sem avaliação",IF(H1917&lt;=40,"Crítica",IF(H1917&lt;=100,"Aperfeiçoamento",IF(H1917&lt;=180,"Qualidade",IF(H1917&lt;=200,"Excelência","Erro")))))</f>
        <v>Qualidade</v>
      </c>
    </row>
    <row r="1918" spans="1:9">
      <c r="A1918" s="2">
        <v>5392039</v>
      </c>
      <c r="B1918" s="2" t="str">
        <f>VLOOKUP(A1918,unidades_equipes_asu!A:B,2,0)</f>
        <v>Us 341 Usf Pantanal - Prof. Fernando Figueira</v>
      </c>
      <c r="C1918" s="2">
        <v>1846132</v>
      </c>
      <c r="D1918" s="1" t="s">
        <v>98</v>
      </c>
      <c r="E1918" s="1" t="s">
        <v>623</v>
      </c>
      <c r="F1918" s="4" t="s">
        <v>47</v>
      </c>
      <c r="G1918" s="5">
        <f>SUMIFS(asu_monitora!C:C,asu_monitora!E:E,equipes_asu!F1918,asu_monitora!A:A,equipes_asu!C1918)</f>
        <v>8</v>
      </c>
      <c r="H1918" s="5">
        <f>IF(G1918=0,"",SUMIFS(asu_monitora!B:B,asu_monitora!E:E,equipes_asu!F1918,asu_monitora!A:A,equipes_asu!C1918))</f>
        <v>102</v>
      </c>
      <c r="I1918" s="5" t="str">
        <f>IF(G1918=0,"Sem avaliação",IF(H1918&lt;=40,"Crítica",IF(H1918&lt;=100,"Aperfeiçoamento",IF(H1918&lt;=180,"Qualidade",IF(H1918&lt;=200,"Excelência","Erro")))))</f>
        <v>Qualidade</v>
      </c>
    </row>
    <row r="1919" spans="1:9">
      <c r="A1919" s="2">
        <v>5392039</v>
      </c>
      <c r="B1919" s="2" t="str">
        <f>VLOOKUP(A1919,unidades_equipes_asu!A:B,2,0)</f>
        <v>Us 341 Usf Pantanal - Prof. Fernando Figueira</v>
      </c>
      <c r="C1919" s="2">
        <v>2272199</v>
      </c>
      <c r="D1919" s="1" t="s">
        <v>98</v>
      </c>
      <c r="E1919" s="1" t="s">
        <v>624</v>
      </c>
      <c r="F1919" s="4" t="s">
        <v>47</v>
      </c>
      <c r="G1919" s="5">
        <f>SUMIFS(asu_monitora!C:C,asu_monitora!E:E,equipes_asu!F1919,asu_monitora!A:A,equipes_asu!C1919)</f>
        <v>11</v>
      </c>
      <c r="H1919" s="5">
        <f>IF(G1919=0,"",SUMIFS(asu_monitora!B:B,asu_monitora!E:E,equipes_asu!F1919,asu_monitora!A:A,equipes_asu!C1919))</f>
        <v>122</v>
      </c>
      <c r="I1919" s="5" t="str">
        <f>IF(G1919=0,"Sem avaliação",IF(H1919&lt;=40,"Crítica",IF(H1919&lt;=100,"Aperfeiçoamento",IF(H1919&lt;=180,"Qualidade",IF(H1919&lt;=200,"Excelência","Erro")))))</f>
        <v>Qualidade</v>
      </c>
    </row>
    <row r="1920" spans="1:9">
      <c r="A1920" s="2">
        <v>5392136</v>
      </c>
      <c r="B1920" s="2" t="str">
        <f>VLOOKUP(A1920,unidades_equipes_asu!A:B,2,0)</f>
        <v>Us 342 Usf+ Djalma de Holanda Cavalcante</v>
      </c>
      <c r="C1920" s="2">
        <v>155861</v>
      </c>
      <c r="D1920" s="1" t="s">
        <v>77</v>
      </c>
      <c r="E1920" s="1" t="s">
        <v>625</v>
      </c>
      <c r="F1920" s="4" t="s">
        <v>47</v>
      </c>
      <c r="G1920" s="5">
        <f>SUMIFS(asu_monitora!C:C,asu_monitora!E:E,equipes_asu!F1920,asu_monitora!A:A,equipes_asu!C1920)</f>
        <v>54</v>
      </c>
      <c r="H1920" s="5">
        <f>IF(G1920=0,"",SUMIFS(asu_monitora!B:B,asu_monitora!E:E,equipes_asu!F1920,asu_monitora!A:A,equipes_asu!C1920))</f>
        <v>80</v>
      </c>
      <c r="I1920" s="5" t="str">
        <f>IF(G1920=0,"Sem avaliação",IF(H1920&lt;=40,"Crítica",IF(H1920&lt;=100,"Aperfeiçoamento",IF(H1920&lt;=180,"Qualidade",IF(H1920&lt;=200,"Excelência","Erro")))))</f>
        <v>Aperfeiçoamento</v>
      </c>
    </row>
    <row r="1921" spans="1:9">
      <c r="A1921" s="2">
        <v>5392136</v>
      </c>
      <c r="B1921" s="2" t="str">
        <f>VLOOKUP(A1921,unidades_equipes_asu!A:B,2,0)</f>
        <v>Us 342 Usf+ Djalma de Holanda Cavalcante</v>
      </c>
      <c r="C1921" s="2">
        <v>155888</v>
      </c>
      <c r="D1921" s="1" t="s">
        <v>77</v>
      </c>
      <c r="E1921" s="1" t="s">
        <v>626</v>
      </c>
      <c r="F1921" s="4" t="s">
        <v>47</v>
      </c>
      <c r="G1921" s="5">
        <f>SUMIFS(asu_monitora!C:C,asu_monitora!E:E,equipes_asu!F1921,asu_monitora!A:A,equipes_asu!C1921)</f>
        <v>53</v>
      </c>
      <c r="H1921" s="5">
        <f>IF(G1921=0,"",SUMIFS(asu_monitora!B:B,asu_monitora!E:E,equipes_asu!F1921,asu_monitora!A:A,equipes_asu!C1921))</f>
        <v>68</v>
      </c>
      <c r="I1921" s="5" t="str">
        <f>IF(G1921=0,"Sem avaliação",IF(H1921&lt;=40,"Crítica",IF(H1921&lt;=100,"Aperfeiçoamento",IF(H1921&lt;=180,"Qualidade",IF(H1921&lt;=200,"Excelência","Erro")))))</f>
        <v>Aperfeiçoamento</v>
      </c>
    </row>
    <row r="1922" spans="1:9">
      <c r="A1922" s="2">
        <v>5392136</v>
      </c>
      <c r="B1922" s="2" t="str">
        <f>VLOOKUP(A1922,unidades_equipes_asu!A:B,2,0)</f>
        <v>Us 342 Usf+ Djalma de Holanda Cavalcante</v>
      </c>
      <c r="C1922" s="2">
        <v>155896</v>
      </c>
      <c r="D1922" s="1" t="s">
        <v>77</v>
      </c>
      <c r="E1922" s="1" t="s">
        <v>627</v>
      </c>
      <c r="F1922" s="4" t="s">
        <v>47</v>
      </c>
      <c r="G1922" s="5">
        <f>SUMIFS(asu_monitora!C:C,asu_monitora!E:E,equipes_asu!F1922,asu_monitora!A:A,equipes_asu!C1922)</f>
        <v>29</v>
      </c>
      <c r="H1922" s="5">
        <f>IF(G1922=0,"",SUMIFS(asu_monitora!B:B,asu_monitora!E:E,equipes_asu!F1922,asu_monitora!A:A,equipes_asu!C1922))</f>
        <v>58</v>
      </c>
      <c r="I1922" s="5" t="str">
        <f>IF(G1922=0,"Sem avaliação",IF(H1922&lt;=40,"Crítica",IF(H1922&lt;=100,"Aperfeiçoamento",IF(H1922&lt;=180,"Qualidade",IF(H1922&lt;=200,"Excelência","Erro")))))</f>
        <v>Aperfeiçoamento</v>
      </c>
    </row>
    <row r="1923" spans="1:9">
      <c r="A1923" s="2">
        <v>5392136</v>
      </c>
      <c r="B1923" s="2" t="str">
        <f>VLOOKUP(A1923,unidades_equipes_asu!A:B,2,0)</f>
        <v>Us 342 Usf+ Djalma de Holanda Cavalcante</v>
      </c>
      <c r="C1923" s="2">
        <v>155918</v>
      </c>
      <c r="D1923" s="1" t="s">
        <v>77</v>
      </c>
      <c r="E1923" s="1" t="s">
        <v>628</v>
      </c>
      <c r="F1923" s="4" t="s">
        <v>47</v>
      </c>
      <c r="G1923" s="5">
        <f>SUMIFS(asu_monitora!C:C,asu_monitora!E:E,equipes_asu!F1923,asu_monitora!A:A,equipes_asu!C1923)</f>
        <v>33</v>
      </c>
      <c r="H1923" s="5">
        <f>IF(G1923=0,"",SUMIFS(asu_monitora!B:B,asu_monitora!E:E,equipes_asu!F1923,asu_monitora!A:A,equipes_asu!C1923))</f>
        <v>118</v>
      </c>
      <c r="I1923" s="5" t="str">
        <f>IF(G1923=0,"Sem avaliação",IF(H1923&lt;=40,"Crítica",IF(H1923&lt;=100,"Aperfeiçoamento",IF(H1923&lt;=180,"Qualidade",IF(H1923&lt;=200,"Excelência","Erro")))))</f>
        <v>Qualidade</v>
      </c>
    </row>
    <row r="1924" spans="1:9">
      <c r="A1924" s="2">
        <v>5392136</v>
      </c>
      <c r="B1924" s="2" t="str">
        <f>VLOOKUP(A1924,unidades_equipes_asu!A:B,2,0)</f>
        <v>Us 342 Usf+ Djalma de Holanda Cavalcante</v>
      </c>
      <c r="C1924" s="2">
        <v>1856626</v>
      </c>
      <c r="D1924" s="1" t="s">
        <v>98</v>
      </c>
      <c r="E1924" s="1" t="s">
        <v>629</v>
      </c>
      <c r="F1924" s="4" t="s">
        <v>47</v>
      </c>
      <c r="G1924" s="5">
        <f>SUMIFS(asu_monitora!C:C,asu_monitora!E:E,equipes_asu!F1924,asu_monitora!A:A,equipes_asu!C1924)</f>
        <v>3</v>
      </c>
      <c r="H1924" s="5">
        <f>IF(G1924=0,"",SUMIFS(asu_monitora!B:B,asu_monitora!E:E,equipes_asu!F1924,asu_monitora!A:A,equipes_asu!C1924))</f>
        <v>140</v>
      </c>
      <c r="I1924" s="5" t="str">
        <f>IF(G1924=0,"Sem avaliação",IF(H1924&lt;=40,"Crítica",IF(H1924&lt;=100,"Aperfeiçoamento",IF(H1924&lt;=180,"Qualidade",IF(H1924&lt;=200,"Excelência","Erro")))))</f>
        <v>Qualidade</v>
      </c>
    </row>
    <row r="1925" spans="1:9">
      <c r="A1925" s="2">
        <v>5392136</v>
      </c>
      <c r="B1925" s="2" t="str">
        <f>VLOOKUP(A1925,unidades_equipes_asu!A:B,2,0)</f>
        <v>Us 342 Usf+ Djalma de Holanda Cavalcante</v>
      </c>
      <c r="C1925" s="2">
        <v>1889478</v>
      </c>
      <c r="D1925" s="1" t="s">
        <v>98</v>
      </c>
      <c r="E1925" s="1" t="s">
        <v>630</v>
      </c>
      <c r="F1925" s="4" t="s">
        <v>47</v>
      </c>
      <c r="G1925" s="5">
        <f>SUMIFS(asu_monitora!C:C,asu_monitora!E:E,equipes_asu!F1925,asu_monitora!A:A,equipes_asu!C1925)</f>
        <v>4</v>
      </c>
      <c r="H1925" s="5">
        <f>IF(G1925=0,"",SUMIFS(asu_monitora!B:B,asu_monitora!E:E,equipes_asu!F1925,asu_monitora!A:A,equipes_asu!C1925))</f>
        <v>56</v>
      </c>
      <c r="I1925" s="5" t="str">
        <f>IF(G1925=0,"Sem avaliação",IF(H1925&lt;=40,"Crítica",IF(H1925&lt;=100,"Aperfeiçoamento",IF(H1925&lt;=180,"Qualidade",IF(H1925&lt;=200,"Excelência","Erro")))))</f>
        <v>Aperfeiçoamento</v>
      </c>
    </row>
    <row r="1926" spans="1:9">
      <c r="A1926" s="2">
        <v>5601037</v>
      </c>
      <c r="B1926" s="2" t="str">
        <f>VLOOKUP(A1926,unidades_equipes_asu!A:B,2,0)</f>
        <v>Us 344 Usf+ Jiquiá</v>
      </c>
      <c r="C1926" s="2">
        <v>155926</v>
      </c>
      <c r="D1926" s="1" t="s">
        <v>77</v>
      </c>
      <c r="E1926" s="1" t="s">
        <v>631</v>
      </c>
      <c r="F1926" s="4" t="s">
        <v>47</v>
      </c>
      <c r="G1926" s="5">
        <f>SUMIFS(asu_monitora!C:C,asu_monitora!E:E,equipes_asu!F1926,asu_monitora!A:A,equipes_asu!C1926)</f>
        <v>89</v>
      </c>
      <c r="H1926" s="5">
        <f>IF(G1926=0,"",SUMIFS(asu_monitora!B:B,asu_monitora!E:E,equipes_asu!F1926,asu_monitora!A:A,equipes_asu!C1926))</f>
        <v>96</v>
      </c>
      <c r="I1926" s="5" t="str">
        <f>IF(G1926=0,"Sem avaliação",IF(H1926&lt;=40,"Crítica",IF(H1926&lt;=100,"Aperfeiçoamento",IF(H1926&lt;=180,"Qualidade",IF(H1926&lt;=200,"Excelência","Erro")))))</f>
        <v>Aperfeiçoamento</v>
      </c>
    </row>
    <row r="1927" spans="1:9">
      <c r="A1927" s="2">
        <v>5601037</v>
      </c>
      <c r="B1927" s="2" t="str">
        <f>VLOOKUP(A1927,unidades_equipes_asu!A:B,2,0)</f>
        <v>Us 344 Usf+ Jiquiá</v>
      </c>
      <c r="C1927" s="2">
        <v>155934</v>
      </c>
      <c r="D1927" s="1" t="s">
        <v>77</v>
      </c>
      <c r="E1927" s="1" t="s">
        <v>632</v>
      </c>
      <c r="F1927" s="4" t="s">
        <v>47</v>
      </c>
      <c r="G1927" s="5">
        <f>SUMIFS(asu_monitora!C:C,asu_monitora!E:E,equipes_asu!F1927,asu_monitora!A:A,equipes_asu!C1927)</f>
        <v>67</v>
      </c>
      <c r="H1927" s="5">
        <f>IF(G1927=0,"",SUMIFS(asu_monitora!B:B,asu_monitora!E:E,equipes_asu!F1927,asu_monitora!A:A,equipes_asu!C1927))</f>
        <v>122</v>
      </c>
      <c r="I1927" s="5" t="str">
        <f>IF(G1927=0,"Sem avaliação",IF(H1927&lt;=40,"Crítica",IF(H1927&lt;=100,"Aperfeiçoamento",IF(H1927&lt;=180,"Qualidade",IF(H1927&lt;=200,"Excelência","Erro")))))</f>
        <v>Qualidade</v>
      </c>
    </row>
    <row r="1928" spans="1:9">
      <c r="A1928" s="2">
        <v>5601037</v>
      </c>
      <c r="B1928" s="2" t="str">
        <f>VLOOKUP(A1928,unidades_equipes_asu!A:B,2,0)</f>
        <v>Us 344 Usf+ Jiquiá</v>
      </c>
      <c r="C1928" s="2">
        <v>1833561</v>
      </c>
      <c r="D1928" s="1" t="s">
        <v>98</v>
      </c>
      <c r="E1928" s="1" t="s">
        <v>633</v>
      </c>
      <c r="F1928" s="4" t="s">
        <v>47</v>
      </c>
      <c r="G1928" s="5">
        <f>SUMIFS(asu_monitora!C:C,asu_monitora!E:E,equipes_asu!F1928,asu_monitora!A:A,equipes_asu!C1928)</f>
        <v>14</v>
      </c>
      <c r="H1928" s="5">
        <f>IF(G1928=0,"",SUMIFS(asu_monitora!B:B,asu_monitora!E:E,equipes_asu!F1928,asu_monitora!A:A,equipes_asu!C1928))</f>
        <v>106</v>
      </c>
      <c r="I1928" s="5" t="str">
        <f>IF(G1928=0,"Sem avaliação",IF(H1928&lt;=40,"Crítica",IF(H1928&lt;=100,"Aperfeiçoamento",IF(H1928&lt;=180,"Qualidade",IF(H1928&lt;=200,"Excelência","Erro")))))</f>
        <v>Qualidade</v>
      </c>
    </row>
    <row r="1929" spans="1:9">
      <c r="A1929" s="2">
        <v>5601037</v>
      </c>
      <c r="B1929" s="2" t="str">
        <f>VLOOKUP(A1929,unidades_equipes_asu!A:B,2,0)</f>
        <v>Us 344 Usf+ Jiquiá</v>
      </c>
      <c r="C1929" s="2">
        <v>2399741</v>
      </c>
      <c r="D1929" s="1" t="s">
        <v>77</v>
      </c>
      <c r="E1929" s="1" t="s">
        <v>634</v>
      </c>
      <c r="F1929" s="4" t="s">
        <v>47</v>
      </c>
      <c r="G1929" s="5">
        <f>SUMIFS(asu_monitora!C:C,asu_monitora!E:E,equipes_asu!F1929,asu_monitora!A:A,equipes_asu!C1929)</f>
        <v>27</v>
      </c>
      <c r="H1929" s="5">
        <f>IF(G1929=0,"",SUMIFS(asu_monitora!B:B,asu_monitora!E:E,equipes_asu!F1929,asu_monitora!A:A,equipes_asu!C1929))</f>
        <v>140</v>
      </c>
      <c r="I1929" s="5" t="str">
        <f>IF(G1929=0,"Sem avaliação",IF(H1929&lt;=40,"Crítica",IF(H1929&lt;=100,"Aperfeiçoamento",IF(H1929&lt;=180,"Qualidade",IF(H1929&lt;=200,"Excelência","Erro")))))</f>
        <v>Qualidade</v>
      </c>
    </row>
    <row r="1930" spans="1:9">
      <c r="A1930" s="2">
        <v>5601037</v>
      </c>
      <c r="B1930" s="2" t="str">
        <f>VLOOKUP(A1930,unidades_equipes_asu!A:B,2,0)</f>
        <v>Us 344 Usf+ Jiquiá</v>
      </c>
      <c r="C1930" s="2">
        <v>2399768</v>
      </c>
      <c r="D1930" s="1" t="s">
        <v>98</v>
      </c>
      <c r="E1930" s="1" t="s">
        <v>635</v>
      </c>
      <c r="F1930" s="4" t="s">
        <v>47</v>
      </c>
      <c r="G1930" s="5">
        <f>SUMIFS(asu_monitora!C:C,asu_monitora!E:E,equipes_asu!F1930,asu_monitora!A:A,equipes_asu!C1930)</f>
        <v>3</v>
      </c>
      <c r="H1930" s="5">
        <f>IF(G1930=0,"",SUMIFS(asu_monitora!B:B,asu_monitora!E:E,equipes_asu!F1930,asu_monitora!A:A,equipes_asu!C1930))</f>
        <v>98</v>
      </c>
      <c r="I1930" s="5" t="str">
        <f>IF(G1930=0,"Sem avaliação",IF(H1930&lt;=40,"Crítica",IF(H1930&lt;=100,"Aperfeiçoamento",IF(H1930&lt;=180,"Qualidade",IF(H1930&lt;=200,"Excelência","Erro")))))</f>
        <v>Aperfeiçoamento</v>
      </c>
    </row>
    <row r="1931" spans="1:9">
      <c r="A1931" s="2">
        <v>5601037</v>
      </c>
      <c r="B1931" s="2" t="str">
        <f>VLOOKUP(A1931,unidades_equipes_asu!A:B,2,0)</f>
        <v>Us 344 Usf+ Jiquiá</v>
      </c>
      <c r="C1931" s="2">
        <v>2426285</v>
      </c>
      <c r="D1931" s="1" t="s">
        <v>98</v>
      </c>
      <c r="E1931" s="1" t="s">
        <v>636</v>
      </c>
      <c r="F1931" s="4" t="s">
        <v>47</v>
      </c>
      <c r="G1931" s="5">
        <f>SUMIFS(asu_monitora!C:C,asu_monitora!E:E,equipes_asu!F1931,asu_monitora!A:A,equipes_asu!C1931)</f>
        <v>0</v>
      </c>
      <c r="H1931" s="5" t="str">
        <f>IF(G1931=0,"",SUMIFS(asu_monitora!B:B,asu_monitora!E:E,equipes_asu!F1931,asu_monitora!A:A,equipes_asu!C1931))</f>
        <v/>
      </c>
      <c r="I1931" s="5" t="str">
        <f>IF(G1931=0,"Sem avaliação",IF(H1931&lt;=40,"Crítica",IF(H1931&lt;=100,"Aperfeiçoamento",IF(H1931&lt;=180,"Qualidade",IF(H1931&lt;=200,"Excelência","Erro")))))</f>
        <v>Sem avaliação</v>
      </c>
    </row>
    <row r="1932" spans="1:9">
      <c r="A1932" s="2">
        <v>5601053</v>
      </c>
      <c r="B1932" s="2" t="str">
        <f>VLOOKUP(A1932,unidades_equipes_asu!A:B,2,0)</f>
        <v>Us 345 Usf+ Planeta dos Macacos I</v>
      </c>
      <c r="C1932" s="2">
        <v>155942</v>
      </c>
      <c r="D1932" s="1" t="s">
        <v>77</v>
      </c>
      <c r="E1932" s="1" t="s">
        <v>637</v>
      </c>
      <c r="F1932" s="4" t="s">
        <v>47</v>
      </c>
      <c r="G1932" s="5">
        <f>SUMIFS(asu_monitora!C:C,asu_monitora!E:E,equipes_asu!F1932,asu_monitora!A:A,equipes_asu!C1932)</f>
        <v>67</v>
      </c>
      <c r="H1932" s="5">
        <f>IF(G1932=0,"",SUMIFS(asu_monitora!B:B,asu_monitora!E:E,equipes_asu!F1932,asu_monitora!A:A,equipes_asu!C1932))</f>
        <v>138</v>
      </c>
      <c r="I1932" s="5" t="str">
        <f>IF(G1932=0,"Sem avaliação",IF(H1932&lt;=40,"Crítica",IF(H1932&lt;=100,"Aperfeiçoamento",IF(H1932&lt;=180,"Qualidade",IF(H1932&lt;=200,"Excelência","Erro")))))</f>
        <v>Qualidade</v>
      </c>
    </row>
    <row r="1933" spans="1:9">
      <c r="A1933" s="2">
        <v>5601053</v>
      </c>
      <c r="B1933" s="2" t="str">
        <f>VLOOKUP(A1933,unidades_equipes_asu!A:B,2,0)</f>
        <v>Us 345 Usf+ Planeta dos Macacos I</v>
      </c>
      <c r="C1933" s="2">
        <v>2399822</v>
      </c>
      <c r="D1933" s="1" t="s">
        <v>77</v>
      </c>
      <c r="E1933" s="1" t="s">
        <v>638</v>
      </c>
      <c r="F1933" s="4" t="s">
        <v>47</v>
      </c>
      <c r="G1933" s="5">
        <f>SUMIFS(asu_monitora!C:C,asu_monitora!E:E,equipes_asu!F1933,asu_monitora!A:A,equipes_asu!C1933)</f>
        <v>7</v>
      </c>
      <c r="H1933" s="5">
        <f>IF(G1933=0,"",SUMIFS(asu_monitora!B:B,asu_monitora!E:E,equipes_asu!F1933,asu_monitora!A:A,equipes_asu!C1933))</f>
        <v>48</v>
      </c>
      <c r="I1933" s="5" t="str">
        <f>IF(G1933=0,"Sem avaliação",IF(H1933&lt;=40,"Crítica",IF(H1933&lt;=100,"Aperfeiçoamento",IF(H1933&lt;=180,"Qualidade",IF(H1933&lt;=200,"Excelência","Erro")))))</f>
        <v>Aperfeiçoamento</v>
      </c>
    </row>
    <row r="1934" spans="1:9">
      <c r="A1934" s="2">
        <v>5653304</v>
      </c>
      <c r="B1934" s="2" t="str">
        <f>VLOOKUP(A1934,unidades_equipes_asu!A:B,2,0)</f>
        <v>Us 346 Usf Alto da Jaqueira</v>
      </c>
      <c r="C1934" s="2">
        <v>155950</v>
      </c>
      <c r="D1934" s="1" t="s">
        <v>77</v>
      </c>
      <c r="E1934" s="1" t="s">
        <v>639</v>
      </c>
      <c r="F1934" s="4" t="s">
        <v>47</v>
      </c>
      <c r="G1934" s="5">
        <f>SUMIFS(asu_monitora!C:C,asu_monitora!E:E,equipes_asu!F1934,asu_monitora!A:A,equipes_asu!C1934)</f>
        <v>36</v>
      </c>
      <c r="H1934" s="5">
        <f>IF(G1934=0,"",SUMIFS(asu_monitora!B:B,asu_monitora!E:E,equipes_asu!F1934,asu_monitora!A:A,equipes_asu!C1934))</f>
        <v>96</v>
      </c>
      <c r="I1934" s="5" t="str">
        <f>IF(G1934=0,"Sem avaliação",IF(H1934&lt;=40,"Crítica",IF(H1934&lt;=100,"Aperfeiçoamento",IF(H1934&lt;=180,"Qualidade",IF(H1934&lt;=200,"Excelência","Erro")))))</f>
        <v>Aperfeiçoamento</v>
      </c>
    </row>
    <row r="1935" spans="1:9">
      <c r="A1935" s="2">
        <v>5653304</v>
      </c>
      <c r="B1935" s="2" t="str">
        <f>VLOOKUP(A1935,unidades_equipes_asu!A:B,2,0)</f>
        <v>Us 346 Usf Alto da Jaqueira</v>
      </c>
      <c r="C1935" s="2">
        <v>155969</v>
      </c>
      <c r="D1935" s="1" t="s">
        <v>77</v>
      </c>
      <c r="E1935" s="1" t="s">
        <v>640</v>
      </c>
      <c r="F1935" s="4" t="s">
        <v>47</v>
      </c>
      <c r="G1935" s="5">
        <f>SUMIFS(asu_monitora!C:C,asu_monitora!E:E,equipes_asu!F1935,asu_monitora!A:A,equipes_asu!C1935)</f>
        <v>29</v>
      </c>
      <c r="H1935" s="5">
        <f>IF(G1935=0,"",SUMIFS(asu_monitora!B:B,asu_monitora!E:E,equipes_asu!F1935,asu_monitora!A:A,equipes_asu!C1935))</f>
        <v>88</v>
      </c>
      <c r="I1935" s="5" t="str">
        <f>IF(G1935=0,"Sem avaliação",IF(H1935&lt;=40,"Crítica",IF(H1935&lt;=100,"Aperfeiçoamento",IF(H1935&lt;=180,"Qualidade",IF(H1935&lt;=200,"Excelência","Erro")))))</f>
        <v>Aperfeiçoamento</v>
      </c>
    </row>
    <row r="1936" spans="1:9">
      <c r="A1936" s="2">
        <v>5653304</v>
      </c>
      <c r="B1936" s="2" t="str">
        <f>VLOOKUP(A1936,unidades_equipes_asu!A:B,2,0)</f>
        <v>Us 346 Usf Alto da Jaqueira</v>
      </c>
      <c r="C1936" s="2">
        <v>1838547</v>
      </c>
      <c r="D1936" s="1" t="s">
        <v>98</v>
      </c>
      <c r="E1936" s="1" t="s">
        <v>641</v>
      </c>
      <c r="F1936" s="4" t="s">
        <v>47</v>
      </c>
      <c r="G1936" s="5">
        <f>SUMIFS(asu_monitora!C:C,asu_monitora!E:E,equipes_asu!F1936,asu_monitora!A:A,equipes_asu!C1936)</f>
        <v>9</v>
      </c>
      <c r="H1936" s="5">
        <f>IF(G1936=0,"",SUMIFS(asu_monitora!B:B,asu_monitora!E:E,equipes_asu!F1936,asu_monitora!A:A,equipes_asu!C1936))</f>
        <v>50</v>
      </c>
      <c r="I1936" s="5" t="str">
        <f>IF(G1936=0,"Sem avaliação",IF(H1936&lt;=40,"Crítica",IF(H1936&lt;=100,"Aperfeiçoamento",IF(H1936&lt;=180,"Qualidade",IF(H1936&lt;=200,"Excelência","Erro")))))</f>
        <v>Aperfeiçoamento</v>
      </c>
    </row>
    <row r="1937" spans="1:9">
      <c r="A1937" s="2">
        <v>5656893</v>
      </c>
      <c r="B1937" s="2" t="str">
        <f>VLOOKUP(A1937,unidades_equipes_asu!A:B,2,0)</f>
        <v>Us 347 Usf Parque dos Milagres</v>
      </c>
      <c r="C1937" s="2">
        <v>155977</v>
      </c>
      <c r="D1937" s="1" t="s">
        <v>77</v>
      </c>
      <c r="E1937" s="1" t="s">
        <v>642</v>
      </c>
      <c r="F1937" s="4" t="s">
        <v>47</v>
      </c>
      <c r="G1937" s="5">
        <f>SUMIFS(asu_monitora!C:C,asu_monitora!E:E,equipes_asu!F1937,asu_monitora!A:A,equipes_asu!C1937)</f>
        <v>31</v>
      </c>
      <c r="H1937" s="5">
        <f>IF(G1937=0,"",SUMIFS(asu_monitora!B:B,asu_monitora!E:E,equipes_asu!F1937,asu_monitora!A:A,equipes_asu!C1937))</f>
        <v>84</v>
      </c>
      <c r="I1937" s="5" t="str">
        <f>IF(G1937=0,"Sem avaliação",IF(H1937&lt;=40,"Crítica",IF(H1937&lt;=100,"Aperfeiçoamento",IF(H1937&lt;=180,"Qualidade",IF(H1937&lt;=200,"Excelência","Erro")))))</f>
        <v>Aperfeiçoamento</v>
      </c>
    </row>
    <row r="1938" spans="1:9">
      <c r="A1938" s="2">
        <v>5656893</v>
      </c>
      <c r="B1938" s="2" t="str">
        <f>VLOOKUP(A1938,unidades_equipes_asu!A:B,2,0)</f>
        <v>Us 347 Usf Parque dos Milagres</v>
      </c>
      <c r="C1938" s="2">
        <v>155985</v>
      </c>
      <c r="D1938" s="1" t="s">
        <v>77</v>
      </c>
      <c r="E1938" s="1" t="s">
        <v>643</v>
      </c>
      <c r="F1938" s="4" t="s">
        <v>47</v>
      </c>
      <c r="G1938" s="5">
        <f>SUMIFS(asu_monitora!C:C,asu_monitora!E:E,equipes_asu!F1938,asu_monitora!A:A,equipes_asu!C1938)</f>
        <v>56</v>
      </c>
      <c r="H1938" s="5">
        <f>IF(G1938=0,"",SUMIFS(asu_monitora!B:B,asu_monitora!E:E,equipes_asu!F1938,asu_monitora!A:A,equipes_asu!C1938))</f>
        <v>70</v>
      </c>
      <c r="I1938" s="5" t="str">
        <f>IF(G1938=0,"Sem avaliação",IF(H1938&lt;=40,"Crítica",IF(H1938&lt;=100,"Aperfeiçoamento",IF(H1938&lt;=180,"Qualidade",IF(H1938&lt;=200,"Excelência","Erro")))))</f>
        <v>Aperfeiçoamento</v>
      </c>
    </row>
    <row r="1939" spans="1:9">
      <c r="A1939" s="2">
        <v>5656893</v>
      </c>
      <c r="B1939" s="2" t="str">
        <f>VLOOKUP(A1939,unidades_equipes_asu!A:B,2,0)</f>
        <v>Us 347 Usf Parque dos Milagres</v>
      </c>
      <c r="C1939" s="2">
        <v>2272164</v>
      </c>
      <c r="D1939" s="1" t="s">
        <v>98</v>
      </c>
      <c r="E1939" s="1" t="s">
        <v>644</v>
      </c>
      <c r="F1939" s="4" t="s">
        <v>47</v>
      </c>
      <c r="G1939" s="5">
        <f>SUMIFS(asu_monitora!C:C,asu_monitora!E:E,equipes_asu!F1939,asu_monitora!A:A,equipes_asu!C1939)</f>
        <v>5</v>
      </c>
      <c r="H1939" s="5">
        <f>IF(G1939=0,"",SUMIFS(asu_monitora!B:B,asu_monitora!E:E,equipes_asu!F1939,asu_monitora!A:A,equipes_asu!C1939))</f>
        <v>46</v>
      </c>
      <c r="I1939" s="5" t="str">
        <f>IF(G1939=0,"Sem avaliação",IF(H1939&lt;=40,"Crítica",IF(H1939&lt;=100,"Aperfeiçoamento",IF(H1939&lt;=180,"Qualidade",IF(H1939&lt;=200,"Excelência","Erro")))))</f>
        <v>Aperfeiçoamento</v>
      </c>
    </row>
    <row r="1940" spans="1:9">
      <c r="A1940" s="2">
        <v>6008984</v>
      </c>
      <c r="B1940" s="2" t="str">
        <f>VLOOKUP(A1940,unidades_equipes_asu!A:B,2,0)</f>
        <v>Us 349 Usf Casarão do Cordeiro</v>
      </c>
      <c r="C1940" s="2">
        <v>155993</v>
      </c>
      <c r="D1940" s="1" t="s">
        <v>77</v>
      </c>
      <c r="E1940" s="1" t="s">
        <v>645</v>
      </c>
      <c r="F1940" s="4" t="s">
        <v>47</v>
      </c>
      <c r="G1940" s="5">
        <f>SUMIFS(asu_monitora!C:C,asu_monitora!E:E,equipes_asu!F1940,asu_monitora!A:A,equipes_asu!C1940)</f>
        <v>49</v>
      </c>
      <c r="H1940" s="5">
        <f>IF(G1940=0,"",SUMIFS(asu_monitora!B:B,asu_monitora!E:E,equipes_asu!F1940,asu_monitora!A:A,equipes_asu!C1940))</f>
        <v>94</v>
      </c>
      <c r="I1940" s="5" t="str">
        <f>IF(G1940=0,"Sem avaliação",IF(H1940&lt;=40,"Crítica",IF(H1940&lt;=100,"Aperfeiçoamento",IF(H1940&lt;=180,"Qualidade",IF(H1940&lt;=200,"Excelência","Erro")))))</f>
        <v>Aperfeiçoamento</v>
      </c>
    </row>
    <row r="1941" spans="1:9">
      <c r="A1941" s="2">
        <v>6008984</v>
      </c>
      <c r="B1941" s="2" t="str">
        <f>VLOOKUP(A1941,unidades_equipes_asu!A:B,2,0)</f>
        <v>Us 349 Usf Casarão do Cordeiro</v>
      </c>
      <c r="C1941" s="2">
        <v>1833235</v>
      </c>
      <c r="D1941" s="1" t="s">
        <v>98</v>
      </c>
      <c r="E1941" s="1" t="s">
        <v>646</v>
      </c>
      <c r="F1941" s="4" t="s">
        <v>47</v>
      </c>
      <c r="G1941" s="5">
        <f>SUMIFS(asu_monitora!C:C,asu_monitora!E:E,equipes_asu!F1941,asu_monitora!A:A,equipes_asu!C1941)</f>
        <v>15</v>
      </c>
      <c r="H1941" s="5">
        <f>IF(G1941=0,"",SUMIFS(asu_monitora!B:B,asu_monitora!E:E,equipes_asu!F1941,asu_monitora!A:A,equipes_asu!C1941))</f>
        <v>102</v>
      </c>
      <c r="I1941" s="5" t="str">
        <f>IF(G1941=0,"Sem avaliação",IF(H1941&lt;=40,"Crítica",IF(H1941&lt;=100,"Aperfeiçoamento",IF(H1941&lt;=180,"Qualidade",IF(H1941&lt;=200,"Excelência","Erro")))))</f>
        <v>Qualidade</v>
      </c>
    </row>
    <row r="1942" spans="1:9">
      <c r="A1942" s="2">
        <v>6008984</v>
      </c>
      <c r="B1942" s="2" t="str">
        <f>VLOOKUP(A1942,unidades_equipes_asu!A:B,2,0)</f>
        <v>Us 349 Usf Casarão do Cordeiro</v>
      </c>
      <c r="C1942" s="2">
        <v>2402289</v>
      </c>
      <c r="D1942" s="1" t="s">
        <v>77</v>
      </c>
      <c r="E1942" s="1" t="s">
        <v>84</v>
      </c>
      <c r="F1942" s="4" t="s">
        <v>47</v>
      </c>
      <c r="G1942" s="5">
        <f>SUMIFS(asu_monitora!C:C,asu_monitora!E:E,equipes_asu!F1942,asu_monitora!A:A,equipes_asu!C1942)</f>
        <v>0</v>
      </c>
      <c r="H1942" s="5" t="str">
        <f>IF(G1942=0,"",SUMIFS(asu_monitora!B:B,asu_monitora!E:E,equipes_asu!F1942,asu_monitora!A:A,equipes_asu!C1942))</f>
        <v/>
      </c>
      <c r="I1942" s="5" t="str">
        <f>IF(G1942=0,"Sem avaliação",IF(H1942&lt;=40,"Crítica",IF(H1942&lt;=100,"Aperfeiçoamento",IF(H1942&lt;=180,"Qualidade",IF(H1942&lt;=200,"Excelência","Erro")))))</f>
        <v>Sem avaliação</v>
      </c>
    </row>
    <row r="1943" spans="1:9">
      <c r="A1943" s="2">
        <v>6334067</v>
      </c>
      <c r="B1943" s="2" t="str">
        <f>VLOOKUP(A1943,unidades_equipes_asu!A:B,2,0)</f>
        <v>Us 350 Usf Córrego do Eucalipto</v>
      </c>
      <c r="C1943" s="2">
        <v>156000</v>
      </c>
      <c r="D1943" s="1" t="s">
        <v>77</v>
      </c>
      <c r="E1943" s="1" t="s">
        <v>647</v>
      </c>
      <c r="F1943" s="4" t="s">
        <v>47</v>
      </c>
      <c r="G1943" s="5">
        <f>SUMIFS(asu_monitora!C:C,asu_monitora!E:E,equipes_asu!F1943,asu_monitora!A:A,equipes_asu!C1943)</f>
        <v>70</v>
      </c>
      <c r="H1943" s="5">
        <f>IF(G1943=0,"",SUMIFS(asu_monitora!B:B,asu_monitora!E:E,equipes_asu!F1943,asu_monitora!A:A,equipes_asu!C1943))</f>
        <v>144</v>
      </c>
      <c r="I1943" s="5" t="str">
        <f>IF(G1943=0,"Sem avaliação",IF(H1943&lt;=40,"Crítica",IF(H1943&lt;=100,"Aperfeiçoamento",IF(H1943&lt;=180,"Qualidade",IF(H1943&lt;=200,"Excelência","Erro")))))</f>
        <v>Qualidade</v>
      </c>
    </row>
    <row r="1944" spans="1:9">
      <c r="A1944" s="2">
        <v>6334067</v>
      </c>
      <c r="B1944" s="2" t="str">
        <f>VLOOKUP(A1944,unidades_equipes_asu!A:B,2,0)</f>
        <v>Us 350 Usf Córrego do Eucalipto</v>
      </c>
      <c r="C1944" s="2">
        <v>156019</v>
      </c>
      <c r="D1944" s="1" t="s">
        <v>77</v>
      </c>
      <c r="E1944" s="1" t="s">
        <v>648</v>
      </c>
      <c r="F1944" s="4" t="s">
        <v>47</v>
      </c>
      <c r="G1944" s="5">
        <f>SUMIFS(asu_monitora!C:C,asu_monitora!E:E,equipes_asu!F1944,asu_monitora!A:A,equipes_asu!C1944)</f>
        <v>55</v>
      </c>
      <c r="H1944" s="5">
        <f>IF(G1944=0,"",SUMIFS(asu_monitora!B:B,asu_monitora!E:E,equipes_asu!F1944,asu_monitora!A:A,equipes_asu!C1944))</f>
        <v>116</v>
      </c>
      <c r="I1944" s="5" t="str">
        <f>IF(G1944=0,"Sem avaliação",IF(H1944&lt;=40,"Crítica",IF(H1944&lt;=100,"Aperfeiçoamento",IF(H1944&lt;=180,"Qualidade",IF(H1944&lt;=200,"Excelência","Erro")))))</f>
        <v>Qualidade</v>
      </c>
    </row>
    <row r="1945" spans="1:9">
      <c r="A1945" s="2">
        <v>6334067</v>
      </c>
      <c r="B1945" s="2" t="str">
        <f>VLOOKUP(A1945,unidades_equipes_asu!A:B,2,0)</f>
        <v>Us 350 Usf Córrego do Eucalipto</v>
      </c>
      <c r="C1945" s="2">
        <v>1801597</v>
      </c>
      <c r="D1945" s="1" t="s">
        <v>98</v>
      </c>
      <c r="E1945" s="1" t="s">
        <v>649</v>
      </c>
      <c r="F1945" s="4" t="s">
        <v>47</v>
      </c>
      <c r="G1945" s="5">
        <f>SUMIFS(asu_monitora!C:C,asu_monitora!E:E,equipes_asu!F1945,asu_monitora!A:A,equipes_asu!C1945)</f>
        <v>15</v>
      </c>
      <c r="H1945" s="5">
        <f>IF(G1945=0,"",SUMIFS(asu_monitora!B:B,asu_monitora!E:E,equipes_asu!F1945,asu_monitora!A:A,equipes_asu!C1945))</f>
        <v>120</v>
      </c>
      <c r="I1945" s="5" t="str">
        <f>IF(G1945=0,"Sem avaliação",IF(H1945&lt;=40,"Crítica",IF(H1945&lt;=100,"Aperfeiçoamento",IF(H1945&lt;=180,"Qualidade",IF(H1945&lt;=200,"Excelência","Erro")))))</f>
        <v>Qualidade</v>
      </c>
    </row>
    <row r="1946" spans="1:9">
      <c r="A1946" s="2">
        <v>6334067</v>
      </c>
      <c r="B1946" s="2" t="str">
        <f>VLOOKUP(A1946,unidades_equipes_asu!A:B,2,0)</f>
        <v>Us 350 Usf Córrego do Eucalipto</v>
      </c>
      <c r="C1946" s="2">
        <v>2400839</v>
      </c>
      <c r="D1946" s="1" t="s">
        <v>77</v>
      </c>
      <c r="E1946" s="1" t="s">
        <v>85</v>
      </c>
      <c r="F1946" s="4" t="s">
        <v>47</v>
      </c>
      <c r="G1946" s="5">
        <f>SUMIFS(asu_monitora!C:C,asu_monitora!E:E,equipes_asu!F1946,asu_monitora!A:A,equipes_asu!C1946)</f>
        <v>3</v>
      </c>
      <c r="H1946" s="5">
        <f>IF(G1946=0,"",SUMIFS(asu_monitora!B:B,asu_monitora!E:E,equipes_asu!F1946,asu_monitora!A:A,equipes_asu!C1946))</f>
        <v>136</v>
      </c>
      <c r="I1946" s="5" t="str">
        <f>IF(G1946=0,"Sem avaliação",IF(H1946&lt;=40,"Crítica",IF(H1946&lt;=100,"Aperfeiçoamento",IF(H1946&lt;=180,"Qualidade",IF(H1946&lt;=200,"Excelência","Erro")))))</f>
        <v>Qualidade</v>
      </c>
    </row>
    <row r="1947" spans="1:9">
      <c r="A1947" s="2">
        <v>6362494</v>
      </c>
      <c r="B1947" s="2" t="str">
        <f>VLOOKUP(A1947,unidades_equipes_asu!A:B,2,0)</f>
        <v>Us 351 Usf Paz e Amor</v>
      </c>
      <c r="C1947" s="2">
        <v>156027</v>
      </c>
      <c r="D1947" s="1" t="s">
        <v>77</v>
      </c>
      <c r="E1947" s="1" t="s">
        <v>650</v>
      </c>
      <c r="F1947" s="4" t="s">
        <v>47</v>
      </c>
      <c r="G1947" s="5">
        <f>SUMIFS(asu_monitora!C:C,asu_monitora!E:E,equipes_asu!F1947,asu_monitora!A:A,equipes_asu!C1947)</f>
        <v>77</v>
      </c>
      <c r="H1947" s="5">
        <f>IF(G1947=0,"",SUMIFS(asu_monitora!B:B,asu_monitora!E:E,equipes_asu!F1947,asu_monitora!A:A,equipes_asu!C1947))</f>
        <v>78</v>
      </c>
      <c r="I1947" s="5" t="str">
        <f>IF(G1947=0,"Sem avaliação",IF(H1947&lt;=40,"Crítica",IF(H1947&lt;=100,"Aperfeiçoamento",IF(H1947&lt;=180,"Qualidade",IF(H1947&lt;=200,"Excelência","Erro")))))</f>
        <v>Aperfeiçoamento</v>
      </c>
    </row>
    <row r="1948" spans="1:9">
      <c r="A1948" s="2">
        <v>6362494</v>
      </c>
      <c r="B1948" s="2" t="str">
        <f>VLOOKUP(A1948,unidades_equipes_asu!A:B,2,0)</f>
        <v>Us 351 Usf Paz e Amor</v>
      </c>
      <c r="C1948" s="2">
        <v>156035</v>
      </c>
      <c r="D1948" s="1" t="s">
        <v>77</v>
      </c>
      <c r="E1948" s="1" t="s">
        <v>651</v>
      </c>
      <c r="F1948" s="4" t="s">
        <v>47</v>
      </c>
      <c r="G1948" s="5">
        <f>SUMIFS(asu_monitora!C:C,asu_monitora!E:E,equipes_asu!F1948,asu_monitora!A:A,equipes_asu!C1948)</f>
        <v>75</v>
      </c>
      <c r="H1948" s="5">
        <f>IF(G1948=0,"",SUMIFS(asu_monitora!B:B,asu_monitora!E:E,equipes_asu!F1948,asu_monitora!A:A,equipes_asu!C1948))</f>
        <v>82</v>
      </c>
      <c r="I1948" s="5" t="str">
        <f>IF(G1948=0,"Sem avaliação",IF(H1948&lt;=40,"Crítica",IF(H1948&lt;=100,"Aperfeiçoamento",IF(H1948&lt;=180,"Qualidade",IF(H1948&lt;=200,"Excelência","Erro")))))</f>
        <v>Aperfeiçoamento</v>
      </c>
    </row>
    <row r="1949" spans="1:9">
      <c r="A1949" s="2">
        <v>6362494</v>
      </c>
      <c r="B1949" s="2" t="str">
        <f>VLOOKUP(A1949,unidades_equipes_asu!A:B,2,0)</f>
        <v>Us 351 Usf Paz e Amor</v>
      </c>
      <c r="C1949" s="2">
        <v>1840444</v>
      </c>
      <c r="D1949" s="1" t="s">
        <v>98</v>
      </c>
      <c r="E1949" s="1" t="s">
        <v>652</v>
      </c>
      <c r="F1949" s="4" t="s">
        <v>47</v>
      </c>
      <c r="G1949" s="5">
        <f>SUMIFS(asu_monitora!C:C,asu_monitora!E:E,equipes_asu!F1949,asu_monitora!A:A,equipes_asu!C1949)</f>
        <v>12</v>
      </c>
      <c r="H1949" s="5">
        <f>IF(G1949=0,"",SUMIFS(asu_monitora!B:B,asu_monitora!E:E,equipes_asu!F1949,asu_monitora!A:A,equipes_asu!C1949))</f>
        <v>82</v>
      </c>
      <c r="I1949" s="5" t="str">
        <f>IF(G1949=0,"Sem avaliação",IF(H1949&lt;=40,"Crítica",IF(H1949&lt;=100,"Aperfeiçoamento",IF(H1949&lt;=180,"Qualidade",IF(H1949&lt;=200,"Excelência","Erro")))))</f>
        <v>Aperfeiçoamento</v>
      </c>
    </row>
    <row r="1950" spans="1:9">
      <c r="A1950" s="2">
        <v>6362508</v>
      </c>
      <c r="B1950" s="2" t="str">
        <f>VLOOKUP(A1950,unidades_equipes_asu!A:B,2,0)</f>
        <v>Us 352 Usf+ Professor Dr. Hélio Mendonça</v>
      </c>
      <c r="C1950" s="2">
        <v>156043</v>
      </c>
      <c r="D1950" s="1" t="s">
        <v>77</v>
      </c>
      <c r="E1950" s="1" t="s">
        <v>653</v>
      </c>
      <c r="F1950" s="4" t="s">
        <v>47</v>
      </c>
      <c r="G1950" s="5">
        <f>SUMIFS(asu_monitora!C:C,asu_monitora!E:E,equipes_asu!F1950,asu_monitora!A:A,equipes_asu!C1950)</f>
        <v>59</v>
      </c>
      <c r="H1950" s="5">
        <f>IF(G1950=0,"",SUMIFS(asu_monitora!B:B,asu_monitora!E:E,equipes_asu!F1950,asu_monitora!A:A,equipes_asu!C1950))</f>
        <v>158</v>
      </c>
      <c r="I1950" s="5" t="str">
        <f>IF(G1950=0,"Sem avaliação",IF(H1950&lt;=40,"Crítica",IF(H1950&lt;=100,"Aperfeiçoamento",IF(H1950&lt;=180,"Qualidade",IF(H1950&lt;=200,"Excelência","Erro")))))</f>
        <v>Qualidade</v>
      </c>
    </row>
    <row r="1951" spans="1:9">
      <c r="A1951" s="2">
        <v>6362508</v>
      </c>
      <c r="B1951" s="2" t="str">
        <f>VLOOKUP(A1951,unidades_equipes_asu!A:B,2,0)</f>
        <v>Us 352 Usf+ Professor Dr. Hélio Mendonça</v>
      </c>
      <c r="C1951" s="2">
        <v>156051</v>
      </c>
      <c r="D1951" s="1" t="s">
        <v>77</v>
      </c>
      <c r="E1951" s="1" t="s">
        <v>654</v>
      </c>
      <c r="F1951" s="4" t="s">
        <v>47</v>
      </c>
      <c r="G1951" s="5">
        <f>SUMIFS(asu_monitora!C:C,asu_monitora!E:E,equipes_asu!F1951,asu_monitora!A:A,equipes_asu!C1951)</f>
        <v>34</v>
      </c>
      <c r="H1951" s="5">
        <f>IF(G1951=0,"",SUMIFS(asu_monitora!B:B,asu_monitora!E:E,equipes_asu!F1951,asu_monitora!A:A,equipes_asu!C1951))</f>
        <v>74</v>
      </c>
      <c r="I1951" s="5" t="str">
        <f>IF(G1951=0,"Sem avaliação",IF(H1951&lt;=40,"Crítica",IF(H1951&lt;=100,"Aperfeiçoamento",IF(H1951&lt;=180,"Qualidade",IF(H1951&lt;=200,"Excelência","Erro")))))</f>
        <v>Aperfeiçoamento</v>
      </c>
    </row>
    <row r="1952" spans="1:9">
      <c r="A1952" s="2">
        <v>6362508</v>
      </c>
      <c r="B1952" s="2" t="str">
        <f>VLOOKUP(A1952,unidades_equipes_asu!A:B,2,0)</f>
        <v>Us 352 Usf+ Professor Dr. Hélio Mendonça</v>
      </c>
      <c r="C1952" s="2">
        <v>1565826</v>
      </c>
      <c r="D1952" s="1" t="s">
        <v>77</v>
      </c>
      <c r="E1952" s="1" t="s">
        <v>655</v>
      </c>
      <c r="F1952" s="4" t="s">
        <v>47</v>
      </c>
      <c r="G1952" s="5">
        <f>SUMIFS(asu_monitora!C:C,asu_monitora!E:E,equipes_asu!F1952,asu_monitora!A:A,equipes_asu!C1952)</f>
        <v>60</v>
      </c>
      <c r="H1952" s="5">
        <f>IF(G1952=0,"",SUMIFS(asu_monitora!B:B,asu_monitora!E:E,equipes_asu!F1952,asu_monitora!A:A,equipes_asu!C1952))</f>
        <v>98</v>
      </c>
      <c r="I1952" s="5" t="str">
        <f>IF(G1952=0,"Sem avaliação",IF(H1952&lt;=40,"Crítica",IF(H1952&lt;=100,"Aperfeiçoamento",IF(H1952&lt;=180,"Qualidade",IF(H1952&lt;=200,"Excelência","Erro")))))</f>
        <v>Aperfeiçoamento</v>
      </c>
    </row>
    <row r="1953" spans="1:9">
      <c r="A1953" s="2">
        <v>6362508</v>
      </c>
      <c r="B1953" s="2" t="str">
        <f>VLOOKUP(A1953,unidades_equipes_asu!A:B,2,0)</f>
        <v>Us 352 Usf+ Professor Dr. Hélio Mendonça</v>
      </c>
      <c r="C1953" s="2">
        <v>1801368</v>
      </c>
      <c r="D1953" s="1" t="s">
        <v>98</v>
      </c>
      <c r="E1953" s="1" t="s">
        <v>656</v>
      </c>
      <c r="F1953" s="4" t="s">
        <v>47</v>
      </c>
      <c r="G1953" s="5">
        <f>SUMIFS(asu_monitora!C:C,asu_monitora!E:E,equipes_asu!F1953,asu_monitora!A:A,equipes_asu!C1953)</f>
        <v>10</v>
      </c>
      <c r="H1953" s="5">
        <f>IF(G1953=0,"",SUMIFS(asu_monitora!B:B,asu_monitora!E:E,equipes_asu!F1953,asu_monitora!A:A,equipes_asu!C1953))</f>
        <v>174</v>
      </c>
      <c r="I1953" s="5" t="str">
        <f>IF(G1953=0,"Sem avaliação",IF(H1953&lt;=40,"Crítica",IF(H1953&lt;=100,"Aperfeiçoamento",IF(H1953&lt;=180,"Qualidade",IF(H1953&lt;=200,"Excelência","Erro")))))</f>
        <v>Qualidade</v>
      </c>
    </row>
    <row r="1954" spans="1:9">
      <c r="A1954" s="2">
        <v>6362508</v>
      </c>
      <c r="B1954" s="2" t="str">
        <f>VLOOKUP(A1954,unidades_equipes_asu!A:B,2,0)</f>
        <v>Us 352 Usf+ Professor Dr. Hélio Mendonça</v>
      </c>
      <c r="C1954" s="2">
        <v>1801414</v>
      </c>
      <c r="D1954" s="1" t="s">
        <v>98</v>
      </c>
      <c r="E1954" s="1" t="s">
        <v>657</v>
      </c>
      <c r="F1954" s="4" t="s">
        <v>47</v>
      </c>
      <c r="G1954" s="5">
        <f>SUMIFS(asu_monitora!C:C,asu_monitora!E:E,equipes_asu!F1954,asu_monitora!A:A,equipes_asu!C1954)</f>
        <v>22</v>
      </c>
      <c r="H1954" s="5">
        <f>IF(G1954=0,"",SUMIFS(asu_monitora!B:B,asu_monitora!E:E,equipes_asu!F1954,asu_monitora!A:A,equipes_asu!C1954))</f>
        <v>162</v>
      </c>
      <c r="I1954" s="5" t="str">
        <f>IF(G1954=0,"Sem avaliação",IF(H1954&lt;=40,"Crítica",IF(H1954&lt;=100,"Aperfeiçoamento",IF(H1954&lt;=180,"Qualidade",IF(H1954&lt;=200,"Excelência","Erro")))))</f>
        <v>Qualidade</v>
      </c>
    </row>
    <row r="1955" spans="1:9">
      <c r="A1955" s="2">
        <v>6362508</v>
      </c>
      <c r="B1955" s="2" t="str">
        <f>VLOOKUP(A1955,unidades_equipes_asu!A:B,2,0)</f>
        <v>Us 352 Usf+ Professor Dr. Hélio Mendonça</v>
      </c>
      <c r="C1955" s="2">
        <v>2238241</v>
      </c>
      <c r="D1955" s="1" t="s">
        <v>98</v>
      </c>
      <c r="E1955" s="1" t="s">
        <v>658</v>
      </c>
      <c r="F1955" s="4" t="s">
        <v>47</v>
      </c>
      <c r="G1955" s="5">
        <f>SUMIFS(asu_monitora!C:C,asu_monitora!E:E,equipes_asu!F1955,asu_monitora!A:A,equipes_asu!C1955)</f>
        <v>18</v>
      </c>
      <c r="H1955" s="5">
        <f>IF(G1955=0,"",SUMIFS(asu_monitora!B:B,asu_monitora!E:E,equipes_asu!F1955,asu_monitora!A:A,equipes_asu!C1955))</f>
        <v>110</v>
      </c>
      <c r="I1955" s="5" t="str">
        <f>IF(G1955=0,"Sem avaliação",IF(H1955&lt;=40,"Crítica",IF(H1955&lt;=100,"Aperfeiçoamento",IF(H1955&lt;=180,"Qualidade",IF(H1955&lt;=200,"Excelência","Erro")))))</f>
        <v>Qualidade</v>
      </c>
    </row>
    <row r="1956" spans="1:9">
      <c r="A1956" s="2">
        <v>6362508</v>
      </c>
      <c r="B1956" s="2" t="str">
        <f>VLOOKUP(A1956,unidades_equipes_asu!A:B,2,0)</f>
        <v>Us 352 Usf+ Professor Dr. Hélio Mendonça</v>
      </c>
      <c r="C1956" s="2">
        <v>2400812</v>
      </c>
      <c r="D1956" s="1" t="s">
        <v>77</v>
      </c>
      <c r="E1956" s="1" t="s">
        <v>86</v>
      </c>
      <c r="F1956" s="4" t="s">
        <v>47</v>
      </c>
      <c r="G1956" s="5">
        <f>SUMIFS(asu_monitora!C:C,asu_monitora!E:E,equipes_asu!F1956,asu_monitora!A:A,equipes_asu!C1956)</f>
        <v>19</v>
      </c>
      <c r="H1956" s="5">
        <f>IF(G1956=0,"",SUMIFS(asu_monitora!B:B,asu_monitora!E:E,equipes_asu!F1956,asu_monitora!A:A,equipes_asu!C1956))</f>
        <v>82</v>
      </c>
      <c r="I1956" s="5" t="str">
        <f>IF(G1956=0,"Sem avaliação",IF(H1956&lt;=40,"Crítica",IF(H1956&lt;=100,"Aperfeiçoamento",IF(H1956&lt;=180,"Qualidade",IF(H1956&lt;=200,"Excelência","Erro")))))</f>
        <v>Aperfeiçoamento</v>
      </c>
    </row>
    <row r="1957" spans="1:9">
      <c r="A1957" s="2">
        <v>6691285</v>
      </c>
      <c r="B1957" s="2" t="str">
        <f>VLOOKUP(A1957,unidades_equipes_asu!A:B,2,0)</f>
        <v>Us 373 Usf Cidade Operária</v>
      </c>
      <c r="C1957" s="2">
        <v>156094</v>
      </c>
      <c r="D1957" s="1" t="s">
        <v>77</v>
      </c>
      <c r="E1957" s="1" t="s">
        <v>659</v>
      </c>
      <c r="F1957" s="4" t="s">
        <v>47</v>
      </c>
      <c r="G1957" s="5">
        <f>SUMIFS(asu_monitora!C:C,asu_monitora!E:E,equipes_asu!F1957,asu_monitora!A:A,equipes_asu!C1957)</f>
        <v>57</v>
      </c>
      <c r="H1957" s="5">
        <f>IF(G1957=0,"",SUMIFS(asu_monitora!B:B,asu_monitora!E:E,equipes_asu!F1957,asu_monitora!A:A,equipes_asu!C1957))</f>
        <v>64</v>
      </c>
      <c r="I1957" s="5" t="str">
        <f>IF(G1957=0,"Sem avaliação",IF(H1957&lt;=40,"Crítica",IF(H1957&lt;=100,"Aperfeiçoamento",IF(H1957&lt;=180,"Qualidade",IF(H1957&lt;=200,"Excelência","Erro")))))</f>
        <v>Aperfeiçoamento</v>
      </c>
    </row>
    <row r="1958" spans="1:9">
      <c r="A1958" s="2">
        <v>6691285</v>
      </c>
      <c r="B1958" s="2" t="str">
        <f>VLOOKUP(A1958,unidades_equipes_asu!A:B,2,0)</f>
        <v>Us 373 Usf Cidade Operária</v>
      </c>
      <c r="C1958" s="2">
        <v>156108</v>
      </c>
      <c r="D1958" s="1" t="s">
        <v>77</v>
      </c>
      <c r="E1958" s="1" t="s">
        <v>660</v>
      </c>
      <c r="F1958" s="4" t="s">
        <v>47</v>
      </c>
      <c r="G1958" s="5">
        <f>SUMIFS(asu_monitora!C:C,asu_monitora!E:E,equipes_asu!F1958,asu_monitora!A:A,equipes_asu!C1958)</f>
        <v>91</v>
      </c>
      <c r="H1958" s="5">
        <f>IF(G1958=0,"",SUMIFS(asu_monitora!B:B,asu_monitora!E:E,equipes_asu!F1958,asu_monitora!A:A,equipes_asu!C1958))</f>
        <v>56</v>
      </c>
      <c r="I1958" s="5" t="str">
        <f>IF(G1958=0,"Sem avaliação",IF(H1958&lt;=40,"Crítica",IF(H1958&lt;=100,"Aperfeiçoamento",IF(H1958&lt;=180,"Qualidade",IF(H1958&lt;=200,"Excelência","Erro")))))</f>
        <v>Aperfeiçoamento</v>
      </c>
    </row>
    <row r="1959" spans="1:9">
      <c r="A1959" s="2">
        <v>6691285</v>
      </c>
      <c r="B1959" s="2" t="str">
        <f>VLOOKUP(A1959,unidades_equipes_asu!A:B,2,0)</f>
        <v>Us 373 Usf Cidade Operária</v>
      </c>
      <c r="C1959" s="2">
        <v>156116</v>
      </c>
      <c r="D1959" s="1" t="s">
        <v>77</v>
      </c>
      <c r="E1959" s="1" t="s">
        <v>661</v>
      </c>
      <c r="F1959" s="4" t="s">
        <v>47</v>
      </c>
      <c r="G1959" s="5">
        <f>SUMIFS(asu_monitora!C:C,asu_monitora!E:E,equipes_asu!F1959,asu_monitora!A:A,equipes_asu!C1959)</f>
        <v>90</v>
      </c>
      <c r="H1959" s="5">
        <f>IF(G1959=0,"",SUMIFS(asu_monitora!B:B,asu_monitora!E:E,equipes_asu!F1959,asu_monitora!A:A,equipes_asu!C1959))</f>
        <v>82</v>
      </c>
      <c r="I1959" s="5" t="str">
        <f>IF(G1959=0,"Sem avaliação",IF(H1959&lt;=40,"Crítica",IF(H1959&lt;=100,"Aperfeiçoamento",IF(H1959&lt;=180,"Qualidade",IF(H1959&lt;=200,"Excelência","Erro")))))</f>
        <v>Aperfeiçoamento</v>
      </c>
    </row>
    <row r="1960" spans="1:9">
      <c r="A1960" s="2">
        <v>6691285</v>
      </c>
      <c r="B1960" s="2" t="str">
        <f>VLOOKUP(A1960,unidades_equipes_asu!A:B,2,0)</f>
        <v>Us 373 Usf Cidade Operária</v>
      </c>
      <c r="C1960" s="2">
        <v>1841106</v>
      </c>
      <c r="D1960" s="1" t="s">
        <v>98</v>
      </c>
      <c r="E1960" s="1" t="s">
        <v>662</v>
      </c>
      <c r="F1960" s="4" t="s">
        <v>47</v>
      </c>
      <c r="G1960" s="5">
        <f>SUMIFS(asu_monitora!C:C,asu_monitora!E:E,equipes_asu!F1960,asu_monitora!A:A,equipes_asu!C1960)</f>
        <v>10</v>
      </c>
      <c r="H1960" s="5">
        <f>IF(G1960=0,"",SUMIFS(asu_monitora!B:B,asu_monitora!E:E,equipes_asu!F1960,asu_monitora!A:A,equipes_asu!C1960))</f>
        <v>92</v>
      </c>
      <c r="I1960" s="5" t="str">
        <f>IF(G1960=0,"Sem avaliação",IF(H1960&lt;=40,"Crítica",IF(H1960&lt;=100,"Aperfeiçoamento",IF(H1960&lt;=180,"Qualidade",IF(H1960&lt;=200,"Excelência","Erro")))))</f>
        <v>Aperfeiçoamento</v>
      </c>
    </row>
    <row r="1961" spans="1:9">
      <c r="A1961" s="2">
        <v>6691285</v>
      </c>
      <c r="B1961" s="2" t="str">
        <f>VLOOKUP(A1961,unidades_equipes_asu!A:B,2,0)</f>
        <v>Us 373 Usf Cidade Operária</v>
      </c>
      <c r="C1961" s="2">
        <v>1889249</v>
      </c>
      <c r="D1961" s="1" t="s">
        <v>98</v>
      </c>
      <c r="E1961" s="1" t="s">
        <v>663</v>
      </c>
      <c r="F1961" s="4" t="s">
        <v>47</v>
      </c>
      <c r="G1961" s="5">
        <f>SUMIFS(asu_monitora!C:C,asu_monitora!E:E,equipes_asu!F1961,asu_monitora!A:A,equipes_asu!C1961)</f>
        <v>1</v>
      </c>
      <c r="H1961" s="5">
        <f>IF(G1961=0,"",SUMIFS(asu_monitora!B:B,asu_monitora!E:E,equipes_asu!F1961,asu_monitora!A:A,equipes_asu!C1961))</f>
        <v>200</v>
      </c>
      <c r="I1961" s="5" t="str">
        <f>IF(G1961=0,"Sem avaliação",IF(H1961&lt;=40,"Crítica",IF(H1961&lt;=100,"Aperfeiçoamento",IF(H1961&lt;=180,"Qualidade",IF(H1961&lt;=200,"Excelência","Erro")))))</f>
        <v>Excelência</v>
      </c>
    </row>
    <row r="1962" spans="1:9">
      <c r="A1962" s="2">
        <v>6916325</v>
      </c>
      <c r="B1962" s="2" t="str">
        <f>VLOOKUP(A1962,unidades_equipes_asu!A:B,2,0)</f>
        <v>Us 378 Usf+ Jardim Teresópolis</v>
      </c>
      <c r="C1962" s="2">
        <v>156124</v>
      </c>
      <c r="D1962" s="1" t="s">
        <v>77</v>
      </c>
      <c r="E1962" s="1" t="s">
        <v>664</v>
      </c>
      <c r="F1962" s="4" t="s">
        <v>47</v>
      </c>
      <c r="G1962" s="5">
        <f>SUMIFS(asu_monitora!C:C,asu_monitora!E:E,equipes_asu!F1962,asu_monitora!A:A,equipes_asu!C1962)</f>
        <v>84</v>
      </c>
      <c r="H1962" s="5">
        <f>IF(G1962=0,"",SUMIFS(asu_monitora!B:B,asu_monitora!E:E,equipes_asu!F1962,asu_monitora!A:A,equipes_asu!C1962))</f>
        <v>92</v>
      </c>
      <c r="I1962" s="5" t="str">
        <f>IF(G1962=0,"Sem avaliação",IF(H1962&lt;=40,"Crítica",IF(H1962&lt;=100,"Aperfeiçoamento",IF(H1962&lt;=180,"Qualidade",IF(H1962&lt;=200,"Excelência","Erro")))))</f>
        <v>Aperfeiçoamento</v>
      </c>
    </row>
    <row r="1963" spans="1:9">
      <c r="A1963" s="2">
        <v>6916325</v>
      </c>
      <c r="B1963" s="2" t="str">
        <f>VLOOKUP(A1963,unidades_equipes_asu!A:B,2,0)</f>
        <v>Us 378 Usf+ Jardim Teresópolis</v>
      </c>
      <c r="C1963" s="2">
        <v>1824988</v>
      </c>
      <c r="D1963" s="1" t="s">
        <v>98</v>
      </c>
      <c r="E1963" s="1" t="s">
        <v>665</v>
      </c>
      <c r="F1963" s="4" t="s">
        <v>47</v>
      </c>
      <c r="G1963" s="5">
        <f>SUMIFS(asu_monitora!C:C,asu_monitora!E:E,equipes_asu!F1963,asu_monitora!A:A,equipes_asu!C1963)</f>
        <v>21</v>
      </c>
      <c r="H1963" s="5">
        <f>IF(G1963=0,"",SUMIFS(asu_monitora!B:B,asu_monitora!E:E,equipes_asu!F1963,asu_monitora!A:A,equipes_asu!C1963))</f>
        <v>182</v>
      </c>
      <c r="I1963" s="5" t="str">
        <f>IF(G1963=0,"Sem avaliação",IF(H1963&lt;=40,"Crítica",IF(H1963&lt;=100,"Aperfeiçoamento",IF(H1963&lt;=180,"Qualidade",IF(H1963&lt;=200,"Excelência","Erro")))))</f>
        <v>Excelência</v>
      </c>
    </row>
    <row r="1964" spans="1:9">
      <c r="A1964" s="2">
        <v>7404379</v>
      </c>
      <c r="B1964" s="2" t="str">
        <f>VLOOKUP(A1964,unidades_equipes_asu!A:B,2,0)</f>
        <v>Us 393 Upinha Dia Usf Bongi Novo Prado</v>
      </c>
      <c r="C1964" s="2">
        <v>1501011</v>
      </c>
      <c r="D1964" s="1" t="s">
        <v>77</v>
      </c>
      <c r="E1964" s="1" t="s">
        <v>666</v>
      </c>
      <c r="F1964" s="4" t="s">
        <v>47</v>
      </c>
      <c r="G1964" s="5">
        <f>SUMIFS(asu_monitora!C:C,asu_monitora!E:E,equipes_asu!F1964,asu_monitora!A:A,equipes_asu!C1964)</f>
        <v>42</v>
      </c>
      <c r="H1964" s="5">
        <f>IF(G1964=0,"",SUMIFS(asu_monitora!B:B,asu_monitora!E:E,equipes_asu!F1964,asu_monitora!A:A,equipes_asu!C1964))</f>
        <v>60</v>
      </c>
      <c r="I1964" s="5" t="str">
        <f>IF(G1964=0,"Sem avaliação",IF(H1964&lt;=40,"Crítica",IF(H1964&lt;=100,"Aperfeiçoamento",IF(H1964&lt;=180,"Qualidade",IF(H1964&lt;=200,"Excelência","Erro")))))</f>
        <v>Aperfeiçoamento</v>
      </c>
    </row>
    <row r="1965" spans="1:9">
      <c r="A1965" s="2">
        <v>7404379</v>
      </c>
      <c r="B1965" s="2" t="str">
        <f>VLOOKUP(A1965,unidades_equipes_asu!A:B,2,0)</f>
        <v>Us 393 Upinha Dia Usf Bongi Novo Prado</v>
      </c>
      <c r="C1965" s="2">
        <v>1833596</v>
      </c>
      <c r="D1965" s="1" t="s">
        <v>98</v>
      </c>
      <c r="E1965" s="1" t="s">
        <v>667</v>
      </c>
      <c r="F1965" s="4" t="s">
        <v>47</v>
      </c>
      <c r="G1965" s="5">
        <f>SUMIFS(asu_monitora!C:C,asu_monitora!E:E,equipes_asu!F1965,asu_monitora!A:A,equipes_asu!C1965)</f>
        <v>15</v>
      </c>
      <c r="H1965" s="5">
        <f>IF(G1965=0,"",SUMIFS(asu_monitora!B:B,asu_monitora!E:E,equipes_asu!F1965,asu_monitora!A:A,equipes_asu!C1965))</f>
        <v>64</v>
      </c>
      <c r="I1965" s="5" t="str">
        <f>IF(G1965=0,"Sem avaliação",IF(H1965&lt;=40,"Crítica",IF(H1965&lt;=100,"Aperfeiçoamento",IF(H1965&lt;=180,"Qualidade",IF(H1965&lt;=200,"Excelência","Erro")))))</f>
        <v>Aperfeiçoamento</v>
      </c>
    </row>
    <row r="1966" spans="1:9">
      <c r="A1966" s="2">
        <v>7415788</v>
      </c>
      <c r="B1966" s="2" t="str">
        <f>VLOOKUP(A1966,unidades_equipes_asu!A:B,2,0)</f>
        <v>Us 394 Usf+ Dr. Moacyr André Gomes</v>
      </c>
      <c r="C1966" s="2">
        <v>1509012</v>
      </c>
      <c r="D1966" s="1" t="s">
        <v>77</v>
      </c>
      <c r="E1966" s="1" t="s">
        <v>668</v>
      </c>
      <c r="F1966" s="4" t="s">
        <v>47</v>
      </c>
      <c r="G1966" s="5">
        <f>SUMIFS(asu_monitora!C:C,asu_monitora!E:E,equipes_asu!F1966,asu_monitora!A:A,equipes_asu!C1966)</f>
        <v>80</v>
      </c>
      <c r="H1966" s="5">
        <f>IF(G1966=0,"",SUMIFS(asu_monitora!B:B,asu_monitora!E:E,equipes_asu!F1966,asu_monitora!A:A,equipes_asu!C1966))</f>
        <v>106</v>
      </c>
      <c r="I1966" s="5" t="str">
        <f>IF(G1966=0,"Sem avaliação",IF(H1966&lt;=40,"Crítica",IF(H1966&lt;=100,"Aperfeiçoamento",IF(H1966&lt;=180,"Qualidade",IF(H1966&lt;=200,"Excelência","Erro")))))</f>
        <v>Qualidade</v>
      </c>
    </row>
    <row r="1967" spans="1:9">
      <c r="A1967" s="2">
        <v>7415788</v>
      </c>
      <c r="B1967" s="2" t="str">
        <f>VLOOKUP(A1967,unidades_equipes_asu!A:B,2,0)</f>
        <v>Us 394 Usf+ Dr. Moacyr André Gomes</v>
      </c>
      <c r="C1967" s="2">
        <v>1509047</v>
      </c>
      <c r="D1967" s="1" t="s">
        <v>77</v>
      </c>
      <c r="E1967" s="1" t="s">
        <v>669</v>
      </c>
      <c r="F1967" s="4" t="s">
        <v>47</v>
      </c>
      <c r="G1967" s="5">
        <f>SUMIFS(asu_monitora!C:C,asu_monitora!E:E,equipes_asu!F1967,asu_monitora!A:A,equipes_asu!C1967)</f>
        <v>102</v>
      </c>
      <c r="H1967" s="5">
        <f>IF(G1967=0,"",SUMIFS(asu_monitora!B:B,asu_monitora!E:E,equipes_asu!F1967,asu_monitora!A:A,equipes_asu!C1967))</f>
        <v>88</v>
      </c>
      <c r="I1967" s="5" t="str">
        <f>IF(G1967=0,"Sem avaliação",IF(H1967&lt;=40,"Crítica",IF(H1967&lt;=100,"Aperfeiçoamento",IF(H1967&lt;=180,"Qualidade",IF(H1967&lt;=200,"Excelência","Erro")))))</f>
        <v>Aperfeiçoamento</v>
      </c>
    </row>
    <row r="1968" spans="1:9">
      <c r="A1968" s="2">
        <v>7415788</v>
      </c>
      <c r="B1968" s="2" t="str">
        <f>VLOOKUP(A1968,unidades_equipes_asu!A:B,2,0)</f>
        <v>Us 394 Usf+ Dr. Moacyr André Gomes</v>
      </c>
      <c r="C1968" s="2">
        <v>1509101</v>
      </c>
      <c r="D1968" s="1" t="s">
        <v>77</v>
      </c>
      <c r="E1968" s="1" t="s">
        <v>670</v>
      </c>
      <c r="F1968" s="4" t="s">
        <v>47</v>
      </c>
      <c r="G1968" s="5">
        <f>SUMIFS(asu_monitora!C:C,asu_monitora!E:E,equipes_asu!F1968,asu_monitora!A:A,equipes_asu!C1968)</f>
        <v>86</v>
      </c>
      <c r="H1968" s="5">
        <f>IF(G1968=0,"",SUMIFS(asu_monitora!B:B,asu_monitora!E:E,equipes_asu!F1968,asu_monitora!A:A,equipes_asu!C1968))</f>
        <v>100</v>
      </c>
      <c r="I1968" s="5" t="str">
        <f>IF(G1968=0,"Sem avaliação",IF(H1968&lt;=40,"Crítica",IF(H1968&lt;=100,"Aperfeiçoamento",IF(H1968&lt;=180,"Qualidade",IF(H1968&lt;=200,"Excelência","Erro")))))</f>
        <v>Aperfeiçoamento</v>
      </c>
    </row>
    <row r="1969" spans="1:9">
      <c r="A1969" s="2">
        <v>7415788</v>
      </c>
      <c r="B1969" s="2" t="str">
        <f>VLOOKUP(A1969,unidades_equipes_asu!A:B,2,0)</f>
        <v>Us 394 Usf+ Dr. Moacyr André Gomes</v>
      </c>
      <c r="C1969" s="2">
        <v>1817469</v>
      </c>
      <c r="D1969" s="1" t="s">
        <v>98</v>
      </c>
      <c r="E1969" s="1" t="s">
        <v>671</v>
      </c>
      <c r="F1969" s="4" t="s">
        <v>47</v>
      </c>
      <c r="G1969" s="5">
        <f>SUMIFS(asu_monitora!C:C,asu_monitora!E:E,equipes_asu!F1969,asu_monitora!A:A,equipes_asu!C1969)</f>
        <v>11</v>
      </c>
      <c r="H1969" s="5">
        <f>IF(G1969=0,"",SUMIFS(asu_monitora!B:B,asu_monitora!E:E,equipes_asu!F1969,asu_monitora!A:A,equipes_asu!C1969))</f>
        <v>104</v>
      </c>
      <c r="I1969" s="5" t="str">
        <f>IF(G1969=0,"Sem avaliação",IF(H1969&lt;=40,"Crítica",IF(H1969&lt;=100,"Aperfeiçoamento",IF(H1969&lt;=180,"Qualidade",IF(H1969&lt;=200,"Excelência","Erro")))))</f>
        <v>Qualidade</v>
      </c>
    </row>
    <row r="1970" spans="1:9">
      <c r="A1970" s="2">
        <v>7415788</v>
      </c>
      <c r="B1970" s="2" t="str">
        <f>VLOOKUP(A1970,unidades_equipes_asu!A:B,2,0)</f>
        <v>Us 394 Usf+ Dr. Moacyr André Gomes</v>
      </c>
      <c r="C1970" s="2">
        <v>1817671</v>
      </c>
      <c r="D1970" s="1" t="s">
        <v>98</v>
      </c>
      <c r="E1970" s="1" t="s">
        <v>672</v>
      </c>
      <c r="F1970" s="4" t="s">
        <v>47</v>
      </c>
      <c r="G1970" s="5">
        <f>SUMIFS(asu_monitora!C:C,asu_monitora!E:E,equipes_asu!F1970,asu_monitora!A:A,equipes_asu!C1970)</f>
        <v>22</v>
      </c>
      <c r="H1970" s="5">
        <f>IF(G1970=0,"",SUMIFS(asu_monitora!B:B,asu_monitora!E:E,equipes_asu!F1970,asu_monitora!A:A,equipes_asu!C1970))</f>
        <v>54</v>
      </c>
      <c r="I1970" s="5" t="str">
        <f>IF(G1970=0,"Sem avaliação",IF(H1970&lt;=40,"Crítica",IF(H1970&lt;=100,"Aperfeiçoamento",IF(H1970&lt;=180,"Qualidade",IF(H1970&lt;=200,"Excelência","Erro")))))</f>
        <v>Aperfeiçoamento</v>
      </c>
    </row>
    <row r="1971" spans="1:9">
      <c r="A1971" s="2">
        <v>7415788</v>
      </c>
      <c r="B1971" s="2" t="str">
        <f>VLOOKUP(A1971,unidades_equipes_asu!A:B,2,0)</f>
        <v>Us 394 Usf+ Dr. Moacyr André Gomes</v>
      </c>
      <c r="C1971" s="2">
        <v>1824759</v>
      </c>
      <c r="D1971" s="1" t="s">
        <v>98</v>
      </c>
      <c r="E1971" s="1" t="s">
        <v>673</v>
      </c>
      <c r="F1971" s="4" t="s">
        <v>47</v>
      </c>
      <c r="G1971" s="5">
        <f>SUMIFS(asu_monitora!C:C,asu_monitora!E:E,equipes_asu!F1971,asu_monitora!A:A,equipes_asu!C1971)</f>
        <v>16</v>
      </c>
      <c r="H1971" s="5">
        <f>IF(G1971=0,"",SUMIFS(asu_monitora!B:B,asu_monitora!E:E,equipes_asu!F1971,asu_monitora!A:A,equipes_asu!C1971))</f>
        <v>112</v>
      </c>
      <c r="I1971" s="5" t="str">
        <f>IF(G1971=0,"Sem avaliação",IF(H1971&lt;=40,"Crítica",IF(H1971&lt;=100,"Aperfeiçoamento",IF(H1971&lt;=180,"Qualidade",IF(H1971&lt;=200,"Excelência","Erro")))))</f>
        <v>Qualidade</v>
      </c>
    </row>
    <row r="1972" spans="1:9">
      <c r="A1972" s="2">
        <v>7415788</v>
      </c>
      <c r="B1972" s="2" t="str">
        <f>VLOOKUP(A1972,unidades_equipes_asu!A:B,2,0)</f>
        <v>Us 394 Usf+ Dr. Moacyr André Gomes</v>
      </c>
      <c r="C1972" s="2">
        <v>2400820</v>
      </c>
      <c r="D1972" s="1" t="s">
        <v>77</v>
      </c>
      <c r="E1972" s="1" t="s">
        <v>86</v>
      </c>
      <c r="F1972" s="4" t="s">
        <v>47</v>
      </c>
      <c r="G1972" s="5">
        <f>SUMIFS(asu_monitora!C:C,asu_monitora!E:E,equipes_asu!F1972,asu_monitora!A:A,equipes_asu!C1972)</f>
        <v>1</v>
      </c>
      <c r="H1972" s="5">
        <f>IF(G1972=0,"",SUMIFS(asu_monitora!B:B,asu_monitora!E:E,equipes_asu!F1972,asu_monitora!A:A,equipes_asu!C1972))</f>
        <v>146</v>
      </c>
      <c r="I1972" s="5" t="str">
        <f>IF(G1972=0,"Sem avaliação",IF(H1972&lt;=40,"Crítica",IF(H1972&lt;=100,"Aperfeiçoamento",IF(H1972&lt;=180,"Qualidade",IF(H1972&lt;=200,"Excelência","Erro")))))</f>
        <v>Qualidade</v>
      </c>
    </row>
    <row r="1973" spans="1:9">
      <c r="A1973" s="2">
        <v>7524501</v>
      </c>
      <c r="B1973" s="2" t="str">
        <f>VLOOKUP(A1973,unidades_equipes_asu!A:B,2,0)</f>
        <v>Us 395 Usf+ Dra. Fernanda Wanderley</v>
      </c>
      <c r="C1973" s="2">
        <v>1539663</v>
      </c>
      <c r="D1973" s="1" t="s">
        <v>77</v>
      </c>
      <c r="E1973" s="1" t="s">
        <v>674</v>
      </c>
      <c r="F1973" s="4" t="s">
        <v>47</v>
      </c>
      <c r="G1973" s="5">
        <f>SUMIFS(asu_monitora!C:C,asu_monitora!E:E,equipes_asu!F1973,asu_monitora!A:A,equipes_asu!C1973)</f>
        <v>91</v>
      </c>
      <c r="H1973" s="5">
        <f>IF(G1973=0,"",SUMIFS(asu_monitora!B:B,asu_monitora!E:E,equipes_asu!F1973,asu_monitora!A:A,equipes_asu!C1973))</f>
        <v>114</v>
      </c>
      <c r="I1973" s="5" t="str">
        <f>IF(G1973=0,"Sem avaliação",IF(H1973&lt;=40,"Crítica",IF(H1973&lt;=100,"Aperfeiçoamento",IF(H1973&lt;=180,"Qualidade",IF(H1973&lt;=200,"Excelência","Erro")))))</f>
        <v>Qualidade</v>
      </c>
    </row>
    <row r="1974" spans="1:9">
      <c r="A1974" s="2">
        <v>7524501</v>
      </c>
      <c r="B1974" s="2" t="str">
        <f>VLOOKUP(A1974,unidades_equipes_asu!A:B,2,0)</f>
        <v>Us 395 Usf+ Dra. Fernanda Wanderley</v>
      </c>
      <c r="C1974" s="2">
        <v>1554891</v>
      </c>
      <c r="D1974" s="1" t="s">
        <v>77</v>
      </c>
      <c r="E1974" s="1" t="s">
        <v>675</v>
      </c>
      <c r="F1974" s="4" t="s">
        <v>47</v>
      </c>
      <c r="G1974" s="5">
        <f>SUMIFS(asu_monitora!C:C,asu_monitora!E:E,equipes_asu!F1974,asu_monitora!A:A,equipes_asu!C1974)</f>
        <v>125</v>
      </c>
      <c r="H1974" s="5">
        <f>IF(G1974=0,"",SUMIFS(asu_monitora!B:B,asu_monitora!E:E,equipes_asu!F1974,asu_monitora!A:A,equipes_asu!C1974))</f>
        <v>98</v>
      </c>
      <c r="I1974" s="5" t="str">
        <f>IF(G1974=0,"Sem avaliação",IF(H1974&lt;=40,"Crítica",IF(H1974&lt;=100,"Aperfeiçoamento",IF(H1974&lt;=180,"Qualidade",IF(H1974&lt;=200,"Excelência","Erro")))))</f>
        <v>Aperfeiçoamento</v>
      </c>
    </row>
    <row r="1975" spans="1:9">
      <c r="A1975" s="2">
        <v>7524501</v>
      </c>
      <c r="B1975" s="2" t="str">
        <f>VLOOKUP(A1975,unidades_equipes_asu!A:B,2,0)</f>
        <v>Us 395 Usf+ Dra. Fernanda Wanderley</v>
      </c>
      <c r="C1975" s="2">
        <v>1557769</v>
      </c>
      <c r="D1975" s="1" t="s">
        <v>77</v>
      </c>
      <c r="E1975" s="1" t="s">
        <v>676</v>
      </c>
      <c r="F1975" s="4" t="s">
        <v>47</v>
      </c>
      <c r="G1975" s="5">
        <f>SUMIFS(asu_monitora!C:C,asu_monitora!E:E,equipes_asu!F1975,asu_monitora!A:A,equipes_asu!C1975)</f>
        <v>81</v>
      </c>
      <c r="H1975" s="5">
        <f>IF(G1975=0,"",SUMIFS(asu_monitora!B:B,asu_monitora!E:E,equipes_asu!F1975,asu_monitora!A:A,equipes_asu!C1975))</f>
        <v>88</v>
      </c>
      <c r="I1975" s="5" t="str">
        <f>IF(G1975=0,"Sem avaliação",IF(H1975&lt;=40,"Crítica",IF(H1975&lt;=100,"Aperfeiçoamento",IF(H1975&lt;=180,"Qualidade",IF(H1975&lt;=200,"Excelência","Erro")))))</f>
        <v>Aperfeiçoamento</v>
      </c>
    </row>
    <row r="1976" spans="1:9">
      <c r="A1976" s="2">
        <v>7524501</v>
      </c>
      <c r="B1976" s="2" t="str">
        <f>VLOOKUP(A1976,unidades_equipes_asu!A:B,2,0)</f>
        <v>Us 395 Usf+ Dra. Fernanda Wanderley</v>
      </c>
      <c r="C1976" s="2">
        <v>1795651</v>
      </c>
      <c r="D1976" s="1" t="s">
        <v>98</v>
      </c>
      <c r="E1976" s="1" t="s">
        <v>677</v>
      </c>
      <c r="F1976" s="4" t="s">
        <v>47</v>
      </c>
      <c r="G1976" s="5">
        <f>SUMIFS(asu_monitora!C:C,asu_monitora!E:E,equipes_asu!F1976,asu_monitora!A:A,equipes_asu!C1976)</f>
        <v>11</v>
      </c>
      <c r="H1976" s="5">
        <f>IF(G1976=0,"",SUMIFS(asu_monitora!B:B,asu_monitora!E:E,equipes_asu!F1976,asu_monitora!A:A,equipes_asu!C1976))</f>
        <v>76</v>
      </c>
      <c r="I1976" s="5" t="str">
        <f>IF(G1976=0,"Sem avaliação",IF(H1976&lt;=40,"Crítica",IF(H1976&lt;=100,"Aperfeiçoamento",IF(H1976&lt;=180,"Qualidade",IF(H1976&lt;=200,"Excelência","Erro")))))</f>
        <v>Aperfeiçoamento</v>
      </c>
    </row>
    <row r="1977" spans="1:9">
      <c r="A1977" s="2">
        <v>7524501</v>
      </c>
      <c r="B1977" s="2" t="str">
        <f>VLOOKUP(A1977,unidades_equipes_asu!A:B,2,0)</f>
        <v>Us 395 Usf+ Dra. Fernanda Wanderley</v>
      </c>
      <c r="C1977" s="2">
        <v>1798588</v>
      </c>
      <c r="D1977" s="1" t="s">
        <v>98</v>
      </c>
      <c r="E1977" s="1" t="s">
        <v>678</v>
      </c>
      <c r="F1977" s="4" t="s">
        <v>47</v>
      </c>
      <c r="G1977" s="5">
        <f>SUMIFS(asu_monitora!C:C,asu_monitora!E:E,equipes_asu!F1977,asu_monitora!A:A,equipes_asu!C1977)</f>
        <v>11</v>
      </c>
      <c r="H1977" s="5">
        <f>IF(G1977=0,"",SUMIFS(asu_monitora!B:B,asu_monitora!E:E,equipes_asu!F1977,asu_monitora!A:A,equipes_asu!C1977))</f>
        <v>180</v>
      </c>
      <c r="I1977" s="5" t="str">
        <f>IF(G1977=0,"Sem avaliação",IF(H1977&lt;=40,"Crítica",IF(H1977&lt;=100,"Aperfeiçoamento",IF(H1977&lt;=180,"Qualidade",IF(H1977&lt;=200,"Excelência","Erro")))))</f>
        <v>Qualidade</v>
      </c>
    </row>
    <row r="1978" spans="1:9">
      <c r="A1978" s="2">
        <v>7524501</v>
      </c>
      <c r="B1978" s="2" t="str">
        <f>VLOOKUP(A1978,unidades_equipes_asu!A:B,2,0)</f>
        <v>Us 395 Usf+ Dra. Fernanda Wanderley</v>
      </c>
      <c r="C1978" s="2">
        <v>1798693</v>
      </c>
      <c r="D1978" s="1" t="s">
        <v>98</v>
      </c>
      <c r="E1978" s="1" t="s">
        <v>679</v>
      </c>
      <c r="F1978" s="4" t="s">
        <v>47</v>
      </c>
      <c r="G1978" s="5">
        <f>SUMIFS(asu_monitora!C:C,asu_monitora!E:E,equipes_asu!F1978,asu_monitora!A:A,equipes_asu!C1978)</f>
        <v>7</v>
      </c>
      <c r="H1978" s="5">
        <f>IF(G1978=0,"",SUMIFS(asu_monitora!B:B,asu_monitora!E:E,equipes_asu!F1978,asu_monitora!A:A,equipes_asu!C1978))</f>
        <v>156</v>
      </c>
      <c r="I1978" s="5" t="str">
        <f>IF(G1978=0,"Sem avaliação",IF(H1978&lt;=40,"Crítica",IF(H1978&lt;=100,"Aperfeiçoamento",IF(H1978&lt;=180,"Qualidade",IF(H1978&lt;=200,"Excelência","Erro")))))</f>
        <v>Qualidade</v>
      </c>
    </row>
    <row r="1979" spans="1:9">
      <c r="A1979" s="2">
        <v>7524501</v>
      </c>
      <c r="B1979" s="2" t="str">
        <f>VLOOKUP(A1979,unidades_equipes_asu!A:B,2,0)</f>
        <v>Us 395 Usf+ Dra. Fernanda Wanderley</v>
      </c>
      <c r="C1979" s="2">
        <v>2343908</v>
      </c>
      <c r="D1979" s="1" t="s">
        <v>77</v>
      </c>
      <c r="E1979" s="1" t="s">
        <v>680</v>
      </c>
      <c r="F1979" s="4" t="s">
        <v>47</v>
      </c>
      <c r="G1979" s="5">
        <f>SUMIFS(asu_monitora!C:C,asu_monitora!E:E,equipes_asu!F1979,asu_monitora!A:A,equipes_asu!C1979)</f>
        <v>57</v>
      </c>
      <c r="H1979" s="5">
        <f>IF(G1979=0,"",SUMIFS(asu_monitora!B:B,asu_monitora!E:E,equipes_asu!F1979,asu_monitora!A:A,equipes_asu!C1979))</f>
        <v>116</v>
      </c>
      <c r="I1979" s="5" t="str">
        <f>IF(G1979=0,"Sem avaliação",IF(H1979&lt;=40,"Crítica",IF(H1979&lt;=100,"Aperfeiçoamento",IF(H1979&lt;=180,"Qualidade",IF(H1979&lt;=200,"Excelência","Erro")))))</f>
        <v>Qualidade</v>
      </c>
    </row>
    <row r="1980" spans="1:9">
      <c r="A1980" s="2">
        <v>7524501</v>
      </c>
      <c r="B1980" s="2" t="str">
        <f>VLOOKUP(A1980,unidades_equipes_asu!A:B,2,0)</f>
        <v>Us 395 Usf+ Dra. Fernanda Wanderley</v>
      </c>
      <c r="C1980" s="2">
        <v>2348748</v>
      </c>
      <c r="D1980" s="1" t="s">
        <v>98</v>
      </c>
      <c r="E1980" s="1" t="s">
        <v>681</v>
      </c>
      <c r="F1980" s="4" t="s">
        <v>47</v>
      </c>
      <c r="G1980" s="5">
        <f>SUMIFS(asu_monitora!C:C,asu_monitora!E:E,equipes_asu!F1980,asu_monitora!A:A,equipes_asu!C1980)</f>
        <v>8</v>
      </c>
      <c r="H1980" s="5">
        <f>IF(G1980=0,"",SUMIFS(asu_monitora!B:B,asu_monitora!E:E,equipes_asu!F1980,asu_monitora!A:A,equipes_asu!C1980))</f>
        <v>92</v>
      </c>
      <c r="I1980" s="5" t="str">
        <f>IF(G1980=0,"Sem avaliação",IF(H1980&lt;=40,"Crítica",IF(H1980&lt;=100,"Aperfeiçoamento",IF(H1980&lt;=180,"Qualidade",IF(H1980&lt;=200,"Excelência","Erro")))))</f>
        <v>Aperfeiçoamento</v>
      </c>
    </row>
    <row r="1981" spans="1:9">
      <c r="A1981" s="2">
        <v>7524501</v>
      </c>
      <c r="B1981" s="2" t="str">
        <f>VLOOKUP(A1981,unidades_equipes_asu!A:B,2,0)</f>
        <v>Us 395 Usf+ Dra. Fernanda Wanderley</v>
      </c>
      <c r="C1981" s="2">
        <v>2417049</v>
      </c>
      <c r="D1981" s="1" t="s">
        <v>77</v>
      </c>
      <c r="E1981" s="1" t="s">
        <v>682</v>
      </c>
      <c r="F1981" s="4" t="s">
        <v>47</v>
      </c>
      <c r="G1981" s="5">
        <f>SUMIFS(asu_monitora!C:C,asu_monitora!E:E,equipes_asu!F1981,asu_monitora!A:A,equipes_asu!C1981)</f>
        <v>0</v>
      </c>
      <c r="H1981" s="5" t="str">
        <f>IF(G1981=0,"",SUMIFS(asu_monitora!B:B,asu_monitora!E:E,equipes_asu!F1981,asu_monitora!A:A,equipes_asu!C1981))</f>
        <v/>
      </c>
      <c r="I1981" s="5" t="str">
        <f>IF(G1981=0,"Sem avaliação",IF(H1981&lt;=40,"Crítica",IF(H1981&lt;=100,"Aperfeiçoamento",IF(H1981&lt;=180,"Qualidade",IF(H1981&lt;=200,"Excelência","Erro")))))</f>
        <v>Sem avaliação</v>
      </c>
    </row>
    <row r="1982" spans="1:9">
      <c r="A1982" s="2">
        <v>7524501</v>
      </c>
      <c r="B1982" s="2" t="str">
        <f>VLOOKUP(A1982,unidades_equipes_asu!A:B,2,0)</f>
        <v>Us 395 Usf+ Dra. Fernanda Wanderley</v>
      </c>
      <c r="C1982" s="2">
        <v>2417057</v>
      </c>
      <c r="D1982" s="1" t="s">
        <v>77</v>
      </c>
      <c r="E1982" s="1" t="s">
        <v>683</v>
      </c>
      <c r="F1982" s="4" t="s">
        <v>47</v>
      </c>
      <c r="G1982" s="5">
        <f>SUMIFS(asu_monitora!C:C,asu_monitora!E:E,equipes_asu!F1982,asu_monitora!A:A,equipes_asu!C1982)</f>
        <v>0</v>
      </c>
      <c r="H1982" s="5" t="str">
        <f>IF(G1982=0,"",SUMIFS(asu_monitora!B:B,asu_monitora!E:E,equipes_asu!F1982,asu_monitora!A:A,equipes_asu!C1982))</f>
        <v/>
      </c>
      <c r="I1982" s="5" t="str">
        <f>IF(G1982=0,"Sem avaliação",IF(H1982&lt;=40,"Crítica",IF(H1982&lt;=100,"Aperfeiçoamento",IF(H1982&lt;=180,"Qualidade",IF(H1982&lt;=200,"Excelência","Erro")))))</f>
        <v>Sem avaliação</v>
      </c>
    </row>
    <row r="1983" spans="1:9">
      <c r="A1983" s="2">
        <v>7524501</v>
      </c>
      <c r="B1983" s="2" t="str">
        <f>VLOOKUP(A1983,unidades_equipes_asu!A:B,2,0)</f>
        <v>Us 395 Usf+ Dra. Fernanda Wanderley</v>
      </c>
      <c r="C1983" s="2">
        <v>2417065</v>
      </c>
      <c r="D1983" s="1" t="s">
        <v>77</v>
      </c>
      <c r="E1983" s="1" t="s">
        <v>684</v>
      </c>
      <c r="F1983" s="4" t="s">
        <v>47</v>
      </c>
      <c r="G1983" s="5">
        <f>SUMIFS(asu_monitora!C:C,asu_monitora!E:E,equipes_asu!F1983,asu_monitora!A:A,equipes_asu!C1983)</f>
        <v>0</v>
      </c>
      <c r="H1983" s="5" t="str">
        <f>IF(G1983=0,"",SUMIFS(asu_monitora!B:B,asu_monitora!E:E,equipes_asu!F1983,asu_monitora!A:A,equipes_asu!C1983))</f>
        <v/>
      </c>
      <c r="I1983" s="5" t="str">
        <f>IF(G1983=0,"Sem avaliação",IF(H1983&lt;=40,"Crítica",IF(H1983&lt;=100,"Aperfeiçoamento",IF(H1983&lt;=180,"Qualidade",IF(H1983&lt;=200,"Excelência","Erro")))))</f>
        <v>Sem avaliação</v>
      </c>
    </row>
    <row r="1984" spans="1:9">
      <c r="A1984" s="2">
        <v>7524501</v>
      </c>
      <c r="B1984" s="2" t="str">
        <f>VLOOKUP(A1984,unidades_equipes_asu!A:B,2,0)</f>
        <v>Us 395 Usf+ Dra. Fernanda Wanderley</v>
      </c>
      <c r="C1984" s="2">
        <v>2417081</v>
      </c>
      <c r="D1984" s="1" t="s">
        <v>77</v>
      </c>
      <c r="E1984" s="1" t="s">
        <v>685</v>
      </c>
      <c r="F1984" s="4" t="s">
        <v>47</v>
      </c>
      <c r="G1984" s="5">
        <f>SUMIFS(asu_monitora!C:C,asu_monitora!E:E,equipes_asu!F1984,asu_monitora!A:A,equipes_asu!C1984)</f>
        <v>0</v>
      </c>
      <c r="H1984" s="5" t="str">
        <f>IF(G1984=0,"",SUMIFS(asu_monitora!B:B,asu_monitora!E:E,equipes_asu!F1984,asu_monitora!A:A,equipes_asu!C1984))</f>
        <v/>
      </c>
      <c r="I1984" s="5" t="str">
        <f>IF(G1984=0,"Sem avaliação",IF(H1984&lt;=40,"Crítica",IF(H1984&lt;=100,"Aperfeiçoamento",IF(H1984&lt;=180,"Qualidade",IF(H1984&lt;=200,"Excelência","Erro")))))</f>
        <v>Sem avaliação</v>
      </c>
    </row>
    <row r="1985" spans="1:9">
      <c r="A1985" s="2">
        <v>7563736</v>
      </c>
      <c r="B1985" s="2" t="str">
        <f>VLOOKUP(A1985,unidades_equipes_asu!A:B,2,0)</f>
        <v>Us 397 Usf+ Acs Maria Rita da Silva</v>
      </c>
      <c r="C1985" s="2">
        <v>155330</v>
      </c>
      <c r="D1985" s="1" t="s">
        <v>77</v>
      </c>
      <c r="E1985" s="1" t="s">
        <v>686</v>
      </c>
      <c r="F1985" s="4" t="s">
        <v>47</v>
      </c>
      <c r="G1985" s="5">
        <f>SUMIFS(asu_monitora!C:C,asu_monitora!E:E,equipes_asu!F1985,asu_monitora!A:A,equipes_asu!C1985)</f>
        <v>96</v>
      </c>
      <c r="H1985" s="5">
        <f>IF(G1985=0,"",SUMIFS(asu_monitora!B:B,asu_monitora!E:E,equipes_asu!F1985,asu_monitora!A:A,equipes_asu!C1985))</f>
        <v>166</v>
      </c>
      <c r="I1985" s="5" t="str">
        <f>IF(G1985=0,"Sem avaliação",IF(H1985&lt;=40,"Crítica",IF(H1985&lt;=100,"Aperfeiçoamento",IF(H1985&lt;=180,"Qualidade",IF(H1985&lt;=200,"Excelência","Erro")))))</f>
        <v>Qualidade</v>
      </c>
    </row>
    <row r="1986" spans="1:9">
      <c r="A1986" s="2">
        <v>7563736</v>
      </c>
      <c r="B1986" s="2" t="str">
        <f>VLOOKUP(A1986,unidades_equipes_asu!A:B,2,0)</f>
        <v>Us 397 Usf+ Acs Maria Rita da Silva</v>
      </c>
      <c r="C1986" s="2">
        <v>1546112</v>
      </c>
      <c r="D1986" s="1" t="s">
        <v>77</v>
      </c>
      <c r="E1986" s="1" t="s">
        <v>687</v>
      </c>
      <c r="F1986" s="4" t="s">
        <v>47</v>
      </c>
      <c r="G1986" s="5">
        <f>SUMIFS(asu_monitora!C:C,asu_monitora!E:E,equipes_asu!F1986,asu_monitora!A:A,equipes_asu!C1986)</f>
        <v>83</v>
      </c>
      <c r="H1986" s="5">
        <f>IF(G1986=0,"",SUMIFS(asu_monitora!B:B,asu_monitora!E:E,equipes_asu!F1986,asu_monitora!A:A,equipes_asu!C1986))</f>
        <v>130</v>
      </c>
      <c r="I1986" s="5" t="str">
        <f>IF(G1986=0,"Sem avaliação",IF(H1986&lt;=40,"Crítica",IF(H1986&lt;=100,"Aperfeiçoamento",IF(H1986&lt;=180,"Qualidade",IF(H1986&lt;=200,"Excelência","Erro")))))</f>
        <v>Qualidade</v>
      </c>
    </row>
    <row r="1987" spans="1:9">
      <c r="A1987" s="2">
        <v>7563736</v>
      </c>
      <c r="B1987" s="2" t="str">
        <f>VLOOKUP(A1987,unidades_equipes_asu!A:B,2,0)</f>
        <v>Us 397 Usf+ Acs Maria Rita da Silva</v>
      </c>
      <c r="C1987" s="2">
        <v>1556150</v>
      </c>
      <c r="D1987" s="1" t="s">
        <v>77</v>
      </c>
      <c r="E1987" s="1" t="s">
        <v>688</v>
      </c>
      <c r="F1987" s="4" t="s">
        <v>47</v>
      </c>
      <c r="G1987" s="5">
        <f>SUMIFS(asu_monitora!C:C,asu_monitora!E:E,equipes_asu!F1987,asu_monitora!A:A,equipes_asu!C1987)</f>
        <v>61</v>
      </c>
      <c r="H1987" s="5">
        <f>IF(G1987=0,"",SUMIFS(asu_monitora!B:B,asu_monitora!E:E,equipes_asu!F1987,asu_monitora!A:A,equipes_asu!C1987))</f>
        <v>98</v>
      </c>
      <c r="I1987" s="5" t="str">
        <f>IF(G1987=0,"Sem avaliação",IF(H1987&lt;=40,"Crítica",IF(H1987&lt;=100,"Aperfeiçoamento",IF(H1987&lt;=180,"Qualidade",IF(H1987&lt;=200,"Excelência","Erro")))))</f>
        <v>Aperfeiçoamento</v>
      </c>
    </row>
    <row r="1988" spans="1:9">
      <c r="A1988" s="2">
        <v>7563736</v>
      </c>
      <c r="B1988" s="2" t="str">
        <f>VLOOKUP(A1988,unidades_equipes_asu!A:B,2,0)</f>
        <v>Us 397 Usf+ Acs Maria Rita da Silva</v>
      </c>
      <c r="C1988" s="2">
        <v>1745026</v>
      </c>
      <c r="D1988" s="1" t="s">
        <v>98</v>
      </c>
      <c r="E1988" s="1" t="s">
        <v>689</v>
      </c>
      <c r="F1988" s="4" t="s">
        <v>47</v>
      </c>
      <c r="G1988" s="5">
        <f>SUMIFS(asu_monitora!C:C,asu_monitora!E:E,equipes_asu!F1988,asu_monitora!A:A,equipes_asu!C1988)</f>
        <v>2</v>
      </c>
      <c r="H1988" s="5">
        <f>IF(G1988=0,"",SUMIFS(asu_monitora!B:B,asu_monitora!E:E,equipes_asu!F1988,asu_monitora!A:A,equipes_asu!C1988))</f>
        <v>168</v>
      </c>
      <c r="I1988" s="5" t="str">
        <f>IF(G1988=0,"Sem avaliação",IF(H1988&lt;=40,"Crítica",IF(H1988&lt;=100,"Aperfeiçoamento",IF(H1988&lt;=180,"Qualidade",IF(H1988&lt;=200,"Excelência","Erro")))))</f>
        <v>Qualidade</v>
      </c>
    </row>
    <row r="1989" spans="1:9">
      <c r="A1989" s="2">
        <v>7563736</v>
      </c>
      <c r="B1989" s="2" t="str">
        <f>VLOOKUP(A1989,unidades_equipes_asu!A:B,2,0)</f>
        <v>Us 397 Usf+ Acs Maria Rita da Silva</v>
      </c>
      <c r="C1989" s="2">
        <v>1824848</v>
      </c>
      <c r="D1989" s="1" t="s">
        <v>98</v>
      </c>
      <c r="E1989" s="1" t="s">
        <v>690</v>
      </c>
      <c r="F1989" s="4" t="s">
        <v>47</v>
      </c>
      <c r="G1989" s="5">
        <f>SUMIFS(asu_monitora!C:C,asu_monitora!E:E,equipes_asu!F1989,asu_monitora!A:A,equipes_asu!C1989)</f>
        <v>15</v>
      </c>
      <c r="H1989" s="5">
        <f>IF(G1989=0,"",SUMIFS(asu_monitora!B:B,asu_monitora!E:E,equipes_asu!F1989,asu_monitora!A:A,equipes_asu!C1989))</f>
        <v>114</v>
      </c>
      <c r="I1989" s="5" t="str">
        <f>IF(G1989=0,"Sem avaliação",IF(H1989&lt;=40,"Crítica",IF(H1989&lt;=100,"Aperfeiçoamento",IF(H1989&lt;=180,"Qualidade",IF(H1989&lt;=200,"Excelência","Erro")))))</f>
        <v>Qualidade</v>
      </c>
    </row>
    <row r="1990" spans="1:9">
      <c r="A1990" s="2">
        <v>7563736</v>
      </c>
      <c r="B1990" s="2" t="str">
        <f>VLOOKUP(A1990,unidades_equipes_asu!A:B,2,0)</f>
        <v>Us 397 Usf+ Acs Maria Rita da Silva</v>
      </c>
      <c r="C1990" s="2">
        <v>2130270</v>
      </c>
      <c r="D1990" s="1" t="s">
        <v>98</v>
      </c>
      <c r="E1990" s="1" t="s">
        <v>691</v>
      </c>
      <c r="F1990" s="4" t="s">
        <v>47</v>
      </c>
      <c r="G1990" s="5">
        <f>SUMIFS(asu_monitora!C:C,asu_monitora!E:E,equipes_asu!F1990,asu_monitora!A:A,equipes_asu!C1990)</f>
        <v>13</v>
      </c>
      <c r="H1990" s="5">
        <f>IF(G1990=0,"",SUMIFS(asu_monitora!B:B,asu_monitora!E:E,equipes_asu!F1990,asu_monitora!A:A,equipes_asu!C1990))</f>
        <v>128</v>
      </c>
      <c r="I1990" s="5" t="str">
        <f>IF(G1990=0,"Sem avaliação",IF(H1990&lt;=40,"Crítica",IF(H1990&lt;=100,"Aperfeiçoamento",IF(H1990&lt;=180,"Qualidade",IF(H1990&lt;=200,"Excelência","Erro")))))</f>
        <v>Qualidade</v>
      </c>
    </row>
    <row r="1991" spans="1:9">
      <c r="A1991" s="2">
        <v>7563736</v>
      </c>
      <c r="B1991" s="2" t="str">
        <f>VLOOKUP(A1991,unidades_equipes_asu!A:B,2,0)</f>
        <v>Us 397 Usf+ Acs Maria Rita da Silva</v>
      </c>
      <c r="C1991" s="2">
        <v>2426188</v>
      </c>
      <c r="D1991" s="1" t="s">
        <v>77</v>
      </c>
      <c r="E1991" s="1" t="s">
        <v>692</v>
      </c>
      <c r="F1991" s="4" t="s">
        <v>47</v>
      </c>
      <c r="G1991" s="5">
        <f>SUMIFS(asu_monitora!C:C,asu_monitora!E:E,equipes_asu!F1991,asu_monitora!A:A,equipes_asu!C1991)</f>
        <v>0</v>
      </c>
      <c r="H1991" s="5" t="str">
        <f>IF(G1991=0,"",SUMIFS(asu_monitora!B:B,asu_monitora!E:E,equipes_asu!F1991,asu_monitora!A:A,equipes_asu!C1991))</f>
        <v/>
      </c>
      <c r="I1991" s="5" t="str">
        <f>IF(G1991=0,"Sem avaliação",IF(H1991&lt;=40,"Crítica",IF(H1991&lt;=100,"Aperfeiçoamento",IF(H1991&lt;=180,"Qualidade",IF(H1991&lt;=200,"Excelência","Erro")))))</f>
        <v>Sem avaliação</v>
      </c>
    </row>
    <row r="1992" spans="1:9">
      <c r="A1992" s="2">
        <v>7648480</v>
      </c>
      <c r="B1992" s="2" t="str">
        <f>VLOOKUP(A1992,unidades_equipes_asu!A:B,2,0)</f>
        <v>Us 399 Upinha Dia Usf Novo Jiquiá</v>
      </c>
      <c r="C1992" s="2">
        <v>1562827</v>
      </c>
      <c r="D1992" s="1" t="s">
        <v>77</v>
      </c>
      <c r="E1992" s="1" t="s">
        <v>693</v>
      </c>
      <c r="F1992" s="4" t="s">
        <v>47</v>
      </c>
      <c r="G1992" s="5">
        <f>SUMIFS(asu_monitora!C:C,asu_monitora!E:E,equipes_asu!F1992,asu_monitora!A:A,equipes_asu!C1992)</f>
        <v>78</v>
      </c>
      <c r="H1992" s="5">
        <f>IF(G1992=0,"",SUMIFS(asu_monitora!B:B,asu_monitora!E:E,equipes_asu!F1992,asu_monitora!A:A,equipes_asu!C1992))</f>
        <v>112</v>
      </c>
      <c r="I1992" s="5" t="str">
        <f>IF(G1992=0,"Sem avaliação",IF(H1992&lt;=40,"Crítica",IF(H1992&lt;=100,"Aperfeiçoamento",IF(H1992&lt;=180,"Qualidade",IF(H1992&lt;=200,"Excelência","Erro")))))</f>
        <v>Qualidade</v>
      </c>
    </row>
    <row r="1993" spans="1:9">
      <c r="A1993" s="2">
        <v>7648480</v>
      </c>
      <c r="B1993" s="2" t="str">
        <f>VLOOKUP(A1993,unidades_equipes_asu!A:B,2,0)</f>
        <v>Us 399 Upinha Dia Usf Novo Jiquiá</v>
      </c>
      <c r="C1993" s="2">
        <v>1833642</v>
      </c>
      <c r="D1993" s="1" t="s">
        <v>98</v>
      </c>
      <c r="E1993" s="1" t="s">
        <v>694</v>
      </c>
      <c r="F1993" s="4" t="s">
        <v>47</v>
      </c>
      <c r="G1993" s="5">
        <f>SUMIFS(asu_monitora!C:C,asu_monitora!E:E,equipes_asu!F1993,asu_monitora!A:A,equipes_asu!C1993)</f>
        <v>3</v>
      </c>
      <c r="H1993" s="5">
        <f>IF(G1993=0,"",SUMIFS(asu_monitora!B:B,asu_monitora!E:E,equipes_asu!F1993,asu_monitora!A:A,equipes_asu!C1993))</f>
        <v>64</v>
      </c>
      <c r="I1993" s="5" t="str">
        <f>IF(G1993=0,"Sem avaliação",IF(H1993&lt;=40,"Crítica",IF(H1993&lt;=100,"Aperfeiçoamento",IF(H1993&lt;=180,"Qualidade",IF(H1993&lt;=200,"Excelência","Erro")))))</f>
        <v>Aperfeiçoamento</v>
      </c>
    </row>
    <row r="1994" spans="1:9">
      <c r="A1994" s="2">
        <v>7845367</v>
      </c>
      <c r="B1994" s="2" t="str">
        <f>VLOOKUP(A1994,unidades_equipes_asu!A:B,2,0)</f>
        <v>Us 400 Usf+ Dom Hélder Câmara</v>
      </c>
      <c r="C1994" s="2">
        <v>1591517</v>
      </c>
      <c r="D1994" s="1" t="s">
        <v>77</v>
      </c>
      <c r="E1994" s="1" t="s">
        <v>695</v>
      </c>
      <c r="F1994" s="4" t="s">
        <v>47</v>
      </c>
      <c r="G1994" s="5">
        <f>SUMIFS(asu_monitora!C:C,asu_monitora!E:E,equipes_asu!F1994,asu_monitora!A:A,equipes_asu!C1994)</f>
        <v>101</v>
      </c>
      <c r="H1994" s="5">
        <f>IF(G1994=0,"",SUMIFS(asu_monitora!B:B,asu_monitora!E:E,equipes_asu!F1994,asu_monitora!A:A,equipes_asu!C1994))</f>
        <v>74</v>
      </c>
      <c r="I1994" s="5" t="str">
        <f>IF(G1994=0,"Sem avaliação",IF(H1994&lt;=40,"Crítica",IF(H1994&lt;=100,"Aperfeiçoamento",IF(H1994&lt;=180,"Qualidade",IF(H1994&lt;=200,"Excelência","Erro")))))</f>
        <v>Aperfeiçoamento</v>
      </c>
    </row>
    <row r="1995" spans="1:9">
      <c r="A1995" s="2">
        <v>7845367</v>
      </c>
      <c r="B1995" s="2" t="str">
        <f>VLOOKUP(A1995,unidades_equipes_asu!A:B,2,0)</f>
        <v>Us 400 Usf+ Dom Hélder Câmara</v>
      </c>
      <c r="C1995" s="2">
        <v>1592343</v>
      </c>
      <c r="D1995" s="1" t="s">
        <v>77</v>
      </c>
      <c r="E1995" s="1" t="s">
        <v>696</v>
      </c>
      <c r="F1995" s="4" t="s">
        <v>47</v>
      </c>
      <c r="G1995" s="5">
        <f>SUMIFS(asu_monitora!C:C,asu_monitora!E:E,equipes_asu!F1995,asu_monitora!A:A,equipes_asu!C1995)</f>
        <v>71</v>
      </c>
      <c r="H1995" s="5">
        <f>IF(G1995=0,"",SUMIFS(asu_monitora!B:B,asu_monitora!E:E,equipes_asu!F1995,asu_monitora!A:A,equipes_asu!C1995))</f>
        <v>118</v>
      </c>
      <c r="I1995" s="5" t="str">
        <f>IF(G1995=0,"Sem avaliação",IF(H1995&lt;=40,"Crítica",IF(H1995&lt;=100,"Aperfeiçoamento",IF(H1995&lt;=180,"Qualidade",IF(H1995&lt;=200,"Excelência","Erro")))))</f>
        <v>Qualidade</v>
      </c>
    </row>
    <row r="1996" spans="1:9">
      <c r="A1996" s="2">
        <v>7845367</v>
      </c>
      <c r="B1996" s="2" t="str">
        <f>VLOOKUP(A1996,unidades_equipes_asu!A:B,2,0)</f>
        <v>Us 400 Usf+ Dom Hélder Câmara</v>
      </c>
      <c r="C1996" s="2">
        <v>1593935</v>
      </c>
      <c r="D1996" s="1" t="s">
        <v>77</v>
      </c>
      <c r="E1996" s="1" t="s">
        <v>697</v>
      </c>
      <c r="F1996" s="4" t="s">
        <v>47</v>
      </c>
      <c r="G1996" s="5">
        <f>SUMIFS(asu_monitora!C:C,asu_monitora!E:E,equipes_asu!F1996,asu_monitora!A:A,equipes_asu!C1996)</f>
        <v>74</v>
      </c>
      <c r="H1996" s="5">
        <f>IF(G1996=0,"",SUMIFS(asu_monitora!B:B,asu_monitora!E:E,equipes_asu!F1996,asu_monitora!A:A,equipes_asu!C1996))</f>
        <v>94</v>
      </c>
      <c r="I1996" s="5" t="str">
        <f>IF(G1996=0,"Sem avaliação",IF(H1996&lt;=40,"Crítica",IF(H1996&lt;=100,"Aperfeiçoamento",IF(H1996&lt;=180,"Qualidade",IF(H1996&lt;=200,"Excelência","Erro")))))</f>
        <v>Aperfeiçoamento</v>
      </c>
    </row>
    <row r="1997" spans="1:9">
      <c r="A1997" s="2">
        <v>7845367</v>
      </c>
      <c r="B1997" s="2" t="str">
        <f>VLOOKUP(A1997,unidades_equipes_asu!A:B,2,0)</f>
        <v>Us 400 Usf+ Dom Hélder Câmara</v>
      </c>
      <c r="C1997" s="2">
        <v>1815725</v>
      </c>
      <c r="D1997" s="1" t="s">
        <v>98</v>
      </c>
      <c r="E1997" s="1" t="s">
        <v>698</v>
      </c>
      <c r="F1997" s="4" t="s">
        <v>47</v>
      </c>
      <c r="G1997" s="5">
        <f>SUMIFS(asu_monitora!C:C,asu_monitora!E:E,equipes_asu!F1997,asu_monitora!A:A,equipes_asu!C1997)</f>
        <v>14</v>
      </c>
      <c r="H1997" s="5">
        <f>IF(G1997=0,"",SUMIFS(asu_monitora!B:B,asu_monitora!E:E,equipes_asu!F1997,asu_monitora!A:A,equipes_asu!C1997))</f>
        <v>108</v>
      </c>
      <c r="I1997" s="5" t="str">
        <f>IF(G1997=0,"Sem avaliação",IF(H1997&lt;=40,"Crítica",IF(H1997&lt;=100,"Aperfeiçoamento",IF(H1997&lt;=180,"Qualidade",IF(H1997&lt;=200,"Excelência","Erro")))))</f>
        <v>Qualidade</v>
      </c>
    </row>
    <row r="1998" spans="1:9">
      <c r="A1998" s="2">
        <v>7845367</v>
      </c>
      <c r="B1998" s="2" t="str">
        <f>VLOOKUP(A1998,unidades_equipes_asu!A:B,2,0)</f>
        <v>Us 400 Usf+ Dom Hélder Câmara</v>
      </c>
      <c r="C1998" s="2">
        <v>1815873</v>
      </c>
      <c r="D1998" s="1" t="s">
        <v>98</v>
      </c>
      <c r="E1998" s="1" t="s">
        <v>699</v>
      </c>
      <c r="F1998" s="4" t="s">
        <v>47</v>
      </c>
      <c r="G1998" s="5">
        <f>SUMIFS(asu_monitora!C:C,asu_monitora!E:E,equipes_asu!F1998,asu_monitora!A:A,equipes_asu!C1998)</f>
        <v>3</v>
      </c>
      <c r="H1998" s="5">
        <f>IF(G1998=0,"",SUMIFS(asu_monitora!B:B,asu_monitora!E:E,equipes_asu!F1998,asu_monitora!A:A,equipes_asu!C1998))</f>
        <v>40</v>
      </c>
      <c r="I1998" s="5" t="str">
        <f>IF(G1998=0,"Sem avaliação",IF(H1998&lt;=40,"Crítica",IF(H1998&lt;=100,"Aperfeiçoamento",IF(H1998&lt;=180,"Qualidade",IF(H1998&lt;=200,"Excelência","Erro")))))</f>
        <v>Crítica</v>
      </c>
    </row>
    <row r="1999" spans="1:9">
      <c r="A1999" s="2">
        <v>7845367</v>
      </c>
      <c r="B1999" s="2" t="str">
        <f>VLOOKUP(A1999,unidades_equipes_asu!A:B,2,0)</f>
        <v>Us 400 Usf+ Dom Hélder Câmara</v>
      </c>
      <c r="C1999" s="2">
        <v>1816128</v>
      </c>
      <c r="D1999" s="1" t="s">
        <v>98</v>
      </c>
      <c r="E1999" s="1" t="s">
        <v>700</v>
      </c>
      <c r="F1999" s="4" t="s">
        <v>47</v>
      </c>
      <c r="G1999" s="5">
        <f>SUMIFS(asu_monitora!C:C,asu_monitora!E:E,equipes_asu!F1999,asu_monitora!A:A,equipes_asu!C1999)</f>
        <v>5</v>
      </c>
      <c r="H1999" s="5">
        <f>IF(G1999=0,"",SUMIFS(asu_monitora!B:B,asu_monitora!E:E,equipes_asu!F1999,asu_monitora!A:A,equipes_asu!C1999))</f>
        <v>200</v>
      </c>
      <c r="I1999" s="5" t="str">
        <f>IF(G1999=0,"Sem avaliação",IF(H1999&lt;=40,"Crítica",IF(H1999&lt;=100,"Aperfeiçoamento",IF(H1999&lt;=180,"Qualidade",IF(H1999&lt;=200,"Excelência","Erro")))))</f>
        <v>Excelência</v>
      </c>
    </row>
    <row r="2000" spans="1:9">
      <c r="A2000" s="2">
        <v>7845367</v>
      </c>
      <c r="B2000" s="2" t="str">
        <f>VLOOKUP(A2000,unidades_equipes_asu!A:B,2,0)</f>
        <v>Us 400 Usf+ Dom Hélder Câmara</v>
      </c>
      <c r="C2000" s="2">
        <v>2400790</v>
      </c>
      <c r="D2000" s="1" t="s">
        <v>77</v>
      </c>
      <c r="E2000" s="1" t="s">
        <v>86</v>
      </c>
      <c r="F2000" s="4" t="s">
        <v>47</v>
      </c>
      <c r="G2000" s="5">
        <f>SUMIFS(asu_monitora!C:C,asu_monitora!E:E,equipes_asu!F2000,asu_monitora!A:A,equipes_asu!C2000)</f>
        <v>11</v>
      </c>
      <c r="H2000" s="5">
        <f>IF(G2000=0,"",SUMIFS(asu_monitora!B:B,asu_monitora!E:E,equipes_asu!F2000,asu_monitora!A:A,equipes_asu!C2000))</f>
        <v>142</v>
      </c>
      <c r="I2000" s="5" t="str">
        <f>IF(G2000=0,"Sem avaliação",IF(H2000&lt;=40,"Crítica",IF(H2000&lt;=100,"Aperfeiçoamento",IF(H2000&lt;=180,"Qualidade",IF(H2000&lt;=200,"Excelência","Erro")))))</f>
        <v>Qualidade</v>
      </c>
    </row>
    <row r="2001" spans="1:9">
      <c r="A2001" s="2">
        <v>7946651</v>
      </c>
      <c r="B2001" s="2" t="str">
        <f>VLOOKUP(A2001,unidades_equipes_asu!A:B,2,0)</f>
        <v>Us 401 Usf+ Governador Eduardo Campos</v>
      </c>
      <c r="C2001" s="2">
        <v>1601571</v>
      </c>
      <c r="D2001" s="1" t="s">
        <v>77</v>
      </c>
      <c r="E2001" s="1" t="s">
        <v>701</v>
      </c>
      <c r="F2001" s="4" t="s">
        <v>47</v>
      </c>
      <c r="G2001" s="5">
        <f>SUMIFS(asu_monitora!C:C,asu_monitora!E:E,equipes_asu!F2001,asu_monitora!A:A,equipes_asu!C2001)</f>
        <v>63</v>
      </c>
      <c r="H2001" s="5">
        <f>IF(G2001=0,"",SUMIFS(asu_monitora!B:B,asu_monitora!E:E,equipes_asu!F2001,asu_monitora!A:A,equipes_asu!C2001))</f>
        <v>90</v>
      </c>
      <c r="I2001" s="5" t="str">
        <f>IF(G2001=0,"Sem avaliação",IF(H2001&lt;=40,"Crítica",IF(H2001&lt;=100,"Aperfeiçoamento",IF(H2001&lt;=180,"Qualidade",IF(H2001&lt;=200,"Excelência","Erro")))))</f>
        <v>Aperfeiçoamento</v>
      </c>
    </row>
    <row r="2002" spans="1:9">
      <c r="A2002" s="2">
        <v>7946651</v>
      </c>
      <c r="B2002" s="2" t="str">
        <f>VLOOKUP(A2002,unidades_equipes_asu!A:B,2,0)</f>
        <v>Us 401 Usf+ Governador Eduardo Campos</v>
      </c>
      <c r="C2002" s="2">
        <v>1601849</v>
      </c>
      <c r="D2002" s="1" t="s">
        <v>77</v>
      </c>
      <c r="E2002" s="1" t="s">
        <v>702</v>
      </c>
      <c r="F2002" s="4" t="s">
        <v>47</v>
      </c>
      <c r="G2002" s="5">
        <f>SUMIFS(asu_monitora!C:C,asu_monitora!E:E,equipes_asu!F2002,asu_monitora!A:A,equipes_asu!C2002)</f>
        <v>67</v>
      </c>
      <c r="H2002" s="5">
        <f>IF(G2002=0,"",SUMIFS(asu_monitora!B:B,asu_monitora!E:E,equipes_asu!F2002,asu_monitora!A:A,equipes_asu!C2002))</f>
        <v>84</v>
      </c>
      <c r="I2002" s="5" t="str">
        <f>IF(G2002=0,"Sem avaliação",IF(H2002&lt;=40,"Crítica",IF(H2002&lt;=100,"Aperfeiçoamento",IF(H2002&lt;=180,"Qualidade",IF(H2002&lt;=200,"Excelência","Erro")))))</f>
        <v>Aperfeiçoamento</v>
      </c>
    </row>
    <row r="2003" spans="1:9">
      <c r="A2003" s="2">
        <v>7946651</v>
      </c>
      <c r="B2003" s="2" t="str">
        <f>VLOOKUP(A2003,unidades_equipes_asu!A:B,2,0)</f>
        <v>Us 401 Usf+ Governador Eduardo Campos</v>
      </c>
      <c r="C2003" s="2">
        <v>1601873</v>
      </c>
      <c r="D2003" s="1" t="s">
        <v>77</v>
      </c>
      <c r="E2003" s="1" t="s">
        <v>703</v>
      </c>
      <c r="F2003" s="4" t="s">
        <v>47</v>
      </c>
      <c r="G2003" s="5">
        <f>SUMIFS(asu_monitora!C:C,asu_monitora!E:E,equipes_asu!F2003,asu_monitora!A:A,equipes_asu!C2003)</f>
        <v>59</v>
      </c>
      <c r="H2003" s="5">
        <f>IF(G2003=0,"",SUMIFS(asu_monitora!B:B,asu_monitora!E:E,equipes_asu!F2003,asu_monitora!A:A,equipes_asu!C2003))</f>
        <v>96</v>
      </c>
      <c r="I2003" s="5" t="str">
        <f>IF(G2003=0,"Sem avaliação",IF(H2003&lt;=40,"Crítica",IF(H2003&lt;=100,"Aperfeiçoamento",IF(H2003&lt;=180,"Qualidade",IF(H2003&lt;=200,"Excelência","Erro")))))</f>
        <v>Aperfeiçoamento</v>
      </c>
    </row>
    <row r="2004" spans="1:9">
      <c r="A2004" s="2">
        <v>7946651</v>
      </c>
      <c r="B2004" s="2" t="str">
        <f>VLOOKUP(A2004,unidades_equipes_asu!A:B,2,0)</f>
        <v>Us 401 Usf+ Governador Eduardo Campos</v>
      </c>
      <c r="C2004" s="2">
        <v>1798901</v>
      </c>
      <c r="D2004" s="1" t="s">
        <v>98</v>
      </c>
      <c r="E2004" s="1" t="s">
        <v>704</v>
      </c>
      <c r="F2004" s="4" t="s">
        <v>47</v>
      </c>
      <c r="G2004" s="5">
        <f>SUMIFS(asu_monitora!C:C,asu_monitora!E:E,equipes_asu!F2004,asu_monitora!A:A,equipes_asu!C2004)</f>
        <v>15</v>
      </c>
      <c r="H2004" s="5">
        <f>IF(G2004=0,"",SUMIFS(asu_monitora!B:B,asu_monitora!E:E,equipes_asu!F2004,asu_monitora!A:A,equipes_asu!C2004))</f>
        <v>168</v>
      </c>
      <c r="I2004" s="5" t="str">
        <f>IF(G2004=0,"Sem avaliação",IF(H2004&lt;=40,"Crítica",IF(H2004&lt;=100,"Aperfeiçoamento",IF(H2004&lt;=180,"Qualidade",IF(H2004&lt;=200,"Excelência","Erro")))))</f>
        <v>Qualidade</v>
      </c>
    </row>
    <row r="2005" spans="1:9">
      <c r="A2005" s="2">
        <v>7946651</v>
      </c>
      <c r="B2005" s="2" t="str">
        <f>VLOOKUP(A2005,unidades_equipes_asu!A:B,2,0)</f>
        <v>Us 401 Usf+ Governador Eduardo Campos</v>
      </c>
      <c r="C2005" s="2">
        <v>1799045</v>
      </c>
      <c r="D2005" s="1" t="s">
        <v>98</v>
      </c>
      <c r="E2005" s="1" t="s">
        <v>705</v>
      </c>
      <c r="F2005" s="4" t="s">
        <v>47</v>
      </c>
      <c r="G2005" s="5">
        <f>SUMIFS(asu_monitora!C:C,asu_monitora!E:E,equipes_asu!F2005,asu_monitora!A:A,equipes_asu!C2005)</f>
        <v>12</v>
      </c>
      <c r="H2005" s="5">
        <f>IF(G2005=0,"",SUMIFS(asu_monitora!B:B,asu_monitora!E:E,equipes_asu!F2005,asu_monitora!A:A,equipes_asu!C2005))</f>
        <v>76</v>
      </c>
      <c r="I2005" s="5" t="str">
        <f>IF(G2005=0,"Sem avaliação",IF(H2005&lt;=40,"Crítica",IF(H2005&lt;=100,"Aperfeiçoamento",IF(H2005&lt;=180,"Qualidade",IF(H2005&lt;=200,"Excelência","Erro")))))</f>
        <v>Aperfeiçoamento</v>
      </c>
    </row>
    <row r="2006" spans="1:9">
      <c r="A2006" s="2">
        <v>7946651</v>
      </c>
      <c r="B2006" s="2" t="str">
        <f>VLOOKUP(A2006,unidades_equipes_asu!A:B,2,0)</f>
        <v>Us 401 Usf+ Governador Eduardo Campos</v>
      </c>
      <c r="C2006" s="2">
        <v>1799126</v>
      </c>
      <c r="D2006" s="1" t="s">
        <v>98</v>
      </c>
      <c r="E2006" s="1" t="s">
        <v>706</v>
      </c>
      <c r="F2006" s="4" t="s">
        <v>47</v>
      </c>
      <c r="G2006" s="5">
        <f>SUMIFS(asu_monitora!C:C,asu_monitora!E:E,equipes_asu!F2006,asu_monitora!A:A,equipes_asu!C2006)</f>
        <v>5</v>
      </c>
      <c r="H2006" s="5">
        <f>IF(G2006=0,"",SUMIFS(asu_monitora!B:B,asu_monitora!E:E,equipes_asu!F2006,asu_monitora!A:A,equipes_asu!C2006))</f>
        <v>74</v>
      </c>
      <c r="I2006" s="5" t="str">
        <f>IF(G2006=0,"Sem avaliação",IF(H2006&lt;=40,"Crítica",IF(H2006&lt;=100,"Aperfeiçoamento",IF(H2006&lt;=180,"Qualidade",IF(H2006&lt;=200,"Excelência","Erro")))))</f>
        <v>Aperfeiçoamento</v>
      </c>
    </row>
    <row r="2007" spans="1:9">
      <c r="A2007" s="2">
        <v>7946651</v>
      </c>
      <c r="B2007" s="2" t="str">
        <f>VLOOKUP(A2007,unidades_equipes_asu!A:B,2,0)</f>
        <v>Us 401 Usf+ Governador Eduardo Campos</v>
      </c>
      <c r="C2007" s="2">
        <v>2344122</v>
      </c>
      <c r="D2007" s="1" t="s">
        <v>77</v>
      </c>
      <c r="E2007" s="1" t="s">
        <v>707</v>
      </c>
      <c r="F2007" s="4" t="s">
        <v>47</v>
      </c>
      <c r="G2007" s="5">
        <f>SUMIFS(asu_monitora!C:C,asu_monitora!E:E,equipes_asu!F2007,asu_monitora!A:A,equipes_asu!C2007)</f>
        <v>36</v>
      </c>
      <c r="H2007" s="5">
        <f>IF(G2007=0,"",SUMIFS(asu_monitora!B:B,asu_monitora!E:E,equipes_asu!F2007,asu_monitora!A:A,equipes_asu!C2007))</f>
        <v>110</v>
      </c>
      <c r="I2007" s="5" t="str">
        <f>IF(G2007=0,"Sem avaliação",IF(H2007&lt;=40,"Crítica",IF(H2007&lt;=100,"Aperfeiçoamento",IF(H2007&lt;=180,"Qualidade",IF(H2007&lt;=200,"Excelência","Erro")))))</f>
        <v>Qualidade</v>
      </c>
    </row>
    <row r="2008" spans="1:9">
      <c r="A2008" s="2">
        <v>7946651</v>
      </c>
      <c r="B2008" s="2" t="str">
        <f>VLOOKUP(A2008,unidades_equipes_asu!A:B,2,0)</f>
        <v>Us 401 Usf+ Governador Eduardo Campos</v>
      </c>
      <c r="C2008" s="2">
        <v>2348721</v>
      </c>
      <c r="D2008" s="1" t="s">
        <v>98</v>
      </c>
      <c r="E2008" s="1" t="s">
        <v>708</v>
      </c>
      <c r="F2008" s="4" t="s">
        <v>47</v>
      </c>
      <c r="G2008" s="5">
        <f>SUMIFS(asu_monitora!C:C,asu_monitora!E:E,equipes_asu!F2008,asu_monitora!A:A,equipes_asu!C2008)</f>
        <v>5</v>
      </c>
      <c r="H2008" s="5">
        <f>IF(G2008=0,"",SUMIFS(asu_monitora!B:B,asu_monitora!E:E,equipes_asu!F2008,asu_monitora!A:A,equipes_asu!C2008))</f>
        <v>116</v>
      </c>
      <c r="I2008" s="5" t="str">
        <f>IF(G2008=0,"Sem avaliação",IF(H2008&lt;=40,"Crítica",IF(H2008&lt;=100,"Aperfeiçoamento",IF(H2008&lt;=180,"Qualidade",IF(H2008&lt;=200,"Excelência","Erro")))))</f>
        <v>Qualidade</v>
      </c>
    </row>
    <row r="2009" spans="1:9">
      <c r="A2009" s="2">
        <v>7946651</v>
      </c>
      <c r="B2009" s="2" t="str">
        <f>VLOOKUP(A2009,unidades_equipes_asu!A:B,2,0)</f>
        <v>Us 401 Usf+ Governador Eduardo Campos</v>
      </c>
      <c r="C2009" s="2">
        <v>2417839</v>
      </c>
      <c r="D2009" s="1" t="s">
        <v>77</v>
      </c>
      <c r="E2009" s="1" t="s">
        <v>709</v>
      </c>
      <c r="F2009" s="4" t="s">
        <v>47</v>
      </c>
      <c r="G2009" s="5">
        <f>SUMIFS(asu_monitora!C:C,asu_monitora!E:E,equipes_asu!F2009,asu_monitora!A:A,equipes_asu!C2009)</f>
        <v>0</v>
      </c>
      <c r="H2009" s="5" t="str">
        <f>IF(G2009=0,"",SUMIFS(asu_monitora!B:B,asu_monitora!E:E,equipes_asu!F2009,asu_monitora!A:A,equipes_asu!C2009))</f>
        <v/>
      </c>
      <c r="I2009" s="5" t="str">
        <f>IF(G2009=0,"Sem avaliação",IF(H2009&lt;=40,"Crítica",IF(H2009&lt;=100,"Aperfeiçoamento",IF(H2009&lt;=180,"Qualidade",IF(H2009&lt;=200,"Excelência","Erro")))))</f>
        <v>Sem avaliação</v>
      </c>
    </row>
    <row r="2010" spans="1:9">
      <c r="A2010" s="2">
        <v>7946651</v>
      </c>
      <c r="B2010" s="2" t="str">
        <f>VLOOKUP(A2010,unidades_equipes_asu!A:B,2,0)</f>
        <v>Us 401 Usf+ Governador Eduardo Campos</v>
      </c>
      <c r="C2010" s="2">
        <v>2417855</v>
      </c>
      <c r="D2010" s="1" t="s">
        <v>77</v>
      </c>
      <c r="E2010" s="1" t="s">
        <v>710</v>
      </c>
      <c r="F2010" s="4" t="s">
        <v>47</v>
      </c>
      <c r="G2010" s="5">
        <f>SUMIFS(asu_monitora!C:C,asu_monitora!E:E,equipes_asu!F2010,asu_monitora!A:A,equipes_asu!C2010)</f>
        <v>0</v>
      </c>
      <c r="H2010" s="5" t="str">
        <f>IF(G2010=0,"",SUMIFS(asu_monitora!B:B,asu_monitora!E:E,equipes_asu!F2010,asu_monitora!A:A,equipes_asu!C2010))</f>
        <v/>
      </c>
      <c r="I2010" s="5" t="str">
        <f>IF(G2010=0,"Sem avaliação",IF(H2010&lt;=40,"Crítica",IF(H2010&lt;=100,"Aperfeiçoamento",IF(H2010&lt;=180,"Qualidade",IF(H2010&lt;=200,"Excelência","Erro")))))</f>
        <v>Sem avaliação</v>
      </c>
    </row>
    <row r="2011" spans="1:9">
      <c r="A2011" s="2">
        <v>7992955</v>
      </c>
      <c r="B2011" s="2" t="str">
        <f>VLOOKUP(A2011,unidades_equipes_asu!A:B,2,0)</f>
        <v>Us 403 Upinha Dia Usf Chié I e II</v>
      </c>
      <c r="C2011" s="2">
        <v>153656</v>
      </c>
      <c r="D2011" s="1" t="s">
        <v>77</v>
      </c>
      <c r="E2011" s="1" t="s">
        <v>711</v>
      </c>
      <c r="F2011" s="4" t="s">
        <v>47</v>
      </c>
      <c r="G2011" s="5">
        <f>SUMIFS(asu_monitora!C:C,asu_monitora!E:E,equipes_asu!F2011,asu_monitora!A:A,equipes_asu!C2011)</f>
        <v>45</v>
      </c>
      <c r="H2011" s="5">
        <f>IF(G2011=0,"",SUMIFS(asu_monitora!B:B,asu_monitora!E:E,equipes_asu!F2011,asu_monitora!A:A,equipes_asu!C2011))</f>
        <v>76</v>
      </c>
      <c r="I2011" s="5" t="str">
        <f>IF(G2011=0,"Sem avaliação",IF(H2011&lt;=40,"Crítica",IF(H2011&lt;=100,"Aperfeiçoamento",IF(H2011&lt;=180,"Qualidade",IF(H2011&lt;=200,"Excelência","Erro")))))</f>
        <v>Aperfeiçoamento</v>
      </c>
    </row>
    <row r="2012" spans="1:9">
      <c r="A2012" s="2">
        <v>7992955</v>
      </c>
      <c r="B2012" s="2" t="str">
        <f>VLOOKUP(A2012,unidades_equipes_asu!A:B,2,0)</f>
        <v>Us 403 Upinha Dia Usf Chié I e II</v>
      </c>
      <c r="C2012" s="2">
        <v>154407</v>
      </c>
      <c r="D2012" s="1" t="s">
        <v>77</v>
      </c>
      <c r="E2012" s="1" t="s">
        <v>712</v>
      </c>
      <c r="F2012" s="4" t="s">
        <v>47</v>
      </c>
      <c r="G2012" s="5">
        <f>SUMIFS(asu_monitora!C:C,asu_monitora!E:E,equipes_asu!F2012,asu_monitora!A:A,equipes_asu!C2012)</f>
        <v>66</v>
      </c>
      <c r="H2012" s="5">
        <f>IF(G2012=0,"",SUMIFS(asu_monitora!B:B,asu_monitora!E:E,equipes_asu!F2012,asu_monitora!A:A,equipes_asu!C2012))</f>
        <v>86</v>
      </c>
      <c r="I2012" s="5" t="str">
        <f>IF(G2012=0,"Sem avaliação",IF(H2012&lt;=40,"Crítica",IF(H2012&lt;=100,"Aperfeiçoamento",IF(H2012&lt;=180,"Qualidade",IF(H2012&lt;=200,"Excelência","Erro")))))</f>
        <v>Aperfeiçoamento</v>
      </c>
    </row>
    <row r="2013" spans="1:9">
      <c r="A2013" s="2">
        <v>7992955</v>
      </c>
      <c r="B2013" s="2" t="str">
        <f>VLOOKUP(A2013,unidades_equipes_asu!A:B,2,0)</f>
        <v>Us 403 Upinha Dia Usf Chié I e II</v>
      </c>
      <c r="C2013" s="2">
        <v>1727796</v>
      </c>
      <c r="D2013" s="1" t="s">
        <v>98</v>
      </c>
      <c r="E2013" s="1" t="s">
        <v>713</v>
      </c>
      <c r="F2013" s="4" t="s">
        <v>47</v>
      </c>
      <c r="G2013" s="5">
        <f>SUMIFS(asu_monitora!C:C,asu_monitora!E:E,equipes_asu!F2013,asu_monitora!A:A,equipes_asu!C2013)</f>
        <v>23</v>
      </c>
      <c r="H2013" s="5">
        <f>IF(G2013=0,"",SUMIFS(asu_monitora!B:B,asu_monitora!E:E,equipes_asu!F2013,asu_monitora!A:A,equipes_asu!C2013))</f>
        <v>76</v>
      </c>
      <c r="I2013" s="5" t="str">
        <f>IF(G2013=0,"Sem avaliação",IF(H2013&lt;=40,"Crítica",IF(H2013&lt;=100,"Aperfeiçoamento",IF(H2013&lt;=180,"Qualidade",IF(H2013&lt;=200,"Excelência","Erro")))))</f>
        <v>Aperfeiçoamento</v>
      </c>
    </row>
    <row r="2014" spans="1:9">
      <c r="A2014" s="2">
        <v>7992955</v>
      </c>
      <c r="B2014" s="2" t="str">
        <f>VLOOKUP(A2014,unidades_equipes_asu!A:B,2,0)</f>
        <v>Us 403 Upinha Dia Usf Chié I e II</v>
      </c>
      <c r="C2014" s="2">
        <v>1799177</v>
      </c>
      <c r="D2014" s="1" t="s">
        <v>98</v>
      </c>
      <c r="E2014" s="1" t="s">
        <v>714</v>
      </c>
      <c r="F2014" s="4" t="s">
        <v>47</v>
      </c>
      <c r="G2014" s="5">
        <f>SUMIFS(asu_monitora!C:C,asu_monitora!E:E,equipes_asu!F2014,asu_monitora!A:A,equipes_asu!C2014)</f>
        <v>15</v>
      </c>
      <c r="H2014" s="5">
        <f>IF(G2014=0,"",SUMIFS(asu_monitora!B:B,asu_monitora!E:E,equipes_asu!F2014,asu_monitora!A:A,equipes_asu!C2014))</f>
        <v>132</v>
      </c>
      <c r="I2014" s="5" t="str">
        <f>IF(G2014=0,"Sem avaliação",IF(H2014&lt;=40,"Crítica",IF(H2014&lt;=100,"Aperfeiçoamento",IF(H2014&lt;=180,"Qualidade",IF(H2014&lt;=200,"Excelência","Erro")))))</f>
        <v>Qualidade</v>
      </c>
    </row>
    <row r="2015" spans="1:9">
      <c r="A2015" s="2">
        <v>7992955</v>
      </c>
      <c r="B2015" s="2" t="str">
        <f>VLOOKUP(A2015,unidades_equipes_asu!A:B,2,0)</f>
        <v>Us 403 Upinha Dia Usf Chié I e II</v>
      </c>
      <c r="C2015" s="2">
        <v>2400499</v>
      </c>
      <c r="D2015" s="1" t="s">
        <v>77</v>
      </c>
      <c r="E2015" s="1" t="s">
        <v>715</v>
      </c>
      <c r="F2015" s="4" t="s">
        <v>47</v>
      </c>
      <c r="G2015" s="5">
        <f>SUMIFS(asu_monitora!C:C,asu_monitora!E:E,equipes_asu!F2015,asu_monitora!A:A,equipes_asu!C2015)</f>
        <v>12</v>
      </c>
      <c r="H2015" s="5">
        <f>IF(G2015=0,"",SUMIFS(asu_monitora!B:B,asu_monitora!E:E,equipes_asu!F2015,asu_monitora!A:A,equipes_asu!C2015))</f>
        <v>160</v>
      </c>
      <c r="I2015" s="5" t="str">
        <f>IF(G2015=0,"Sem avaliação",IF(H2015&lt;=40,"Crítica",IF(H2015&lt;=100,"Aperfeiçoamento",IF(H2015&lt;=180,"Qualidade",IF(H2015&lt;=200,"Excelência","Erro")))))</f>
        <v>Qualidade</v>
      </c>
    </row>
    <row r="2016" spans="1:9">
      <c r="A2016" s="2">
        <v>9069569</v>
      </c>
      <c r="B2016" s="2" t="str">
        <f>VLOOKUP(A2016,unidades_equipes_asu!A:B,2,0)</f>
        <v>Us 442 Usf+ Santa Luzia Emocy Krause</v>
      </c>
      <c r="C2016" s="2">
        <v>155381</v>
      </c>
      <c r="D2016" s="1" t="s">
        <v>77</v>
      </c>
      <c r="E2016" s="1" t="s">
        <v>716</v>
      </c>
      <c r="F2016" s="4" t="s">
        <v>47</v>
      </c>
      <c r="G2016" s="5">
        <f>SUMIFS(asu_monitora!C:C,asu_monitora!E:E,equipes_asu!F2016,asu_monitora!A:A,equipes_asu!C2016)</f>
        <v>33</v>
      </c>
      <c r="H2016" s="5">
        <f>IF(G2016=0,"",SUMIFS(asu_monitora!B:B,asu_monitora!E:E,equipes_asu!F2016,asu_monitora!A:A,equipes_asu!C2016))</f>
        <v>42</v>
      </c>
      <c r="I2016" s="5" t="str">
        <f>IF(G2016=0,"Sem avaliação",IF(H2016&lt;=40,"Crítica",IF(H2016&lt;=100,"Aperfeiçoamento",IF(H2016&lt;=180,"Qualidade",IF(H2016&lt;=200,"Excelência","Erro")))))</f>
        <v>Aperfeiçoamento</v>
      </c>
    </row>
    <row r="2017" spans="1:9">
      <c r="A2017" s="2">
        <v>9069569</v>
      </c>
      <c r="B2017" s="2" t="str">
        <f>VLOOKUP(A2017,unidades_equipes_asu!A:B,2,0)</f>
        <v>Us 442 Usf+ Santa Luzia Emocy Krause</v>
      </c>
      <c r="C2017" s="2">
        <v>155403</v>
      </c>
      <c r="D2017" s="1" t="s">
        <v>77</v>
      </c>
      <c r="E2017" s="1" t="s">
        <v>717</v>
      </c>
      <c r="F2017" s="4" t="s">
        <v>47</v>
      </c>
      <c r="G2017" s="5">
        <f>SUMIFS(asu_monitora!C:C,asu_monitora!E:E,equipes_asu!F2017,asu_monitora!A:A,equipes_asu!C2017)</f>
        <v>69</v>
      </c>
      <c r="H2017" s="5">
        <f>IF(G2017=0,"",SUMIFS(asu_monitora!B:B,asu_monitora!E:E,equipes_asu!F2017,asu_monitora!A:A,equipes_asu!C2017))</f>
        <v>98</v>
      </c>
      <c r="I2017" s="5" t="str">
        <f>IF(G2017=0,"Sem avaliação",IF(H2017&lt;=40,"Crítica",IF(H2017&lt;=100,"Aperfeiçoamento",IF(H2017&lt;=180,"Qualidade",IF(H2017&lt;=200,"Excelência","Erro")))))</f>
        <v>Aperfeiçoamento</v>
      </c>
    </row>
    <row r="2018" spans="1:9">
      <c r="A2018" s="2">
        <v>9069569</v>
      </c>
      <c r="B2018" s="2" t="str">
        <f>VLOOKUP(A2018,unidades_equipes_asu!A:B,2,0)</f>
        <v>Us 442 Usf+ Santa Luzia Emocy Krause</v>
      </c>
      <c r="C2018" s="2">
        <v>155411</v>
      </c>
      <c r="D2018" s="1" t="s">
        <v>77</v>
      </c>
      <c r="E2018" s="1" t="s">
        <v>718</v>
      </c>
      <c r="F2018" s="4" t="s">
        <v>47</v>
      </c>
      <c r="G2018" s="5">
        <f>SUMIFS(asu_monitora!C:C,asu_monitora!E:E,equipes_asu!F2018,asu_monitora!A:A,equipes_asu!C2018)</f>
        <v>92</v>
      </c>
      <c r="H2018" s="5">
        <f>IF(G2018=0,"",SUMIFS(asu_monitora!B:B,asu_monitora!E:E,equipes_asu!F2018,asu_monitora!A:A,equipes_asu!C2018))</f>
        <v>66</v>
      </c>
      <c r="I2018" s="5" t="str">
        <f>IF(G2018=0,"Sem avaliação",IF(H2018&lt;=40,"Crítica",IF(H2018&lt;=100,"Aperfeiçoamento",IF(H2018&lt;=180,"Qualidade",IF(H2018&lt;=200,"Excelência","Erro")))))</f>
        <v>Aperfeiçoamento</v>
      </c>
    </row>
    <row r="2019" spans="1:9">
      <c r="A2019" s="2">
        <v>9069569</v>
      </c>
      <c r="B2019" s="2" t="str">
        <f>VLOOKUP(A2019,unidades_equipes_asu!A:B,2,0)</f>
        <v>Us 442 Usf+ Santa Luzia Emocy Krause</v>
      </c>
      <c r="C2019" s="2">
        <v>1833197</v>
      </c>
      <c r="D2019" s="1" t="s">
        <v>98</v>
      </c>
      <c r="E2019" s="1" t="s">
        <v>719</v>
      </c>
      <c r="F2019" s="4" t="s">
        <v>47</v>
      </c>
      <c r="G2019" s="5">
        <f>SUMIFS(asu_monitora!C:C,asu_monitora!E:E,equipes_asu!F2019,asu_monitora!A:A,equipes_asu!C2019)</f>
        <v>13</v>
      </c>
      <c r="H2019" s="5">
        <f>IF(G2019=0,"",SUMIFS(asu_monitora!B:B,asu_monitora!E:E,equipes_asu!F2019,asu_monitora!A:A,equipes_asu!C2019))</f>
        <v>82</v>
      </c>
      <c r="I2019" s="5" t="str">
        <f>IF(G2019=0,"Sem avaliação",IF(H2019&lt;=40,"Crítica",IF(H2019&lt;=100,"Aperfeiçoamento",IF(H2019&lt;=180,"Qualidade",IF(H2019&lt;=200,"Excelência","Erro")))))</f>
        <v>Aperfeiçoamento</v>
      </c>
    </row>
    <row r="2020" spans="1:9">
      <c r="A2020" s="2">
        <v>9069569</v>
      </c>
      <c r="B2020" s="2" t="str">
        <f>VLOOKUP(A2020,unidades_equipes_asu!A:B,2,0)</f>
        <v>Us 442 Usf+ Santa Luzia Emocy Krause</v>
      </c>
      <c r="C2020" s="2">
        <v>1888625</v>
      </c>
      <c r="D2020" s="1" t="s">
        <v>98</v>
      </c>
      <c r="E2020" s="1" t="s">
        <v>720</v>
      </c>
      <c r="F2020" s="4" t="s">
        <v>47</v>
      </c>
      <c r="G2020" s="5">
        <f>SUMIFS(asu_monitora!C:C,asu_monitora!E:E,equipes_asu!F2020,asu_monitora!A:A,equipes_asu!C2020)</f>
        <v>8</v>
      </c>
      <c r="H2020" s="5">
        <f>IF(G2020=0,"",SUMIFS(asu_monitora!B:B,asu_monitora!E:E,equipes_asu!F2020,asu_monitora!A:A,equipes_asu!C2020))</f>
        <v>86</v>
      </c>
      <c r="I2020" s="5" t="str">
        <f>IF(G2020=0,"Sem avaliação",IF(H2020&lt;=40,"Crítica",IF(H2020&lt;=100,"Aperfeiçoamento",IF(H2020&lt;=180,"Qualidade",IF(H2020&lt;=200,"Excelência","Erro")))))</f>
        <v>Aperfeiçoamento</v>
      </c>
    </row>
    <row r="2021" spans="1:9">
      <c r="A2021" s="2">
        <v>9069569</v>
      </c>
      <c r="B2021" s="2" t="str">
        <f>VLOOKUP(A2021,unidades_equipes_asu!A:B,2,0)</f>
        <v>Us 442 Usf+ Santa Luzia Emocy Krause</v>
      </c>
      <c r="C2021" s="2">
        <v>2291673</v>
      </c>
      <c r="D2021" s="1" t="s">
        <v>98</v>
      </c>
      <c r="E2021" s="1" t="s">
        <v>721</v>
      </c>
      <c r="F2021" s="4" t="s">
        <v>47</v>
      </c>
      <c r="G2021" s="5">
        <f>SUMIFS(asu_monitora!C:C,asu_monitora!E:E,equipes_asu!F2021,asu_monitora!A:A,equipes_asu!C2021)</f>
        <v>7</v>
      </c>
      <c r="H2021" s="5">
        <f>IF(G2021=0,"",SUMIFS(asu_monitora!B:B,asu_monitora!E:E,equipes_asu!F2021,asu_monitora!A:A,equipes_asu!C2021))</f>
        <v>68</v>
      </c>
      <c r="I2021" s="5" t="str">
        <f>IF(G2021=0,"Sem avaliação",IF(H2021&lt;=40,"Crítica",IF(H2021&lt;=100,"Aperfeiçoamento",IF(H2021&lt;=180,"Qualidade",IF(H2021&lt;=200,"Excelência","Erro")))))</f>
        <v>Aperfeiçoamento</v>
      </c>
    </row>
    <row r="2022" spans="1:9">
      <c r="A2022" s="2">
        <v>9069569</v>
      </c>
      <c r="B2022" s="2" t="str">
        <f>VLOOKUP(A2022,unidades_equipes_asu!A:B,2,0)</f>
        <v>Us 442 Usf+ Santa Luzia Emocy Krause</v>
      </c>
      <c r="C2022" s="2">
        <v>2435780</v>
      </c>
      <c r="D2022" s="1" t="s">
        <v>77</v>
      </c>
      <c r="E2022" s="1" t="s">
        <v>722</v>
      </c>
      <c r="F2022" s="4" t="s">
        <v>47</v>
      </c>
      <c r="G2022" s="5">
        <f>SUMIFS(asu_monitora!C:C,asu_monitora!E:E,equipes_asu!F2022,asu_monitora!A:A,equipes_asu!C2022)</f>
        <v>0</v>
      </c>
      <c r="H2022" s="5" t="str">
        <f>IF(G2022=0,"",SUMIFS(asu_monitora!B:B,asu_monitora!E:E,equipes_asu!F2022,asu_monitora!A:A,equipes_asu!C2022))</f>
        <v/>
      </c>
      <c r="I2022" s="5" t="str">
        <f>IF(G2022=0,"Sem avaliação",IF(H2022&lt;=40,"Crítica",IF(H2022&lt;=100,"Aperfeiçoamento",IF(H2022&lt;=180,"Qualidade",IF(H2022&lt;=200,"Excelência","Erro")))))</f>
        <v>Sem avaliação</v>
      </c>
    </row>
    <row r="2023" spans="1:9">
      <c r="A2023" s="2">
        <v>9069569</v>
      </c>
      <c r="B2023" s="2" t="str">
        <f>VLOOKUP(A2023,unidades_equipes_asu!A:B,2,0)</f>
        <v>Us 442 Usf+ Santa Luzia Emocy Krause</v>
      </c>
      <c r="C2023" s="2">
        <v>2435799</v>
      </c>
      <c r="D2023" s="1" t="s">
        <v>77</v>
      </c>
      <c r="E2023" s="1" t="s">
        <v>723</v>
      </c>
      <c r="F2023" s="4" t="s">
        <v>47</v>
      </c>
      <c r="G2023" s="5">
        <f>SUMIFS(asu_monitora!C:C,asu_monitora!E:E,equipes_asu!F2023,asu_monitora!A:A,equipes_asu!C2023)</f>
        <v>0</v>
      </c>
      <c r="H2023" s="5" t="str">
        <f>IF(G2023=0,"",SUMIFS(asu_monitora!B:B,asu_monitora!E:E,equipes_asu!F2023,asu_monitora!A:A,equipes_asu!C2023))</f>
        <v/>
      </c>
      <c r="I2023" s="5" t="str">
        <f>IF(G2023=0,"Sem avaliação",IF(H2023&lt;=40,"Crítica",IF(H2023&lt;=100,"Aperfeiçoamento",IF(H2023&lt;=180,"Qualidade",IF(H2023&lt;=200,"Excelência","Erro")))))</f>
        <v>Sem avaliação</v>
      </c>
    </row>
    <row r="2024" spans="1:9">
      <c r="A2024" s="2">
        <v>9069569</v>
      </c>
      <c r="B2024" s="2" t="str">
        <f>VLOOKUP(A2024,unidades_equipes_asu!A:B,2,0)</f>
        <v>Us 442 Usf+ Santa Luzia Emocy Krause</v>
      </c>
      <c r="C2024" s="2">
        <v>2436965</v>
      </c>
      <c r="D2024" s="1" t="s">
        <v>77</v>
      </c>
      <c r="E2024" s="1" t="s">
        <v>724</v>
      </c>
      <c r="F2024" s="4" t="s">
        <v>47</v>
      </c>
      <c r="G2024" s="5">
        <f>SUMIFS(asu_monitora!C:C,asu_monitora!E:E,equipes_asu!F2024,asu_monitora!A:A,equipes_asu!C2024)</f>
        <v>0</v>
      </c>
      <c r="H2024" s="5" t="str">
        <f>IF(G2024=0,"",SUMIFS(asu_monitora!B:B,asu_monitora!E:E,equipes_asu!F2024,asu_monitora!A:A,equipes_asu!C2024))</f>
        <v/>
      </c>
      <c r="I2024" s="5" t="str">
        <f>IF(G2024=0,"Sem avaliação",IF(H2024&lt;=40,"Crítica",IF(H2024&lt;=100,"Aperfeiçoamento",IF(H2024&lt;=180,"Qualidade",IF(H2024&lt;=200,"Excelência","Erro")))))</f>
        <v>Sem avaliação</v>
      </c>
    </row>
    <row r="2025" spans="1:9">
      <c r="A2025" s="2">
        <v>9384324</v>
      </c>
      <c r="B2025" s="2" t="str">
        <f>VLOOKUP(A2025,unidades_equipes_asu!A:B,2,0)</f>
        <v>Us 404 Usf+ Santo Amaro IIi</v>
      </c>
      <c r="C2025" s="2">
        <v>153591</v>
      </c>
      <c r="D2025" s="1" t="s">
        <v>77</v>
      </c>
      <c r="E2025" s="1" t="s">
        <v>725</v>
      </c>
      <c r="F2025" s="4" t="s">
        <v>47</v>
      </c>
      <c r="G2025" s="5">
        <f>SUMIFS(asu_monitora!C:C,asu_monitora!E:E,equipes_asu!F2025,asu_monitora!A:A,equipes_asu!C2025)</f>
        <v>49</v>
      </c>
      <c r="H2025" s="5">
        <f>IF(G2025=0,"",SUMIFS(asu_monitora!B:B,asu_monitora!E:E,equipes_asu!F2025,asu_monitora!A:A,equipes_asu!C2025))</f>
        <v>126</v>
      </c>
      <c r="I2025" s="5" t="str">
        <f>IF(G2025=0,"Sem avaliação",IF(H2025&lt;=40,"Crítica",IF(H2025&lt;=100,"Aperfeiçoamento",IF(H2025&lt;=180,"Qualidade",IF(H2025&lt;=200,"Excelência","Erro")))))</f>
        <v>Qualidade</v>
      </c>
    </row>
    <row r="2026" spans="1:9">
      <c r="A2026" s="2">
        <v>9384324</v>
      </c>
      <c r="B2026" s="2" t="str">
        <f>VLOOKUP(A2026,unidades_equipes_asu!A:B,2,0)</f>
        <v>Us 404 Usf+ Santo Amaro IIi</v>
      </c>
      <c r="C2026" s="2">
        <v>1726811</v>
      </c>
      <c r="D2026" s="1" t="s">
        <v>98</v>
      </c>
      <c r="E2026" s="1" t="s">
        <v>726</v>
      </c>
      <c r="F2026" s="4" t="s">
        <v>47</v>
      </c>
      <c r="G2026" s="5">
        <f>SUMIFS(asu_monitora!C:C,asu_monitora!E:E,equipes_asu!F2026,asu_monitora!A:A,equipes_asu!C2026)</f>
        <v>19</v>
      </c>
      <c r="H2026" s="5">
        <f>IF(G2026=0,"",SUMIFS(asu_monitora!B:B,asu_monitora!E:E,equipes_asu!F2026,asu_monitora!A:A,equipes_asu!C2026))</f>
        <v>150</v>
      </c>
      <c r="I2026" s="5" t="str">
        <f>IF(G2026=0,"Sem avaliação",IF(H2026&lt;=40,"Crítica",IF(H2026&lt;=100,"Aperfeiçoamento",IF(H2026&lt;=180,"Qualidade",IF(H2026&lt;=200,"Excelência","Erro")))))</f>
        <v>Qualidade</v>
      </c>
    </row>
    <row r="2027" spans="1:9">
      <c r="A2027" s="2">
        <v>9384324</v>
      </c>
      <c r="B2027" s="2" t="str">
        <f>VLOOKUP(A2027,unidades_equipes_asu!A:B,2,0)</f>
        <v>Us 404 Usf+ Santo Amaro IIi</v>
      </c>
      <c r="C2027" s="2">
        <v>2401312</v>
      </c>
      <c r="D2027" s="1" t="s">
        <v>77</v>
      </c>
      <c r="E2027" s="1" t="s">
        <v>727</v>
      </c>
      <c r="F2027" s="4" t="s">
        <v>47</v>
      </c>
      <c r="G2027" s="5">
        <f>SUMIFS(asu_monitora!C:C,asu_monitora!E:E,equipes_asu!F2027,asu_monitora!A:A,equipes_asu!C2027)</f>
        <v>0</v>
      </c>
      <c r="H2027" s="5" t="str">
        <f>IF(G2027=0,"",SUMIFS(asu_monitora!B:B,asu_monitora!E:E,equipes_asu!F2027,asu_monitora!A:A,equipes_asu!C2027))</f>
        <v/>
      </c>
      <c r="I2027" s="5" t="str">
        <f>IF(G2027=0,"Sem avaliação",IF(H2027&lt;=40,"Crítica",IF(H2027&lt;=100,"Aperfeiçoamento",IF(H2027&lt;=180,"Qualidade",IF(H2027&lt;=200,"Excelência","Erro")))))</f>
        <v>Sem avaliação</v>
      </c>
    </row>
    <row r="2028" spans="1:9">
      <c r="A2028" s="2">
        <v>9890327</v>
      </c>
      <c r="B2028" s="2" t="str">
        <f>VLOOKUP(A2028,unidades_equipes_asu!A:B,2,0)</f>
        <v>Us 314 Usf Rio da Prata</v>
      </c>
      <c r="C2028" s="2">
        <v>1690698</v>
      </c>
      <c r="D2028" s="1" t="s">
        <v>77</v>
      </c>
      <c r="E2028" s="1" t="s">
        <v>728</v>
      </c>
      <c r="F2028" s="4" t="s">
        <v>47</v>
      </c>
      <c r="G2028" s="5">
        <f>SUMIFS(asu_monitora!C:C,asu_monitora!E:E,equipes_asu!F2028,asu_monitora!A:A,equipes_asu!C2028)</f>
        <v>82</v>
      </c>
      <c r="H2028" s="5">
        <f>IF(G2028=0,"",SUMIFS(asu_monitora!B:B,asu_monitora!E:E,equipes_asu!F2028,asu_monitora!A:A,equipes_asu!C2028))</f>
        <v>98</v>
      </c>
      <c r="I2028" s="5" t="str">
        <f>IF(G2028=0,"Sem avaliação",IF(H2028&lt;=40,"Crítica",IF(H2028&lt;=100,"Aperfeiçoamento",IF(H2028&lt;=180,"Qualidade",IF(H2028&lt;=200,"Excelência","Erro")))))</f>
        <v>Aperfeiçoamento</v>
      </c>
    </row>
    <row r="2029" spans="1:9">
      <c r="A2029" s="2">
        <v>9890327</v>
      </c>
      <c r="B2029" s="2" t="str">
        <f>VLOOKUP(A2029,unidades_equipes_asu!A:B,2,0)</f>
        <v>Us 314 Usf Rio da Prata</v>
      </c>
      <c r="C2029" s="2">
        <v>2302365</v>
      </c>
      <c r="D2029" s="1" t="s">
        <v>98</v>
      </c>
      <c r="E2029" s="1" t="s">
        <v>729</v>
      </c>
      <c r="F2029" s="4" t="s">
        <v>47</v>
      </c>
      <c r="G2029" s="5">
        <f>SUMIFS(asu_monitora!C:C,asu_monitora!E:E,equipes_asu!F2029,asu_monitora!A:A,equipes_asu!C2029)</f>
        <v>13</v>
      </c>
      <c r="H2029" s="5">
        <f>IF(G2029=0,"",SUMIFS(asu_monitora!B:B,asu_monitora!E:E,equipes_asu!F2029,asu_monitora!A:A,equipes_asu!C2029))</f>
        <v>176</v>
      </c>
      <c r="I2029" s="5" t="str">
        <f>IF(G2029=0,"Sem avaliação",IF(H2029&lt;=40,"Crítica",IF(H2029&lt;=100,"Aperfeiçoamento",IF(H2029&lt;=180,"Qualidade",IF(H2029&lt;=200,"Excelência","Erro")))))</f>
        <v>Qualidade</v>
      </c>
    </row>
    <row r="2030" spans="1:9">
      <c r="A2030" s="2">
        <v>639</v>
      </c>
      <c r="B2030" s="2" t="str">
        <f>VLOOKUP(A2030,unidades_equipes_asu!A:B,2,0)</f>
        <v>Us 106 Cs Prof Joaquim Cavalcante</v>
      </c>
      <c r="C2030" s="2">
        <v>152404</v>
      </c>
      <c r="D2030" s="1" t="s">
        <v>77</v>
      </c>
      <c r="E2030" s="1" t="s">
        <v>78</v>
      </c>
      <c r="F2030" s="4" t="s">
        <v>48</v>
      </c>
      <c r="G2030" s="5">
        <f>SUMIFS(asu_monitora!C:C,asu_monitora!E:E,equipes_asu!F2030,asu_monitora!A:A,equipes_asu!C2030)</f>
        <v>0</v>
      </c>
      <c r="H2030" s="5" t="str">
        <f>IF(G2030=0,"",SUMIFS(asu_monitora!B:B,asu_monitora!E:E,equipes_asu!F2030,asu_monitora!A:A,equipes_asu!C2030))</f>
        <v/>
      </c>
      <c r="I2030" s="5" t="str">
        <f>IF(G2030=0,"Sem avaliação",IF(H2030&lt;=40,"Crítica",IF(H2030&lt;=100,"Aperfeiçoamento",IF(H2030&lt;=180,"Qualidade",IF(H2030&lt;=200,"Excelência","Erro")))))</f>
        <v>Sem avaliação</v>
      </c>
    </row>
    <row r="2031" spans="1:9">
      <c r="A2031" s="2">
        <v>639</v>
      </c>
      <c r="B2031" s="2" t="str">
        <f>VLOOKUP(A2031,unidades_equipes_asu!A:B,2,0)</f>
        <v>Us 106 Cs Prof Joaquim Cavalcante</v>
      </c>
      <c r="C2031" s="2">
        <v>152412</v>
      </c>
      <c r="D2031" s="1" t="s">
        <v>77</v>
      </c>
      <c r="E2031" s="1" t="s">
        <v>79</v>
      </c>
      <c r="F2031" s="4" t="s">
        <v>48</v>
      </c>
      <c r="G2031" s="5">
        <f>SUMIFS(asu_monitora!C:C,asu_monitora!E:E,equipes_asu!F2031,asu_monitora!A:A,equipes_asu!C2031)</f>
        <v>23</v>
      </c>
      <c r="H2031" s="5">
        <f>IF(G2031=0,"",SUMIFS(asu_monitora!B:B,asu_monitora!E:E,equipes_asu!F2031,asu_monitora!A:A,equipes_asu!C2031))</f>
        <v>76</v>
      </c>
      <c r="I2031" s="5" t="str">
        <f>IF(G2031=0,"Sem avaliação",IF(H2031&lt;=40,"Crítica",IF(H2031&lt;=100,"Aperfeiçoamento",IF(H2031&lt;=180,"Qualidade",IF(H2031&lt;=200,"Excelência","Erro")))))</f>
        <v>Aperfeiçoamento</v>
      </c>
    </row>
    <row r="2032" spans="1:9">
      <c r="A2032" s="2">
        <v>639</v>
      </c>
      <c r="B2032" s="2" t="str">
        <f>VLOOKUP(A2032,unidades_equipes_asu!A:B,2,0)</f>
        <v>Us 106 Cs Prof Joaquim Cavalcante</v>
      </c>
      <c r="C2032" s="2">
        <v>152420</v>
      </c>
      <c r="D2032" s="1" t="s">
        <v>77</v>
      </c>
      <c r="E2032" s="1" t="s">
        <v>80</v>
      </c>
      <c r="F2032" s="4" t="s">
        <v>48</v>
      </c>
      <c r="G2032" s="5">
        <f>SUMIFS(asu_monitora!C:C,asu_monitora!E:E,equipes_asu!F2032,asu_monitora!A:A,equipes_asu!C2032)</f>
        <v>38</v>
      </c>
      <c r="H2032" s="5">
        <f>IF(G2032=0,"",SUMIFS(asu_monitora!B:B,asu_monitora!E:E,equipes_asu!F2032,asu_monitora!A:A,equipes_asu!C2032))</f>
        <v>44</v>
      </c>
      <c r="I2032" s="5" t="str">
        <f>IF(G2032=0,"Sem avaliação",IF(H2032&lt;=40,"Crítica",IF(H2032&lt;=100,"Aperfeiçoamento",IF(H2032&lt;=180,"Qualidade",IF(H2032&lt;=200,"Excelência","Erro")))))</f>
        <v>Aperfeiçoamento</v>
      </c>
    </row>
    <row r="2033" spans="1:9">
      <c r="A2033" s="2">
        <v>639</v>
      </c>
      <c r="B2033" s="2" t="str">
        <f>VLOOKUP(A2033,unidades_equipes_asu!A:B,2,0)</f>
        <v>Us 106 Cs Prof Joaquim Cavalcante</v>
      </c>
      <c r="C2033" s="2">
        <v>1476459</v>
      </c>
      <c r="D2033" s="1" t="s">
        <v>77</v>
      </c>
      <c r="E2033" s="1" t="s">
        <v>81</v>
      </c>
      <c r="F2033" s="4" t="s">
        <v>48</v>
      </c>
      <c r="G2033" s="5">
        <f>SUMIFS(asu_monitora!C:C,asu_monitora!E:E,equipes_asu!F2033,asu_monitora!A:A,equipes_asu!C2033)</f>
        <v>32</v>
      </c>
      <c r="H2033" s="5">
        <f>IF(G2033=0,"",SUMIFS(asu_monitora!B:B,asu_monitora!E:E,equipes_asu!F2033,asu_monitora!A:A,equipes_asu!C2033))</f>
        <v>94</v>
      </c>
      <c r="I2033" s="5" t="str">
        <f>IF(G2033=0,"Sem avaliação",IF(H2033&lt;=40,"Crítica",IF(H2033&lt;=100,"Aperfeiçoamento",IF(H2033&lt;=180,"Qualidade",IF(H2033&lt;=200,"Excelência","Erro")))))</f>
        <v>Aperfeiçoamento</v>
      </c>
    </row>
    <row r="2034" spans="1:9">
      <c r="A2034" s="2">
        <v>639</v>
      </c>
      <c r="B2034" s="2" t="str">
        <f>VLOOKUP(A2034,unidades_equipes_asu!A:B,2,0)</f>
        <v>Us 106 Cs Prof Joaquim Cavalcante</v>
      </c>
      <c r="C2034" s="2">
        <v>1582542</v>
      </c>
      <c r="D2034" s="1" t="s">
        <v>77</v>
      </c>
      <c r="E2034" s="1" t="s">
        <v>82</v>
      </c>
      <c r="F2034" s="4" t="s">
        <v>48</v>
      </c>
      <c r="G2034" s="5">
        <f>SUMIFS(asu_monitora!C:C,asu_monitora!E:E,equipes_asu!F2034,asu_monitora!A:A,equipes_asu!C2034)</f>
        <v>0</v>
      </c>
      <c r="H2034" s="5" t="str">
        <f>IF(G2034=0,"",SUMIFS(asu_monitora!B:B,asu_monitora!E:E,equipes_asu!F2034,asu_monitora!A:A,equipes_asu!C2034))</f>
        <v/>
      </c>
      <c r="I2034" s="5" t="str">
        <f>IF(G2034=0,"Sem avaliação",IF(H2034&lt;=40,"Crítica",IF(H2034&lt;=100,"Aperfeiçoamento",IF(H2034&lt;=180,"Qualidade",IF(H2034&lt;=200,"Excelência","Erro")))))</f>
        <v>Sem avaliação</v>
      </c>
    </row>
    <row r="2035" spans="1:9">
      <c r="A2035" s="2">
        <v>639</v>
      </c>
      <c r="B2035" s="2" t="str">
        <f>VLOOKUP(A2035,unidades_equipes_asu!A:B,2,0)</f>
        <v>Us 106 Cs Prof Joaquim Cavalcante</v>
      </c>
      <c r="C2035" s="2">
        <v>2402483</v>
      </c>
      <c r="D2035" s="1" t="s">
        <v>77</v>
      </c>
      <c r="E2035" s="1" t="s">
        <v>83</v>
      </c>
      <c r="F2035" s="4" t="s">
        <v>48</v>
      </c>
      <c r="G2035" s="5">
        <f>SUMIFS(asu_monitora!C:C,asu_monitora!E:E,equipes_asu!F2035,asu_monitora!A:A,equipes_asu!C2035)</f>
        <v>79</v>
      </c>
      <c r="H2035" s="5">
        <f>IF(G2035=0,"",SUMIFS(asu_monitora!B:B,asu_monitora!E:E,equipes_asu!F2035,asu_monitora!A:A,equipes_asu!C2035))</f>
        <v>88</v>
      </c>
      <c r="I2035" s="5" t="str">
        <f>IF(G2035=0,"Sem avaliação",IF(H2035&lt;=40,"Crítica",IF(H2035&lt;=100,"Aperfeiçoamento",IF(H2035&lt;=180,"Qualidade",IF(H2035&lt;=200,"Excelência","Erro")))))</f>
        <v>Aperfeiçoamento</v>
      </c>
    </row>
    <row r="2036" spans="1:9">
      <c r="A2036" s="2">
        <v>639</v>
      </c>
      <c r="B2036" s="2" t="str">
        <f>VLOOKUP(A2036,unidades_equipes_asu!A:B,2,0)</f>
        <v>Us 106 Cs Prof Joaquim Cavalcante</v>
      </c>
      <c r="C2036" s="2">
        <v>2402491</v>
      </c>
      <c r="D2036" s="1" t="s">
        <v>77</v>
      </c>
      <c r="E2036" s="1" t="s">
        <v>84</v>
      </c>
      <c r="F2036" s="4" t="s">
        <v>48</v>
      </c>
      <c r="G2036" s="5">
        <f>SUMIFS(asu_monitora!C:C,asu_monitora!E:E,equipes_asu!F2036,asu_monitora!A:A,equipes_asu!C2036)</f>
        <v>38</v>
      </c>
      <c r="H2036" s="5">
        <f>IF(G2036=0,"",SUMIFS(asu_monitora!B:B,asu_monitora!E:E,equipes_asu!F2036,asu_monitora!A:A,equipes_asu!C2036))</f>
        <v>56</v>
      </c>
      <c r="I2036" s="5" t="str">
        <f>IF(G2036=0,"Sem avaliação",IF(H2036&lt;=40,"Crítica",IF(H2036&lt;=100,"Aperfeiçoamento",IF(H2036&lt;=180,"Qualidade",IF(H2036&lt;=200,"Excelência","Erro")))))</f>
        <v>Aperfeiçoamento</v>
      </c>
    </row>
    <row r="2037" spans="1:9">
      <c r="A2037" s="2">
        <v>639</v>
      </c>
      <c r="B2037" s="2" t="str">
        <f>VLOOKUP(A2037,unidades_equipes_asu!A:B,2,0)</f>
        <v>Us 106 Cs Prof Joaquim Cavalcante</v>
      </c>
      <c r="C2037" s="2">
        <v>2402505</v>
      </c>
      <c r="D2037" s="1" t="s">
        <v>77</v>
      </c>
      <c r="E2037" s="1" t="s">
        <v>85</v>
      </c>
      <c r="F2037" s="4" t="s">
        <v>48</v>
      </c>
      <c r="G2037" s="5">
        <f>SUMIFS(asu_monitora!C:C,asu_monitora!E:E,equipes_asu!F2037,asu_monitora!A:A,equipes_asu!C2037)</f>
        <v>47</v>
      </c>
      <c r="H2037" s="5">
        <f>IF(G2037=0,"",SUMIFS(asu_monitora!B:B,asu_monitora!E:E,equipes_asu!F2037,asu_monitora!A:A,equipes_asu!C2037))</f>
        <v>128</v>
      </c>
      <c r="I2037" s="5" t="str">
        <f>IF(G2037=0,"Sem avaliação",IF(H2037&lt;=40,"Crítica",IF(H2037&lt;=100,"Aperfeiçoamento",IF(H2037&lt;=180,"Qualidade",IF(H2037&lt;=200,"Excelência","Erro")))))</f>
        <v>Qualidade</v>
      </c>
    </row>
    <row r="2038" spans="1:9">
      <c r="A2038" s="2">
        <v>639</v>
      </c>
      <c r="B2038" s="2" t="str">
        <f>VLOOKUP(A2038,unidades_equipes_asu!A:B,2,0)</f>
        <v>Us 106 Cs Prof Joaquim Cavalcante</v>
      </c>
      <c r="C2038" s="2">
        <v>2403498</v>
      </c>
      <c r="D2038" s="1" t="s">
        <v>77</v>
      </c>
      <c r="E2038" s="1" t="s">
        <v>86</v>
      </c>
      <c r="F2038" s="4" t="s">
        <v>48</v>
      </c>
      <c r="G2038" s="5">
        <f>SUMIFS(asu_monitora!C:C,asu_monitora!E:E,equipes_asu!F2038,asu_monitora!A:A,equipes_asu!C2038)</f>
        <v>66</v>
      </c>
      <c r="H2038" s="5">
        <f>IF(G2038=0,"",SUMIFS(asu_monitora!B:B,asu_monitora!E:E,equipes_asu!F2038,asu_monitora!A:A,equipes_asu!C2038))</f>
        <v>80</v>
      </c>
      <c r="I2038" s="5" t="str">
        <f>IF(G2038=0,"Sem avaliação",IF(H2038&lt;=40,"Crítica",IF(H2038&lt;=100,"Aperfeiçoamento",IF(H2038&lt;=180,"Qualidade",IF(H2038&lt;=200,"Excelência","Erro")))))</f>
        <v>Aperfeiçoamento</v>
      </c>
    </row>
    <row r="2039" spans="1:9">
      <c r="A2039" s="2">
        <v>752</v>
      </c>
      <c r="B2039" s="2" t="str">
        <f>VLOOKUP(A2039,unidades_equipes_asu!A:B,2,0)</f>
        <v>Us 119 Cs Prof Jose Carneiro Leao</v>
      </c>
      <c r="C2039" s="2">
        <v>152447</v>
      </c>
      <c r="D2039" s="1" t="s">
        <v>77</v>
      </c>
      <c r="E2039" s="1" t="s">
        <v>87</v>
      </c>
      <c r="F2039" s="4" t="s">
        <v>48</v>
      </c>
      <c r="G2039" s="5">
        <f>SUMIFS(asu_monitora!C:C,asu_monitora!E:E,equipes_asu!F2039,asu_monitora!A:A,equipes_asu!C2039)</f>
        <v>0</v>
      </c>
      <c r="H2039" s="5" t="str">
        <f>IF(G2039=0,"",SUMIFS(asu_monitora!B:B,asu_monitora!E:E,equipes_asu!F2039,asu_monitora!A:A,equipes_asu!C2039))</f>
        <v/>
      </c>
      <c r="I2039" s="5" t="str">
        <f>IF(G2039=0,"Sem avaliação",IF(H2039&lt;=40,"Crítica",IF(H2039&lt;=100,"Aperfeiçoamento",IF(H2039&lt;=180,"Qualidade",IF(H2039&lt;=200,"Excelência","Erro")))))</f>
        <v>Sem avaliação</v>
      </c>
    </row>
    <row r="2040" spans="1:9">
      <c r="A2040" s="2">
        <v>752</v>
      </c>
      <c r="B2040" s="2" t="str">
        <f>VLOOKUP(A2040,unidades_equipes_asu!A:B,2,0)</f>
        <v>Us 119 Cs Prof Jose Carneiro Leao</v>
      </c>
      <c r="C2040" s="2">
        <v>152455</v>
      </c>
      <c r="D2040" s="1" t="s">
        <v>77</v>
      </c>
      <c r="E2040" s="1" t="s">
        <v>88</v>
      </c>
      <c r="F2040" s="4" t="s">
        <v>48</v>
      </c>
      <c r="G2040" s="5">
        <f>SUMIFS(asu_monitora!C:C,asu_monitora!E:E,equipes_asu!F2040,asu_monitora!A:A,equipes_asu!C2040)</f>
        <v>35</v>
      </c>
      <c r="H2040" s="5">
        <f>IF(G2040=0,"",SUMIFS(asu_monitora!B:B,asu_monitora!E:E,equipes_asu!F2040,asu_monitora!A:A,equipes_asu!C2040))</f>
        <v>68</v>
      </c>
      <c r="I2040" s="5" t="str">
        <f>IF(G2040=0,"Sem avaliação",IF(H2040&lt;=40,"Crítica",IF(H2040&lt;=100,"Aperfeiçoamento",IF(H2040&lt;=180,"Qualidade",IF(H2040&lt;=200,"Excelência","Erro")))))</f>
        <v>Aperfeiçoamento</v>
      </c>
    </row>
    <row r="2041" spans="1:9">
      <c r="A2041" s="2">
        <v>760</v>
      </c>
      <c r="B2041" s="2" t="str">
        <f>VLOOKUP(A2041,unidades_equipes_asu!A:B,2,0)</f>
        <v>Us 161 Cs Prof Romero Marques</v>
      </c>
      <c r="C2041" s="2">
        <v>152463</v>
      </c>
      <c r="D2041" s="1" t="s">
        <v>77</v>
      </c>
      <c r="E2041" s="1" t="s">
        <v>89</v>
      </c>
      <c r="F2041" s="4" t="s">
        <v>48</v>
      </c>
      <c r="G2041" s="5">
        <f>SUMIFS(asu_monitora!C:C,asu_monitora!E:E,equipes_asu!F2041,asu_monitora!A:A,equipes_asu!C2041)</f>
        <v>18</v>
      </c>
      <c r="H2041" s="5">
        <f>IF(G2041=0,"",SUMIFS(asu_monitora!B:B,asu_monitora!E:E,equipes_asu!F2041,asu_monitora!A:A,equipes_asu!C2041))</f>
        <v>90</v>
      </c>
      <c r="I2041" s="5" t="str">
        <f>IF(G2041=0,"Sem avaliação",IF(H2041&lt;=40,"Crítica",IF(H2041&lt;=100,"Aperfeiçoamento",IF(H2041&lt;=180,"Qualidade",IF(H2041&lt;=200,"Excelência","Erro")))))</f>
        <v>Aperfeiçoamento</v>
      </c>
    </row>
    <row r="2042" spans="1:9">
      <c r="A2042" s="2">
        <v>760</v>
      </c>
      <c r="B2042" s="2" t="str">
        <f>VLOOKUP(A2042,unidades_equipes_asu!A:B,2,0)</f>
        <v>Us 161 Cs Prof Romero Marques</v>
      </c>
      <c r="C2042" s="2">
        <v>152471</v>
      </c>
      <c r="D2042" s="1" t="s">
        <v>77</v>
      </c>
      <c r="E2042" s="1" t="s">
        <v>90</v>
      </c>
      <c r="F2042" s="4" t="s">
        <v>48</v>
      </c>
      <c r="G2042" s="5">
        <f>SUMIFS(asu_monitora!C:C,asu_monitora!E:E,equipes_asu!F2042,asu_monitora!A:A,equipes_asu!C2042)</f>
        <v>30</v>
      </c>
      <c r="H2042" s="5">
        <f>IF(G2042=0,"",SUMIFS(asu_monitora!B:B,asu_monitora!E:E,equipes_asu!F2042,asu_monitora!A:A,equipes_asu!C2042))</f>
        <v>86</v>
      </c>
      <c r="I2042" s="5" t="str">
        <f>IF(G2042=0,"Sem avaliação",IF(H2042&lt;=40,"Crítica",IF(H2042&lt;=100,"Aperfeiçoamento",IF(H2042&lt;=180,"Qualidade",IF(H2042&lt;=200,"Excelência","Erro")))))</f>
        <v>Aperfeiçoamento</v>
      </c>
    </row>
    <row r="2043" spans="1:9">
      <c r="A2043" s="2">
        <v>760</v>
      </c>
      <c r="B2043" s="2" t="str">
        <f>VLOOKUP(A2043,unidades_equipes_asu!A:B,2,0)</f>
        <v>Us 161 Cs Prof Romero Marques</v>
      </c>
      <c r="C2043" s="2">
        <v>152498</v>
      </c>
      <c r="D2043" s="1" t="s">
        <v>77</v>
      </c>
      <c r="E2043" s="1" t="s">
        <v>91</v>
      </c>
      <c r="F2043" s="4" t="s">
        <v>48</v>
      </c>
      <c r="G2043" s="5">
        <f>SUMIFS(asu_monitora!C:C,asu_monitora!E:E,equipes_asu!F2043,asu_monitora!A:A,equipes_asu!C2043)</f>
        <v>26</v>
      </c>
      <c r="H2043" s="5">
        <f>IF(G2043=0,"",SUMIFS(asu_monitora!B:B,asu_monitora!E:E,equipes_asu!F2043,asu_monitora!A:A,equipes_asu!C2043))</f>
        <v>142</v>
      </c>
      <c r="I2043" s="5" t="str">
        <f>IF(G2043=0,"Sem avaliação",IF(H2043&lt;=40,"Crítica",IF(H2043&lt;=100,"Aperfeiçoamento",IF(H2043&lt;=180,"Qualidade",IF(H2043&lt;=200,"Excelência","Erro")))))</f>
        <v>Qualidade</v>
      </c>
    </row>
    <row r="2044" spans="1:9">
      <c r="A2044" s="2">
        <v>760</v>
      </c>
      <c r="B2044" s="2" t="str">
        <f>VLOOKUP(A2044,unidades_equipes_asu!A:B,2,0)</f>
        <v>Us 161 Cs Prof Romero Marques</v>
      </c>
      <c r="C2044" s="2">
        <v>152501</v>
      </c>
      <c r="D2044" s="1" t="s">
        <v>77</v>
      </c>
      <c r="E2044" s="1" t="s">
        <v>92</v>
      </c>
      <c r="F2044" s="4" t="s">
        <v>48</v>
      </c>
      <c r="G2044" s="5">
        <f>SUMIFS(asu_monitora!C:C,asu_monitora!E:E,equipes_asu!F2044,asu_monitora!A:A,equipes_asu!C2044)</f>
        <v>28</v>
      </c>
      <c r="H2044" s="5">
        <f>IF(G2044=0,"",SUMIFS(asu_monitora!B:B,asu_monitora!E:E,equipes_asu!F2044,asu_monitora!A:A,equipes_asu!C2044))</f>
        <v>86</v>
      </c>
      <c r="I2044" s="5" t="str">
        <f>IF(G2044=0,"Sem avaliação",IF(H2044&lt;=40,"Crítica",IF(H2044&lt;=100,"Aperfeiçoamento",IF(H2044&lt;=180,"Qualidade",IF(H2044&lt;=200,"Excelência","Erro")))))</f>
        <v>Aperfeiçoamento</v>
      </c>
    </row>
    <row r="2045" spans="1:9">
      <c r="A2045" s="2">
        <v>817</v>
      </c>
      <c r="B2045" s="2" t="str">
        <f>VLOOKUP(A2045,unidades_equipes_asu!A:B,2,0)</f>
        <v>Us 149 Cs Olinto Oliveira</v>
      </c>
      <c r="C2045" s="2">
        <v>152536</v>
      </c>
      <c r="D2045" s="1" t="s">
        <v>77</v>
      </c>
      <c r="E2045" s="1" t="s">
        <v>93</v>
      </c>
      <c r="F2045" s="4" t="s">
        <v>48</v>
      </c>
      <c r="G2045" s="5">
        <f>SUMIFS(asu_monitora!C:C,asu_monitora!E:E,equipes_asu!F2045,asu_monitora!A:A,equipes_asu!C2045)</f>
        <v>0</v>
      </c>
      <c r="H2045" s="5" t="str">
        <f>IF(G2045=0,"",SUMIFS(asu_monitora!B:B,asu_monitora!E:E,equipes_asu!F2045,asu_monitora!A:A,equipes_asu!C2045))</f>
        <v/>
      </c>
      <c r="I2045" s="5" t="str">
        <f>IF(G2045=0,"Sem avaliação",IF(H2045&lt;=40,"Crítica",IF(H2045&lt;=100,"Aperfeiçoamento",IF(H2045&lt;=180,"Qualidade",IF(H2045&lt;=200,"Excelência","Erro")))))</f>
        <v>Sem avaliação</v>
      </c>
    </row>
    <row r="2046" spans="1:9">
      <c r="A2046" s="2">
        <v>817</v>
      </c>
      <c r="B2046" s="2" t="str">
        <f>VLOOKUP(A2046,unidades_equipes_asu!A:B,2,0)</f>
        <v>Us 149 Cs Olinto Oliveira</v>
      </c>
      <c r="C2046" s="2">
        <v>1471384</v>
      </c>
      <c r="D2046" s="1" t="s">
        <v>77</v>
      </c>
      <c r="E2046" s="1" t="s">
        <v>94</v>
      </c>
      <c r="F2046" s="4" t="s">
        <v>48</v>
      </c>
      <c r="G2046" s="5">
        <f>SUMIFS(asu_monitora!C:C,asu_monitora!E:E,equipes_asu!F2046,asu_monitora!A:A,equipes_asu!C2046)</f>
        <v>2</v>
      </c>
      <c r="H2046" s="5">
        <f>IF(G2046=0,"",SUMIFS(asu_monitora!B:B,asu_monitora!E:E,equipes_asu!F2046,asu_monitora!A:A,equipes_asu!C2046))</f>
        <v>60</v>
      </c>
      <c r="I2046" s="5" t="str">
        <f>IF(G2046=0,"Sem avaliação",IF(H2046&lt;=40,"Crítica",IF(H2046&lt;=100,"Aperfeiçoamento",IF(H2046&lt;=180,"Qualidade",IF(H2046&lt;=200,"Excelência","Erro")))))</f>
        <v>Aperfeiçoamento</v>
      </c>
    </row>
    <row r="2047" spans="1:9">
      <c r="A2047" s="2">
        <v>825</v>
      </c>
      <c r="B2047" s="2" t="str">
        <f>VLOOKUP(A2047,unidades_equipes_asu!A:B,2,0)</f>
        <v>Us 155 Usf Professor Monteiro de Morais</v>
      </c>
      <c r="C2047" s="2">
        <v>152595</v>
      </c>
      <c r="D2047" s="1" t="s">
        <v>77</v>
      </c>
      <c r="E2047" s="1" t="s">
        <v>95</v>
      </c>
      <c r="F2047" s="4" t="s">
        <v>48</v>
      </c>
      <c r="G2047" s="5">
        <f>SUMIFS(asu_monitora!C:C,asu_monitora!E:E,equipes_asu!F2047,asu_monitora!A:A,equipes_asu!C2047)</f>
        <v>36</v>
      </c>
      <c r="H2047" s="5">
        <f>IF(G2047=0,"",SUMIFS(asu_monitora!B:B,asu_monitora!E:E,equipes_asu!F2047,asu_monitora!A:A,equipes_asu!C2047))</f>
        <v>126</v>
      </c>
      <c r="I2047" s="5" t="str">
        <f>IF(G2047=0,"Sem avaliação",IF(H2047&lt;=40,"Crítica",IF(H2047&lt;=100,"Aperfeiçoamento",IF(H2047&lt;=180,"Qualidade",IF(H2047&lt;=200,"Excelência","Erro")))))</f>
        <v>Qualidade</v>
      </c>
    </row>
    <row r="2048" spans="1:9">
      <c r="A2048" s="2">
        <v>825</v>
      </c>
      <c r="B2048" s="2" t="str">
        <f>VLOOKUP(A2048,unidades_equipes_asu!A:B,2,0)</f>
        <v>Us 155 Usf Professor Monteiro de Morais</v>
      </c>
      <c r="C2048" s="2">
        <v>152609</v>
      </c>
      <c r="D2048" s="1" t="s">
        <v>77</v>
      </c>
      <c r="E2048" s="1" t="s">
        <v>96</v>
      </c>
      <c r="F2048" s="4" t="s">
        <v>48</v>
      </c>
      <c r="G2048" s="5">
        <f>SUMIFS(asu_monitora!C:C,asu_monitora!E:E,equipes_asu!F2048,asu_monitora!A:A,equipes_asu!C2048)</f>
        <v>53</v>
      </c>
      <c r="H2048" s="5">
        <f>IF(G2048=0,"",SUMIFS(asu_monitora!B:B,asu_monitora!E:E,equipes_asu!F2048,asu_monitora!A:A,equipes_asu!C2048))</f>
        <v>66</v>
      </c>
      <c r="I2048" s="5" t="str">
        <f>IF(G2048=0,"Sem avaliação",IF(H2048&lt;=40,"Crítica",IF(H2048&lt;=100,"Aperfeiçoamento",IF(H2048&lt;=180,"Qualidade",IF(H2048&lt;=200,"Excelência","Erro")))))</f>
        <v>Aperfeiçoamento</v>
      </c>
    </row>
    <row r="2049" spans="1:9">
      <c r="A2049" s="2">
        <v>825</v>
      </c>
      <c r="B2049" s="2" t="str">
        <f>VLOOKUP(A2049,unidades_equipes_asu!A:B,2,0)</f>
        <v>Us 155 Usf Professor Monteiro de Morais</v>
      </c>
      <c r="C2049" s="2">
        <v>152617</v>
      </c>
      <c r="D2049" s="1" t="s">
        <v>77</v>
      </c>
      <c r="E2049" s="1" t="s">
        <v>97</v>
      </c>
      <c r="F2049" s="4" t="s">
        <v>48</v>
      </c>
      <c r="G2049" s="5">
        <f>SUMIFS(asu_monitora!C:C,asu_monitora!E:E,equipes_asu!F2049,asu_monitora!A:A,equipes_asu!C2049)</f>
        <v>49</v>
      </c>
      <c r="H2049" s="5">
        <f>IF(G2049=0,"",SUMIFS(asu_monitora!B:B,asu_monitora!E:E,equipes_asu!F2049,asu_monitora!A:A,equipes_asu!C2049))</f>
        <v>98</v>
      </c>
      <c r="I2049" s="5" t="str">
        <f>IF(G2049=0,"Sem avaliação",IF(H2049&lt;=40,"Crítica",IF(H2049&lt;=100,"Aperfeiçoamento",IF(H2049&lt;=180,"Qualidade",IF(H2049&lt;=200,"Excelência","Erro")))))</f>
        <v>Aperfeiçoamento</v>
      </c>
    </row>
    <row r="2050" spans="1:9">
      <c r="A2050" s="2">
        <v>825</v>
      </c>
      <c r="B2050" s="2" t="str">
        <f>VLOOKUP(A2050,unidades_equipes_asu!A:B,2,0)</f>
        <v>Us 155 Usf Professor Monteiro de Morais</v>
      </c>
      <c r="C2050" s="2">
        <v>1887483</v>
      </c>
      <c r="D2050" s="1" t="s">
        <v>98</v>
      </c>
      <c r="E2050" s="1" t="s">
        <v>99</v>
      </c>
      <c r="F2050" s="4" t="s">
        <v>48</v>
      </c>
      <c r="G2050" s="5">
        <f>SUMIFS(asu_monitora!C:C,asu_monitora!E:E,equipes_asu!F2050,asu_monitora!A:A,equipes_asu!C2050)</f>
        <v>11</v>
      </c>
      <c r="H2050" s="5">
        <f>IF(G2050=0,"",SUMIFS(asu_monitora!B:B,asu_monitora!E:E,equipes_asu!F2050,asu_monitora!A:A,equipes_asu!C2050))</f>
        <v>70</v>
      </c>
      <c r="I2050" s="5" t="str">
        <f>IF(G2050=0,"Sem avaliação",IF(H2050&lt;=40,"Crítica",IF(H2050&lt;=100,"Aperfeiçoamento",IF(H2050&lt;=180,"Qualidade",IF(H2050&lt;=200,"Excelência","Erro")))))</f>
        <v>Aperfeiçoamento</v>
      </c>
    </row>
    <row r="2051" spans="1:9">
      <c r="A2051" s="2">
        <v>825</v>
      </c>
      <c r="B2051" s="2" t="str">
        <f>VLOOKUP(A2051,unidades_equipes_asu!A:B,2,0)</f>
        <v>Us 155 Usf Professor Monteiro de Morais</v>
      </c>
      <c r="C2051" s="2">
        <v>2400316</v>
      </c>
      <c r="D2051" s="1" t="s">
        <v>77</v>
      </c>
      <c r="E2051" s="1" t="s">
        <v>100</v>
      </c>
      <c r="F2051" s="4" t="s">
        <v>48</v>
      </c>
      <c r="G2051" s="5">
        <f>SUMIFS(asu_monitora!C:C,asu_monitora!E:E,equipes_asu!F2051,asu_monitora!A:A,equipes_asu!C2051)</f>
        <v>44</v>
      </c>
      <c r="H2051" s="5">
        <f>IF(G2051=0,"",SUMIFS(asu_monitora!B:B,asu_monitora!E:E,equipes_asu!F2051,asu_monitora!A:A,equipes_asu!C2051))</f>
        <v>72</v>
      </c>
      <c r="I2051" s="5" t="str">
        <f>IF(G2051=0,"Sem avaliação",IF(H2051&lt;=40,"Crítica",IF(H2051&lt;=100,"Aperfeiçoamento",IF(H2051&lt;=180,"Qualidade",IF(H2051&lt;=200,"Excelência","Erro")))))</f>
        <v>Aperfeiçoamento</v>
      </c>
    </row>
    <row r="2052" spans="1:9">
      <c r="A2052" s="2">
        <v>825</v>
      </c>
      <c r="B2052" s="2" t="str">
        <f>VLOOKUP(A2052,unidades_equipes_asu!A:B,2,0)</f>
        <v>Us 155 Usf Professor Monteiro de Morais</v>
      </c>
      <c r="C2052" s="2">
        <v>2400324</v>
      </c>
      <c r="D2052" s="1" t="s">
        <v>77</v>
      </c>
      <c r="E2052" s="1" t="s">
        <v>101</v>
      </c>
      <c r="F2052" s="4" t="s">
        <v>48</v>
      </c>
      <c r="G2052" s="5">
        <f>SUMIFS(asu_monitora!C:C,asu_monitora!E:E,equipes_asu!F2052,asu_monitora!A:A,equipes_asu!C2052)</f>
        <v>0</v>
      </c>
      <c r="H2052" s="5" t="str">
        <f>IF(G2052=0,"",SUMIFS(asu_monitora!B:B,asu_monitora!E:E,equipes_asu!F2052,asu_monitora!A:A,equipes_asu!C2052))</f>
        <v/>
      </c>
      <c r="I2052" s="5" t="str">
        <f>IF(G2052=0,"Sem avaliação",IF(H2052&lt;=40,"Crítica",IF(H2052&lt;=100,"Aperfeiçoamento",IF(H2052&lt;=180,"Qualidade",IF(H2052&lt;=200,"Excelência","Erro")))))</f>
        <v>Sem avaliação</v>
      </c>
    </row>
    <row r="2053" spans="1:9">
      <c r="A2053" s="2">
        <v>833</v>
      </c>
      <c r="B2053" s="2" t="str">
        <f>VLOOKUP(A2053,unidades_equipes_asu!A:B,2,0)</f>
        <v>Us 137 Usf Djair Brindeiro/Borborema</v>
      </c>
      <c r="C2053" s="2">
        <v>152633</v>
      </c>
      <c r="D2053" s="1" t="s">
        <v>77</v>
      </c>
      <c r="E2053" s="1" t="s">
        <v>102</v>
      </c>
      <c r="F2053" s="4" t="s">
        <v>48</v>
      </c>
      <c r="G2053" s="5">
        <f>SUMIFS(asu_monitora!C:C,asu_monitora!E:E,equipes_asu!F2053,asu_monitora!A:A,equipes_asu!C2053)</f>
        <v>99</v>
      </c>
      <c r="H2053" s="5">
        <f>IF(G2053=0,"",SUMIFS(asu_monitora!B:B,asu_monitora!E:E,equipes_asu!F2053,asu_monitora!A:A,equipes_asu!C2053))</f>
        <v>90</v>
      </c>
      <c r="I2053" s="5" t="str">
        <f>IF(G2053=0,"Sem avaliação",IF(H2053&lt;=40,"Crítica",IF(H2053&lt;=100,"Aperfeiçoamento",IF(H2053&lt;=180,"Qualidade",IF(H2053&lt;=200,"Excelência","Erro")))))</f>
        <v>Aperfeiçoamento</v>
      </c>
    </row>
    <row r="2054" spans="1:9">
      <c r="A2054" s="2">
        <v>833</v>
      </c>
      <c r="B2054" s="2" t="str">
        <f>VLOOKUP(A2054,unidades_equipes_asu!A:B,2,0)</f>
        <v>Us 137 Usf Djair Brindeiro/Borborema</v>
      </c>
      <c r="C2054" s="2">
        <v>1791427</v>
      </c>
      <c r="D2054" s="1" t="s">
        <v>98</v>
      </c>
      <c r="E2054" s="1" t="s">
        <v>103</v>
      </c>
      <c r="F2054" s="4" t="s">
        <v>48</v>
      </c>
      <c r="G2054" s="5">
        <f>SUMIFS(asu_monitora!C:C,asu_monitora!E:E,equipes_asu!F2054,asu_monitora!A:A,equipes_asu!C2054)</f>
        <v>3</v>
      </c>
      <c r="H2054" s="5">
        <f>IF(G2054=0,"",SUMIFS(asu_monitora!B:B,asu_monitora!E:E,equipes_asu!F2054,asu_monitora!A:A,equipes_asu!C2054))</f>
        <v>156</v>
      </c>
      <c r="I2054" s="5" t="str">
        <f>IF(G2054=0,"Sem avaliação",IF(H2054&lt;=40,"Crítica",IF(H2054&lt;=100,"Aperfeiçoamento",IF(H2054&lt;=180,"Qualidade",IF(H2054&lt;=200,"Excelência","Erro")))))</f>
        <v>Qualidade</v>
      </c>
    </row>
    <row r="2055" spans="1:9">
      <c r="A2055" s="2">
        <v>833</v>
      </c>
      <c r="B2055" s="2" t="str">
        <f>VLOOKUP(A2055,unidades_equipes_asu!A:B,2,0)</f>
        <v>Us 137 Usf Djair Brindeiro/Borborema</v>
      </c>
      <c r="C2055" s="2">
        <v>2437759</v>
      </c>
      <c r="D2055" s="1" t="s">
        <v>77</v>
      </c>
      <c r="E2055" s="1" t="s">
        <v>104</v>
      </c>
      <c r="F2055" s="4" t="s">
        <v>48</v>
      </c>
      <c r="G2055" s="5">
        <f>SUMIFS(asu_monitora!C:C,asu_monitora!E:E,equipes_asu!F2055,asu_monitora!A:A,equipes_asu!C2055)</f>
        <v>21</v>
      </c>
      <c r="H2055" s="5">
        <f>IF(G2055=0,"",SUMIFS(asu_monitora!B:B,asu_monitora!E:E,equipes_asu!F2055,asu_monitora!A:A,equipes_asu!C2055))</f>
        <v>84</v>
      </c>
      <c r="I2055" s="5" t="str">
        <f>IF(G2055=0,"Sem avaliação",IF(H2055&lt;=40,"Crítica",IF(H2055&lt;=100,"Aperfeiçoamento",IF(H2055&lt;=180,"Qualidade",IF(H2055&lt;=200,"Excelência","Erro")))))</f>
        <v>Aperfeiçoamento</v>
      </c>
    </row>
    <row r="2056" spans="1:9">
      <c r="A2056" s="2">
        <v>833</v>
      </c>
      <c r="B2056" s="2" t="str">
        <f>VLOOKUP(A2056,unidades_equipes_asu!A:B,2,0)</f>
        <v>Us 137 Usf Djair Brindeiro/Borborema</v>
      </c>
      <c r="C2056" s="2">
        <v>2437767</v>
      </c>
      <c r="D2056" s="1" t="s">
        <v>77</v>
      </c>
      <c r="E2056" s="1" t="s">
        <v>105</v>
      </c>
      <c r="F2056" s="4" t="s">
        <v>48</v>
      </c>
      <c r="G2056" s="5">
        <f>SUMIFS(asu_monitora!C:C,asu_monitora!E:E,equipes_asu!F2056,asu_monitora!A:A,equipes_asu!C2056)</f>
        <v>0</v>
      </c>
      <c r="H2056" s="5" t="str">
        <f>IF(G2056=0,"",SUMIFS(asu_monitora!B:B,asu_monitora!E:E,equipes_asu!F2056,asu_monitora!A:A,equipes_asu!C2056))</f>
        <v/>
      </c>
      <c r="I2056" s="5" t="str">
        <f>IF(G2056=0,"Sem avaliação",IF(H2056&lt;=40,"Crítica",IF(H2056&lt;=100,"Aperfeiçoamento",IF(H2056&lt;=180,"Qualidade",IF(H2056&lt;=200,"Excelência","Erro")))))</f>
        <v>Sem avaliação</v>
      </c>
    </row>
    <row r="2057" spans="1:9">
      <c r="A2057" s="2">
        <v>841</v>
      </c>
      <c r="B2057" s="2" t="str">
        <f>VLOOKUP(A2057,unidades_equipes_asu!A:B,2,0)</f>
        <v>Us 150 Cs Professor Fernandes Figueiras</v>
      </c>
      <c r="C2057" s="2">
        <v>152668</v>
      </c>
      <c r="D2057" s="1" t="s">
        <v>77</v>
      </c>
      <c r="E2057" s="1" t="s">
        <v>106</v>
      </c>
      <c r="F2057" s="4" t="s">
        <v>48</v>
      </c>
      <c r="G2057" s="5">
        <f>SUMIFS(asu_monitora!C:C,asu_monitora!E:E,equipes_asu!F2057,asu_monitora!A:A,equipes_asu!C2057)</f>
        <v>154</v>
      </c>
      <c r="H2057" s="5">
        <f>IF(G2057=0,"",SUMIFS(asu_monitora!B:B,asu_monitora!E:E,equipes_asu!F2057,asu_monitora!A:A,equipes_asu!C2057))</f>
        <v>106</v>
      </c>
      <c r="I2057" s="5" t="str">
        <f>IF(G2057=0,"Sem avaliação",IF(H2057&lt;=40,"Crítica",IF(H2057&lt;=100,"Aperfeiçoamento",IF(H2057&lt;=180,"Qualidade",IF(H2057&lt;=200,"Excelência","Erro")))))</f>
        <v>Qualidade</v>
      </c>
    </row>
    <row r="2058" spans="1:9">
      <c r="A2058" s="2">
        <v>868</v>
      </c>
      <c r="B2058" s="2" t="str">
        <f>VLOOKUP(A2058,unidades_equipes_asu!A:B,2,0)</f>
        <v>Us 142 Cs Bidu Krause</v>
      </c>
      <c r="C2058" s="2">
        <v>152684</v>
      </c>
      <c r="D2058" s="1" t="s">
        <v>77</v>
      </c>
      <c r="E2058" s="1" t="s">
        <v>107</v>
      </c>
      <c r="F2058" s="4" t="s">
        <v>48</v>
      </c>
      <c r="G2058" s="5">
        <f>SUMIFS(asu_monitora!C:C,asu_monitora!E:E,equipes_asu!F2058,asu_monitora!A:A,equipes_asu!C2058)</f>
        <v>7</v>
      </c>
      <c r="H2058" s="5">
        <f>IF(G2058=0,"",SUMIFS(asu_monitora!B:B,asu_monitora!E:E,equipes_asu!F2058,asu_monitora!A:A,equipes_asu!C2058))</f>
        <v>200</v>
      </c>
      <c r="I2058" s="5" t="str">
        <f>IF(G2058=0,"Sem avaliação",IF(H2058&lt;=40,"Crítica",IF(H2058&lt;=100,"Aperfeiçoamento",IF(H2058&lt;=180,"Qualidade",IF(H2058&lt;=200,"Excelência","Erro")))))</f>
        <v>Excelência</v>
      </c>
    </row>
    <row r="2059" spans="1:9">
      <c r="A2059" s="2">
        <v>868</v>
      </c>
      <c r="B2059" s="2" t="str">
        <f>VLOOKUP(A2059,unidades_equipes_asu!A:B,2,0)</f>
        <v>Us 142 Cs Bidu Krause</v>
      </c>
      <c r="C2059" s="2">
        <v>152692</v>
      </c>
      <c r="D2059" s="1" t="s">
        <v>77</v>
      </c>
      <c r="E2059" s="1" t="s">
        <v>108</v>
      </c>
      <c r="F2059" s="4" t="s">
        <v>48</v>
      </c>
      <c r="G2059" s="5">
        <f>SUMIFS(asu_monitora!C:C,asu_monitora!E:E,equipes_asu!F2059,asu_monitora!A:A,equipes_asu!C2059)</f>
        <v>7</v>
      </c>
      <c r="H2059" s="5">
        <f>IF(G2059=0,"",SUMIFS(asu_monitora!B:B,asu_monitora!E:E,equipes_asu!F2059,asu_monitora!A:A,equipes_asu!C2059))</f>
        <v>56</v>
      </c>
      <c r="I2059" s="5" t="str">
        <f>IF(G2059=0,"Sem avaliação",IF(H2059&lt;=40,"Crítica",IF(H2059&lt;=100,"Aperfeiçoamento",IF(H2059&lt;=180,"Qualidade",IF(H2059&lt;=200,"Excelência","Erro")))))</f>
        <v>Aperfeiçoamento</v>
      </c>
    </row>
    <row r="2060" spans="1:9">
      <c r="A2060" s="2">
        <v>868</v>
      </c>
      <c r="B2060" s="2" t="str">
        <f>VLOOKUP(A2060,unidades_equipes_asu!A:B,2,0)</f>
        <v>Us 142 Cs Bidu Krause</v>
      </c>
      <c r="C2060" s="2">
        <v>152706</v>
      </c>
      <c r="D2060" s="1" t="s">
        <v>77</v>
      </c>
      <c r="E2060" s="1" t="s">
        <v>109</v>
      </c>
      <c r="F2060" s="4" t="s">
        <v>48</v>
      </c>
      <c r="G2060" s="5">
        <f>SUMIFS(asu_monitora!C:C,asu_monitora!E:E,equipes_asu!F2060,asu_monitora!A:A,equipes_asu!C2060)</f>
        <v>0</v>
      </c>
      <c r="H2060" s="5" t="str">
        <f>IF(G2060=0,"",SUMIFS(asu_monitora!B:B,asu_monitora!E:E,equipes_asu!F2060,asu_monitora!A:A,equipes_asu!C2060))</f>
        <v/>
      </c>
      <c r="I2060" s="5" t="str">
        <f>IF(G2060=0,"Sem avaliação",IF(H2060&lt;=40,"Crítica",IF(H2060&lt;=100,"Aperfeiçoamento",IF(H2060&lt;=180,"Qualidade",IF(H2060&lt;=200,"Excelência","Erro")))))</f>
        <v>Sem avaliação</v>
      </c>
    </row>
    <row r="2061" spans="1:9">
      <c r="A2061" s="2">
        <v>868</v>
      </c>
      <c r="B2061" s="2" t="str">
        <f>VLOOKUP(A2061,unidades_equipes_asu!A:B,2,0)</f>
        <v>Us 142 Cs Bidu Krause</v>
      </c>
      <c r="C2061" s="2">
        <v>1497154</v>
      </c>
      <c r="D2061" s="1" t="s">
        <v>77</v>
      </c>
      <c r="E2061" s="1" t="s">
        <v>110</v>
      </c>
      <c r="F2061" s="4" t="s">
        <v>48</v>
      </c>
      <c r="G2061" s="5">
        <f>SUMIFS(asu_monitora!C:C,asu_monitora!E:E,equipes_asu!F2061,asu_monitora!A:A,equipes_asu!C2061)</f>
        <v>4</v>
      </c>
      <c r="H2061" s="5">
        <f>IF(G2061=0,"",SUMIFS(asu_monitora!B:B,asu_monitora!E:E,equipes_asu!F2061,asu_monitora!A:A,equipes_asu!C2061))</f>
        <v>112</v>
      </c>
      <c r="I2061" s="5" t="str">
        <f>IF(G2061=0,"Sem avaliação",IF(H2061&lt;=40,"Crítica",IF(H2061&lt;=100,"Aperfeiçoamento",IF(H2061&lt;=180,"Qualidade",IF(H2061&lt;=200,"Excelência","Erro")))))</f>
        <v>Qualidade</v>
      </c>
    </row>
    <row r="2062" spans="1:9">
      <c r="A2062" s="2">
        <v>876</v>
      </c>
      <c r="B2062" s="2" t="str">
        <f>VLOOKUP(A2062,unidades_equipes_asu!A:B,2,0)</f>
        <v>Us 138 Usf Dr. Luiz Wilson</v>
      </c>
      <c r="C2062" s="2">
        <v>152714</v>
      </c>
      <c r="D2062" s="1" t="s">
        <v>77</v>
      </c>
      <c r="E2062" s="1" t="s">
        <v>111</v>
      </c>
      <c r="F2062" s="4" t="s">
        <v>48</v>
      </c>
      <c r="G2062" s="5">
        <f>SUMIFS(asu_monitora!C:C,asu_monitora!E:E,equipes_asu!F2062,asu_monitora!A:A,equipes_asu!C2062)</f>
        <v>44</v>
      </c>
      <c r="H2062" s="5">
        <f>IF(G2062=0,"",SUMIFS(asu_monitora!B:B,asu_monitora!E:E,equipes_asu!F2062,asu_monitora!A:A,equipes_asu!C2062))</f>
        <v>84</v>
      </c>
      <c r="I2062" s="5" t="str">
        <f>IF(G2062=0,"Sem avaliação",IF(H2062&lt;=40,"Crítica",IF(H2062&lt;=100,"Aperfeiçoamento",IF(H2062&lt;=180,"Qualidade",IF(H2062&lt;=200,"Excelência","Erro")))))</f>
        <v>Aperfeiçoamento</v>
      </c>
    </row>
    <row r="2063" spans="1:9">
      <c r="A2063" s="2">
        <v>876</v>
      </c>
      <c r="B2063" s="2" t="str">
        <f>VLOOKUP(A2063,unidades_equipes_asu!A:B,2,0)</f>
        <v>Us 138 Usf Dr. Luiz Wilson</v>
      </c>
      <c r="C2063" s="2">
        <v>152730</v>
      </c>
      <c r="D2063" s="1" t="s">
        <v>77</v>
      </c>
      <c r="E2063" s="1" t="s">
        <v>112</v>
      </c>
      <c r="F2063" s="4" t="s">
        <v>48</v>
      </c>
      <c r="G2063" s="5">
        <f>SUMIFS(asu_monitora!C:C,asu_monitora!E:E,equipes_asu!F2063,asu_monitora!A:A,equipes_asu!C2063)</f>
        <v>50</v>
      </c>
      <c r="H2063" s="5">
        <f>IF(G2063=0,"",SUMIFS(asu_monitora!B:B,asu_monitora!E:E,equipes_asu!F2063,asu_monitora!A:A,equipes_asu!C2063))</f>
        <v>76</v>
      </c>
      <c r="I2063" s="5" t="str">
        <f>IF(G2063=0,"Sem avaliação",IF(H2063&lt;=40,"Crítica",IF(H2063&lt;=100,"Aperfeiçoamento",IF(H2063&lt;=180,"Qualidade",IF(H2063&lt;=200,"Excelência","Erro")))))</f>
        <v>Aperfeiçoamento</v>
      </c>
    </row>
    <row r="2064" spans="1:9">
      <c r="A2064" s="2">
        <v>876</v>
      </c>
      <c r="B2064" s="2" t="str">
        <f>VLOOKUP(A2064,unidades_equipes_asu!A:B,2,0)</f>
        <v>Us 138 Usf Dr. Luiz Wilson</v>
      </c>
      <c r="C2064" s="2">
        <v>152765</v>
      </c>
      <c r="D2064" s="1" t="s">
        <v>77</v>
      </c>
      <c r="E2064" s="1" t="s">
        <v>113</v>
      </c>
      <c r="F2064" s="4" t="s">
        <v>48</v>
      </c>
      <c r="G2064" s="5">
        <f>SUMIFS(asu_monitora!C:C,asu_monitora!E:E,equipes_asu!F2064,asu_monitora!A:A,equipes_asu!C2064)</f>
        <v>33</v>
      </c>
      <c r="H2064" s="5">
        <f>IF(G2064=0,"",SUMIFS(asu_monitora!B:B,asu_monitora!E:E,equipes_asu!F2064,asu_monitora!A:A,equipes_asu!C2064))</f>
        <v>118</v>
      </c>
      <c r="I2064" s="5" t="str">
        <f>IF(G2064=0,"Sem avaliação",IF(H2064&lt;=40,"Crítica",IF(H2064&lt;=100,"Aperfeiçoamento",IF(H2064&lt;=180,"Qualidade",IF(H2064&lt;=200,"Excelência","Erro")))))</f>
        <v>Qualidade</v>
      </c>
    </row>
    <row r="2065" spans="1:9">
      <c r="A2065" s="2">
        <v>876</v>
      </c>
      <c r="B2065" s="2" t="str">
        <f>VLOOKUP(A2065,unidades_equipes_asu!A:B,2,0)</f>
        <v>Us 138 Usf Dr. Luiz Wilson</v>
      </c>
      <c r="C2065" s="2">
        <v>152773</v>
      </c>
      <c r="D2065" s="1" t="s">
        <v>77</v>
      </c>
      <c r="E2065" s="1" t="s">
        <v>114</v>
      </c>
      <c r="F2065" s="4" t="s">
        <v>48</v>
      </c>
      <c r="G2065" s="5">
        <f>SUMIFS(asu_monitora!C:C,asu_monitora!E:E,equipes_asu!F2065,asu_monitora!A:A,equipes_asu!C2065)</f>
        <v>74</v>
      </c>
      <c r="H2065" s="5">
        <f>IF(G2065=0,"",SUMIFS(asu_monitora!B:B,asu_monitora!E:E,equipes_asu!F2065,asu_monitora!A:A,equipes_asu!C2065))</f>
        <v>64</v>
      </c>
      <c r="I2065" s="5" t="str">
        <f>IF(G2065=0,"Sem avaliação",IF(H2065&lt;=40,"Crítica",IF(H2065&lt;=100,"Aperfeiçoamento",IF(H2065&lt;=180,"Qualidade",IF(H2065&lt;=200,"Excelência","Erro")))))</f>
        <v>Aperfeiçoamento</v>
      </c>
    </row>
    <row r="2066" spans="1:9">
      <c r="A2066" s="2">
        <v>876</v>
      </c>
      <c r="B2066" s="2" t="str">
        <f>VLOOKUP(A2066,unidades_equipes_asu!A:B,2,0)</f>
        <v>Us 138 Usf Dr. Luiz Wilson</v>
      </c>
      <c r="C2066" s="2">
        <v>1727699</v>
      </c>
      <c r="D2066" s="1" t="s">
        <v>98</v>
      </c>
      <c r="E2066" s="1" t="s">
        <v>115</v>
      </c>
      <c r="F2066" s="4" t="s">
        <v>48</v>
      </c>
      <c r="G2066" s="5">
        <f>SUMIFS(asu_monitora!C:C,asu_monitora!E:E,equipes_asu!F2066,asu_monitora!A:A,equipes_asu!C2066)</f>
        <v>9</v>
      </c>
      <c r="H2066" s="5">
        <f>IF(G2066=0,"",SUMIFS(asu_monitora!B:B,asu_monitora!E:E,equipes_asu!F2066,asu_monitora!A:A,equipes_asu!C2066))</f>
        <v>58</v>
      </c>
      <c r="I2066" s="5" t="str">
        <f>IF(G2066=0,"Sem avaliação",IF(H2066&lt;=40,"Crítica",IF(H2066&lt;=100,"Aperfeiçoamento",IF(H2066&lt;=180,"Qualidade",IF(H2066&lt;=200,"Excelência","Erro")))))</f>
        <v>Aperfeiçoamento</v>
      </c>
    </row>
    <row r="2067" spans="1:9">
      <c r="A2067" s="2">
        <v>876</v>
      </c>
      <c r="B2067" s="2" t="str">
        <f>VLOOKUP(A2067,unidades_equipes_asu!A:B,2,0)</f>
        <v>Us 138 Usf Dr. Luiz Wilson</v>
      </c>
      <c r="C2067" s="2">
        <v>1791540</v>
      </c>
      <c r="D2067" s="1" t="s">
        <v>98</v>
      </c>
      <c r="E2067" s="1" t="s">
        <v>116</v>
      </c>
      <c r="F2067" s="4" t="s">
        <v>48</v>
      </c>
      <c r="G2067" s="5">
        <f>SUMIFS(asu_monitora!C:C,asu_monitora!E:E,equipes_asu!F2067,asu_monitora!A:A,equipes_asu!C2067)</f>
        <v>4</v>
      </c>
      <c r="H2067" s="5">
        <f>IF(G2067=0,"",SUMIFS(asu_monitora!B:B,asu_monitora!E:E,equipes_asu!F2067,asu_monitora!A:A,equipes_asu!C2067))</f>
        <v>120</v>
      </c>
      <c r="I2067" s="5" t="str">
        <f>IF(G2067=0,"Sem avaliação",IF(H2067&lt;=40,"Crítica",IF(H2067&lt;=100,"Aperfeiçoamento",IF(H2067&lt;=180,"Qualidade",IF(H2067&lt;=200,"Excelência","Erro")))))</f>
        <v>Qualidade</v>
      </c>
    </row>
    <row r="2068" spans="1:9">
      <c r="A2068" s="2">
        <v>876</v>
      </c>
      <c r="B2068" s="2" t="str">
        <f>VLOOKUP(A2068,unidades_equipes_asu!A:B,2,0)</f>
        <v>Us 138 Usf Dr. Luiz Wilson</v>
      </c>
      <c r="C2068" s="2">
        <v>1793845</v>
      </c>
      <c r="D2068" s="1" t="s">
        <v>98</v>
      </c>
      <c r="E2068" s="1" t="s">
        <v>117</v>
      </c>
      <c r="F2068" s="4" t="s">
        <v>48</v>
      </c>
      <c r="G2068" s="5">
        <f>SUMIFS(asu_monitora!C:C,asu_monitora!E:E,equipes_asu!F2068,asu_monitora!A:A,equipes_asu!C2068)</f>
        <v>2</v>
      </c>
      <c r="H2068" s="5">
        <f>IF(G2068=0,"",SUMIFS(asu_monitora!B:B,asu_monitora!E:E,equipes_asu!F2068,asu_monitora!A:A,equipes_asu!C2068))</f>
        <v>128</v>
      </c>
      <c r="I2068" s="5" t="str">
        <f>IF(G2068=0,"Sem avaliação",IF(H2068&lt;=40,"Crítica",IF(H2068&lt;=100,"Aperfeiçoamento",IF(H2068&lt;=180,"Qualidade",IF(H2068&lt;=200,"Excelência","Erro")))))</f>
        <v>Qualidade</v>
      </c>
    </row>
    <row r="2069" spans="1:9">
      <c r="A2069" s="2">
        <v>876</v>
      </c>
      <c r="B2069" s="2" t="str">
        <f>VLOOKUP(A2069,unidades_equipes_asu!A:B,2,0)</f>
        <v>Us 138 Usf Dr. Luiz Wilson</v>
      </c>
      <c r="C2069" s="2">
        <v>1794167</v>
      </c>
      <c r="D2069" s="1" t="s">
        <v>98</v>
      </c>
      <c r="E2069" s="1" t="s">
        <v>118</v>
      </c>
      <c r="F2069" s="4" t="s">
        <v>48</v>
      </c>
      <c r="G2069" s="5">
        <f>SUMIFS(asu_monitora!C:C,asu_monitora!E:E,equipes_asu!F2069,asu_monitora!A:A,equipes_asu!C2069)</f>
        <v>2</v>
      </c>
      <c r="H2069" s="5">
        <f>IF(G2069=0,"",SUMIFS(asu_monitora!B:B,asu_monitora!E:E,equipes_asu!F2069,asu_monitora!A:A,equipes_asu!C2069))</f>
        <v>42</v>
      </c>
      <c r="I2069" s="5" t="str">
        <f>IF(G2069=0,"Sem avaliação",IF(H2069&lt;=40,"Crítica",IF(H2069&lt;=100,"Aperfeiçoamento",IF(H2069&lt;=180,"Qualidade",IF(H2069&lt;=200,"Excelência","Erro")))))</f>
        <v>Aperfeiçoamento</v>
      </c>
    </row>
    <row r="2070" spans="1:9">
      <c r="A2070" s="2">
        <v>876</v>
      </c>
      <c r="B2070" s="2" t="str">
        <f>VLOOKUP(A2070,unidades_equipes_asu!A:B,2,0)</f>
        <v>Us 138 Usf Dr. Luiz Wilson</v>
      </c>
      <c r="C2070" s="2">
        <v>2400405</v>
      </c>
      <c r="D2070" s="1" t="s">
        <v>77</v>
      </c>
      <c r="E2070" s="1" t="s">
        <v>119</v>
      </c>
      <c r="F2070" s="4" t="s">
        <v>48</v>
      </c>
      <c r="G2070" s="5">
        <f>SUMIFS(asu_monitora!C:C,asu_monitora!E:E,equipes_asu!F2070,asu_monitora!A:A,equipes_asu!C2070)</f>
        <v>2</v>
      </c>
      <c r="H2070" s="5">
        <f>IF(G2070=0,"",SUMIFS(asu_monitora!B:B,asu_monitora!E:E,equipes_asu!F2070,asu_monitora!A:A,equipes_asu!C2070))</f>
        <v>88</v>
      </c>
      <c r="I2070" s="5" t="str">
        <f>IF(G2070=0,"Sem avaliação",IF(H2070&lt;=40,"Crítica",IF(H2070&lt;=100,"Aperfeiçoamento",IF(H2070&lt;=180,"Qualidade",IF(H2070&lt;=200,"Excelência","Erro")))))</f>
        <v>Aperfeiçoamento</v>
      </c>
    </row>
    <row r="2071" spans="1:9">
      <c r="A2071" s="2">
        <v>957</v>
      </c>
      <c r="B2071" s="2" t="str">
        <f>VLOOKUP(A2071,unidades_equipes_asu!A:B,2,0)</f>
        <v>Us 174 Usf+ Sítio Grande</v>
      </c>
      <c r="C2071" s="2">
        <v>152846</v>
      </c>
      <c r="D2071" s="1" t="s">
        <v>77</v>
      </c>
      <c r="E2071" s="1" t="s">
        <v>120</v>
      </c>
      <c r="F2071" s="4" t="s">
        <v>48</v>
      </c>
      <c r="G2071" s="5">
        <f>SUMIFS(asu_monitora!C:C,asu_monitora!E:E,equipes_asu!F2071,asu_monitora!A:A,equipes_asu!C2071)</f>
        <v>49</v>
      </c>
      <c r="H2071" s="5">
        <f>IF(G2071=0,"",SUMIFS(asu_monitora!B:B,asu_monitora!E:E,equipes_asu!F2071,asu_monitora!A:A,equipes_asu!C2071))</f>
        <v>92</v>
      </c>
      <c r="I2071" s="5" t="str">
        <f>IF(G2071=0,"Sem avaliação",IF(H2071&lt;=40,"Crítica",IF(H2071&lt;=100,"Aperfeiçoamento",IF(H2071&lt;=180,"Qualidade",IF(H2071&lt;=200,"Excelência","Erro")))))</f>
        <v>Aperfeiçoamento</v>
      </c>
    </row>
    <row r="2072" spans="1:9">
      <c r="A2072" s="2">
        <v>957</v>
      </c>
      <c r="B2072" s="2" t="str">
        <f>VLOOKUP(A2072,unidades_equipes_asu!A:B,2,0)</f>
        <v>Us 174 Usf+ Sítio Grande</v>
      </c>
      <c r="C2072" s="2">
        <v>152854</v>
      </c>
      <c r="D2072" s="1" t="s">
        <v>77</v>
      </c>
      <c r="E2072" s="1" t="s">
        <v>121</v>
      </c>
      <c r="F2072" s="4" t="s">
        <v>48</v>
      </c>
      <c r="G2072" s="5">
        <f>SUMIFS(asu_monitora!C:C,asu_monitora!E:E,equipes_asu!F2072,asu_monitora!A:A,equipes_asu!C2072)</f>
        <v>53</v>
      </c>
      <c r="H2072" s="5">
        <f>IF(G2072=0,"",SUMIFS(asu_monitora!B:B,asu_monitora!E:E,equipes_asu!F2072,asu_monitora!A:A,equipes_asu!C2072))</f>
        <v>72</v>
      </c>
      <c r="I2072" s="5" t="str">
        <f>IF(G2072=0,"Sem avaliação",IF(H2072&lt;=40,"Crítica",IF(H2072&lt;=100,"Aperfeiçoamento",IF(H2072&lt;=180,"Qualidade",IF(H2072&lt;=200,"Excelência","Erro")))))</f>
        <v>Aperfeiçoamento</v>
      </c>
    </row>
    <row r="2073" spans="1:9">
      <c r="A2073" s="2">
        <v>957</v>
      </c>
      <c r="B2073" s="2" t="str">
        <f>VLOOKUP(A2073,unidades_equipes_asu!A:B,2,0)</f>
        <v>Us 174 Usf+ Sítio Grande</v>
      </c>
      <c r="C2073" s="2">
        <v>152862</v>
      </c>
      <c r="D2073" s="1" t="s">
        <v>77</v>
      </c>
      <c r="E2073" s="1" t="s">
        <v>122</v>
      </c>
      <c r="F2073" s="4" t="s">
        <v>48</v>
      </c>
      <c r="G2073" s="5">
        <f>SUMIFS(asu_monitora!C:C,asu_monitora!E:E,equipes_asu!F2073,asu_monitora!A:A,equipes_asu!C2073)</f>
        <v>69</v>
      </c>
      <c r="H2073" s="5">
        <f>IF(G2073=0,"",SUMIFS(asu_monitora!B:B,asu_monitora!E:E,equipes_asu!F2073,asu_monitora!A:A,equipes_asu!C2073))</f>
        <v>86</v>
      </c>
      <c r="I2073" s="5" t="str">
        <f>IF(G2073=0,"Sem avaliação",IF(H2073&lt;=40,"Crítica",IF(H2073&lt;=100,"Aperfeiçoamento",IF(H2073&lt;=180,"Qualidade",IF(H2073&lt;=200,"Excelência","Erro")))))</f>
        <v>Aperfeiçoamento</v>
      </c>
    </row>
    <row r="2074" spans="1:9">
      <c r="A2074" s="2">
        <v>957</v>
      </c>
      <c r="B2074" s="2" t="str">
        <f>VLOOKUP(A2074,unidades_equipes_asu!A:B,2,0)</f>
        <v>Us 174 Usf+ Sítio Grande</v>
      </c>
      <c r="C2074" s="2">
        <v>1794833</v>
      </c>
      <c r="D2074" s="1" t="s">
        <v>98</v>
      </c>
      <c r="E2074" s="1" t="s">
        <v>123</v>
      </c>
      <c r="F2074" s="4" t="s">
        <v>48</v>
      </c>
      <c r="G2074" s="5">
        <f>SUMIFS(asu_monitora!C:C,asu_monitora!E:E,equipes_asu!F2074,asu_monitora!A:A,equipes_asu!C2074)</f>
        <v>9</v>
      </c>
      <c r="H2074" s="5">
        <f>IF(G2074=0,"",SUMIFS(asu_monitora!B:B,asu_monitora!E:E,equipes_asu!F2074,asu_monitora!A:A,equipes_asu!C2074))</f>
        <v>58</v>
      </c>
      <c r="I2074" s="5" t="str">
        <f>IF(G2074=0,"Sem avaliação",IF(H2074&lt;=40,"Crítica",IF(H2074&lt;=100,"Aperfeiçoamento",IF(H2074&lt;=180,"Qualidade",IF(H2074&lt;=200,"Excelência","Erro")))))</f>
        <v>Aperfeiçoamento</v>
      </c>
    </row>
    <row r="2075" spans="1:9">
      <c r="A2075" s="2">
        <v>957</v>
      </c>
      <c r="B2075" s="2" t="str">
        <f>VLOOKUP(A2075,unidades_equipes_asu!A:B,2,0)</f>
        <v>Us 174 Usf+ Sítio Grande</v>
      </c>
      <c r="C2075" s="2">
        <v>1847414</v>
      </c>
      <c r="D2075" s="1" t="s">
        <v>98</v>
      </c>
      <c r="E2075" s="1" t="s">
        <v>124</v>
      </c>
      <c r="F2075" s="4" t="s">
        <v>48</v>
      </c>
      <c r="G2075" s="5">
        <f>SUMIFS(asu_monitora!C:C,asu_monitora!E:E,equipes_asu!F2075,asu_monitora!A:A,equipes_asu!C2075)</f>
        <v>23</v>
      </c>
      <c r="H2075" s="5">
        <f>IF(G2075=0,"",SUMIFS(asu_monitora!B:B,asu_monitora!E:E,equipes_asu!F2075,asu_monitora!A:A,equipes_asu!C2075))</f>
        <v>50</v>
      </c>
      <c r="I2075" s="5" t="str">
        <f>IF(G2075=0,"Sem avaliação",IF(H2075&lt;=40,"Crítica",IF(H2075&lt;=100,"Aperfeiçoamento",IF(H2075&lt;=180,"Qualidade",IF(H2075&lt;=200,"Excelência","Erro")))))</f>
        <v>Aperfeiçoamento</v>
      </c>
    </row>
    <row r="2076" spans="1:9">
      <c r="A2076" s="2">
        <v>957</v>
      </c>
      <c r="B2076" s="2" t="str">
        <f>VLOOKUP(A2076,unidades_equipes_asu!A:B,2,0)</f>
        <v>Us 174 Usf+ Sítio Grande</v>
      </c>
      <c r="C2076" s="2">
        <v>2429128</v>
      </c>
      <c r="D2076" s="1" t="s">
        <v>77</v>
      </c>
      <c r="E2076" s="1" t="s">
        <v>125</v>
      </c>
      <c r="F2076" s="4" t="s">
        <v>48</v>
      </c>
      <c r="G2076" s="5">
        <f>SUMIFS(asu_monitora!C:C,asu_monitora!E:E,equipes_asu!F2076,asu_monitora!A:A,equipes_asu!C2076)</f>
        <v>20</v>
      </c>
      <c r="H2076" s="5">
        <f>IF(G2076=0,"",SUMIFS(asu_monitora!B:B,asu_monitora!E:E,equipes_asu!F2076,asu_monitora!A:A,equipes_asu!C2076))</f>
        <v>78</v>
      </c>
      <c r="I2076" s="5" t="str">
        <f>IF(G2076=0,"Sem avaliação",IF(H2076&lt;=40,"Crítica",IF(H2076&lt;=100,"Aperfeiçoamento",IF(H2076&lt;=180,"Qualidade",IF(H2076&lt;=200,"Excelência","Erro")))))</f>
        <v>Aperfeiçoamento</v>
      </c>
    </row>
    <row r="2077" spans="1:9">
      <c r="A2077" s="2">
        <v>965</v>
      </c>
      <c r="B2077" s="2" t="str">
        <f>VLOOKUP(A2077,unidades_equipes_asu!A:B,2,0)</f>
        <v>Us 177 Usf Chico Mendes / Ximboré</v>
      </c>
      <c r="C2077" s="2">
        <v>152889</v>
      </c>
      <c r="D2077" s="1" t="s">
        <v>77</v>
      </c>
      <c r="E2077" s="1" t="s">
        <v>126</v>
      </c>
      <c r="F2077" s="4" t="s">
        <v>48</v>
      </c>
      <c r="G2077" s="5">
        <f>SUMIFS(asu_monitora!C:C,asu_monitora!E:E,equipes_asu!F2077,asu_monitora!A:A,equipes_asu!C2077)</f>
        <v>64</v>
      </c>
      <c r="H2077" s="5">
        <f>IF(G2077=0,"",SUMIFS(asu_monitora!B:B,asu_monitora!E:E,equipes_asu!F2077,asu_monitora!A:A,equipes_asu!C2077))</f>
        <v>86</v>
      </c>
      <c r="I2077" s="5" t="str">
        <f>IF(G2077=0,"Sem avaliação",IF(H2077&lt;=40,"Crítica",IF(H2077&lt;=100,"Aperfeiçoamento",IF(H2077&lt;=180,"Qualidade",IF(H2077&lt;=200,"Excelência","Erro")))))</f>
        <v>Aperfeiçoamento</v>
      </c>
    </row>
    <row r="2078" spans="1:9">
      <c r="A2078" s="2">
        <v>965</v>
      </c>
      <c r="B2078" s="2" t="str">
        <f>VLOOKUP(A2078,unidades_equipes_asu!A:B,2,0)</f>
        <v>Us 177 Usf Chico Mendes / Ximboré</v>
      </c>
      <c r="C2078" s="2">
        <v>152897</v>
      </c>
      <c r="D2078" s="1" t="s">
        <v>77</v>
      </c>
      <c r="E2078" s="1" t="s">
        <v>127</v>
      </c>
      <c r="F2078" s="4" t="s">
        <v>48</v>
      </c>
      <c r="G2078" s="5">
        <f>SUMIFS(asu_monitora!C:C,asu_monitora!E:E,equipes_asu!F2078,asu_monitora!A:A,equipes_asu!C2078)</f>
        <v>70</v>
      </c>
      <c r="H2078" s="5">
        <f>IF(G2078=0,"",SUMIFS(asu_monitora!B:B,asu_monitora!E:E,equipes_asu!F2078,asu_monitora!A:A,equipes_asu!C2078))</f>
        <v>64</v>
      </c>
      <c r="I2078" s="5" t="str">
        <f>IF(G2078=0,"Sem avaliação",IF(H2078&lt;=40,"Crítica",IF(H2078&lt;=100,"Aperfeiçoamento",IF(H2078&lt;=180,"Qualidade",IF(H2078&lt;=200,"Excelência","Erro")))))</f>
        <v>Aperfeiçoamento</v>
      </c>
    </row>
    <row r="2079" spans="1:9">
      <c r="A2079" s="2">
        <v>965</v>
      </c>
      <c r="B2079" s="2" t="str">
        <f>VLOOKUP(A2079,unidades_equipes_asu!A:B,2,0)</f>
        <v>Us 177 Usf Chico Mendes / Ximboré</v>
      </c>
      <c r="C2079" s="2">
        <v>1773674</v>
      </c>
      <c r="D2079" s="1" t="s">
        <v>98</v>
      </c>
      <c r="E2079" s="1" t="s">
        <v>128</v>
      </c>
      <c r="F2079" s="4" t="s">
        <v>48</v>
      </c>
      <c r="G2079" s="5">
        <f>SUMIFS(asu_monitora!C:C,asu_monitora!E:E,equipes_asu!F2079,asu_monitora!A:A,equipes_asu!C2079)</f>
        <v>4</v>
      </c>
      <c r="H2079" s="5">
        <f>IF(G2079=0,"",SUMIFS(asu_monitora!B:B,asu_monitora!E:E,equipes_asu!F2079,asu_monitora!A:A,equipes_asu!C2079))</f>
        <v>116</v>
      </c>
      <c r="I2079" s="5" t="str">
        <f>IF(G2079=0,"Sem avaliação",IF(H2079&lt;=40,"Crítica",IF(H2079&lt;=100,"Aperfeiçoamento",IF(H2079&lt;=180,"Qualidade",IF(H2079&lt;=200,"Excelência","Erro")))))</f>
        <v>Qualidade</v>
      </c>
    </row>
    <row r="2080" spans="1:9">
      <c r="A2080" s="2">
        <v>1058</v>
      </c>
      <c r="B2080" s="2" t="str">
        <f>VLOOKUP(A2080,unidades_equipes_asu!A:B,2,0)</f>
        <v>Us 121 Usf+ Professor Bruno Maia</v>
      </c>
      <c r="C2080" s="2">
        <v>152900</v>
      </c>
      <c r="D2080" s="1" t="s">
        <v>77</v>
      </c>
      <c r="E2080" s="1" t="s">
        <v>129</v>
      </c>
      <c r="F2080" s="4" t="s">
        <v>48</v>
      </c>
      <c r="G2080" s="5">
        <f>SUMIFS(asu_monitora!C:C,asu_monitora!E:E,equipes_asu!F2080,asu_monitora!A:A,equipes_asu!C2080)</f>
        <v>187</v>
      </c>
      <c r="H2080" s="5">
        <f>IF(G2080=0,"",SUMIFS(asu_monitora!B:B,asu_monitora!E:E,equipes_asu!F2080,asu_monitora!A:A,equipes_asu!C2080))</f>
        <v>200</v>
      </c>
      <c r="I2080" s="5" t="str">
        <f>IF(G2080=0,"Sem avaliação",IF(H2080&lt;=40,"Crítica",IF(H2080&lt;=100,"Aperfeiçoamento",IF(H2080&lt;=180,"Qualidade",IF(H2080&lt;=200,"Excelência","Erro")))))</f>
        <v>Excelência</v>
      </c>
    </row>
    <row r="2081" spans="1:9">
      <c r="A2081" s="2">
        <v>1058</v>
      </c>
      <c r="B2081" s="2" t="str">
        <f>VLOOKUP(A2081,unidades_equipes_asu!A:B,2,0)</f>
        <v>Us 121 Usf+ Professor Bruno Maia</v>
      </c>
      <c r="C2081" s="2">
        <v>152919</v>
      </c>
      <c r="D2081" s="1" t="s">
        <v>77</v>
      </c>
      <c r="E2081" s="1" t="s">
        <v>130</v>
      </c>
      <c r="F2081" s="4" t="s">
        <v>48</v>
      </c>
      <c r="G2081" s="5">
        <f>SUMIFS(asu_monitora!C:C,asu_monitora!E:E,equipes_asu!F2081,asu_monitora!A:A,equipes_asu!C2081)</f>
        <v>118</v>
      </c>
      <c r="H2081" s="5">
        <f>IF(G2081=0,"",SUMIFS(asu_monitora!B:B,asu_monitora!E:E,equipes_asu!F2081,asu_monitora!A:A,equipes_asu!C2081))</f>
        <v>72</v>
      </c>
      <c r="I2081" s="5" t="str">
        <f>IF(G2081=0,"Sem avaliação",IF(H2081&lt;=40,"Crítica",IF(H2081&lt;=100,"Aperfeiçoamento",IF(H2081&lt;=180,"Qualidade",IF(H2081&lt;=200,"Excelência","Erro")))))</f>
        <v>Aperfeiçoamento</v>
      </c>
    </row>
    <row r="2082" spans="1:9">
      <c r="A2082" s="2">
        <v>1058</v>
      </c>
      <c r="B2082" s="2" t="str">
        <f>VLOOKUP(A2082,unidades_equipes_asu!A:B,2,0)</f>
        <v>Us 121 Usf+ Professor Bruno Maia</v>
      </c>
      <c r="C2082" s="2">
        <v>152927</v>
      </c>
      <c r="D2082" s="1" t="s">
        <v>77</v>
      </c>
      <c r="E2082" s="1" t="s">
        <v>131</v>
      </c>
      <c r="F2082" s="4" t="s">
        <v>48</v>
      </c>
      <c r="G2082" s="5">
        <f>SUMIFS(asu_monitora!C:C,asu_monitora!E:E,equipes_asu!F2082,asu_monitora!A:A,equipes_asu!C2082)</f>
        <v>287</v>
      </c>
      <c r="H2082" s="5">
        <f>IF(G2082=0,"",SUMIFS(asu_monitora!B:B,asu_monitora!E:E,equipes_asu!F2082,asu_monitora!A:A,equipes_asu!C2082))</f>
        <v>200</v>
      </c>
      <c r="I2082" s="5" t="str">
        <f>IF(G2082=0,"Sem avaliação",IF(H2082&lt;=40,"Crítica",IF(H2082&lt;=100,"Aperfeiçoamento",IF(H2082&lt;=180,"Qualidade",IF(H2082&lt;=200,"Excelência","Erro")))))</f>
        <v>Excelência</v>
      </c>
    </row>
    <row r="2083" spans="1:9">
      <c r="A2083" s="2">
        <v>1058</v>
      </c>
      <c r="B2083" s="2" t="str">
        <f>VLOOKUP(A2083,unidades_equipes_asu!A:B,2,0)</f>
        <v>Us 121 Usf+ Professor Bruno Maia</v>
      </c>
      <c r="C2083" s="2">
        <v>152935</v>
      </c>
      <c r="D2083" s="1" t="s">
        <v>77</v>
      </c>
      <c r="E2083" s="1" t="s">
        <v>132</v>
      </c>
      <c r="F2083" s="4" t="s">
        <v>48</v>
      </c>
      <c r="G2083" s="5">
        <f>SUMIFS(asu_monitora!C:C,asu_monitora!E:E,equipes_asu!F2083,asu_monitora!A:A,equipes_asu!C2083)</f>
        <v>155</v>
      </c>
      <c r="H2083" s="5">
        <f>IF(G2083=0,"",SUMIFS(asu_monitora!B:B,asu_monitora!E:E,equipes_asu!F2083,asu_monitora!A:A,equipes_asu!C2083))</f>
        <v>200</v>
      </c>
      <c r="I2083" s="5" t="str">
        <f>IF(G2083=0,"Sem avaliação",IF(H2083&lt;=40,"Crítica",IF(H2083&lt;=100,"Aperfeiçoamento",IF(H2083&lt;=180,"Qualidade",IF(H2083&lt;=200,"Excelência","Erro")))))</f>
        <v>Excelência</v>
      </c>
    </row>
    <row r="2084" spans="1:9">
      <c r="A2084" s="2">
        <v>1058</v>
      </c>
      <c r="B2084" s="2" t="str">
        <f>VLOOKUP(A2084,unidades_equipes_asu!A:B,2,0)</f>
        <v>Us 121 Usf+ Professor Bruno Maia</v>
      </c>
      <c r="C2084" s="2">
        <v>1557858</v>
      </c>
      <c r="D2084" s="1" t="s">
        <v>77</v>
      </c>
      <c r="E2084" s="1" t="s">
        <v>133</v>
      </c>
      <c r="F2084" s="4" t="s">
        <v>48</v>
      </c>
      <c r="G2084" s="5">
        <f>SUMIFS(asu_monitora!C:C,asu_monitora!E:E,equipes_asu!F2084,asu_monitora!A:A,equipes_asu!C2084)</f>
        <v>12</v>
      </c>
      <c r="H2084" s="5">
        <f>IF(G2084=0,"",SUMIFS(asu_monitora!B:B,asu_monitora!E:E,equipes_asu!F2084,asu_monitora!A:A,equipes_asu!C2084))</f>
        <v>76</v>
      </c>
      <c r="I2084" s="5" t="str">
        <f>IF(G2084=0,"Sem avaliação",IF(H2084&lt;=40,"Crítica",IF(H2084&lt;=100,"Aperfeiçoamento",IF(H2084&lt;=180,"Qualidade",IF(H2084&lt;=200,"Excelência","Erro")))))</f>
        <v>Aperfeiçoamento</v>
      </c>
    </row>
    <row r="2085" spans="1:9">
      <c r="A2085" s="2">
        <v>1058</v>
      </c>
      <c r="B2085" s="2" t="str">
        <f>VLOOKUP(A2085,unidades_equipes_asu!A:B,2,0)</f>
        <v>Us 121 Usf+ Professor Bruno Maia</v>
      </c>
      <c r="C2085" s="2">
        <v>1559095</v>
      </c>
      <c r="D2085" s="1" t="s">
        <v>77</v>
      </c>
      <c r="E2085" s="1" t="s">
        <v>134</v>
      </c>
      <c r="F2085" s="4" t="s">
        <v>48</v>
      </c>
      <c r="G2085" s="5">
        <f>SUMIFS(asu_monitora!C:C,asu_monitora!E:E,equipes_asu!F2085,asu_monitora!A:A,equipes_asu!C2085)</f>
        <v>29</v>
      </c>
      <c r="H2085" s="5">
        <f>IF(G2085=0,"",SUMIFS(asu_monitora!B:B,asu_monitora!E:E,equipes_asu!F2085,asu_monitora!A:A,equipes_asu!C2085))</f>
        <v>92</v>
      </c>
      <c r="I2085" s="5" t="str">
        <f>IF(G2085=0,"Sem avaliação",IF(H2085&lt;=40,"Crítica",IF(H2085&lt;=100,"Aperfeiçoamento",IF(H2085&lt;=180,"Qualidade",IF(H2085&lt;=200,"Excelência","Erro")))))</f>
        <v>Aperfeiçoamento</v>
      </c>
    </row>
    <row r="2086" spans="1:9">
      <c r="A2086" s="2">
        <v>1058</v>
      </c>
      <c r="B2086" s="2" t="str">
        <f>VLOOKUP(A2086,unidades_equipes_asu!A:B,2,0)</f>
        <v>Us 121 Usf+ Professor Bruno Maia</v>
      </c>
      <c r="C2086" s="2">
        <v>1801325</v>
      </c>
      <c r="D2086" s="1" t="s">
        <v>98</v>
      </c>
      <c r="E2086" s="1" t="s">
        <v>135</v>
      </c>
      <c r="F2086" s="4" t="s">
        <v>48</v>
      </c>
      <c r="G2086" s="5">
        <f>SUMIFS(asu_monitora!C:C,asu_monitora!E:E,equipes_asu!F2086,asu_monitora!A:A,equipes_asu!C2086)</f>
        <v>75</v>
      </c>
      <c r="H2086" s="5">
        <f>IF(G2086=0,"",SUMIFS(asu_monitora!B:B,asu_monitora!E:E,equipes_asu!F2086,asu_monitora!A:A,equipes_asu!C2086))</f>
        <v>196</v>
      </c>
      <c r="I2086" s="5" t="str">
        <f>IF(G2086=0,"Sem avaliação",IF(H2086&lt;=40,"Crítica",IF(H2086&lt;=100,"Aperfeiçoamento",IF(H2086&lt;=180,"Qualidade",IF(H2086&lt;=200,"Excelência","Erro")))))</f>
        <v>Excelência</v>
      </c>
    </row>
    <row r="2087" spans="1:9">
      <c r="A2087" s="2">
        <v>1058</v>
      </c>
      <c r="B2087" s="2" t="str">
        <f>VLOOKUP(A2087,unidades_equipes_asu!A:B,2,0)</f>
        <v>Us 121 Usf+ Professor Bruno Maia</v>
      </c>
      <c r="C2087" s="2">
        <v>1887629</v>
      </c>
      <c r="D2087" s="1" t="s">
        <v>98</v>
      </c>
      <c r="E2087" s="1" t="s">
        <v>136</v>
      </c>
      <c r="F2087" s="4" t="s">
        <v>48</v>
      </c>
      <c r="G2087" s="5">
        <f>SUMIFS(asu_monitora!C:C,asu_monitora!E:E,equipes_asu!F2087,asu_monitora!A:A,equipes_asu!C2087)</f>
        <v>142</v>
      </c>
      <c r="H2087" s="5">
        <f>IF(G2087=0,"",SUMIFS(asu_monitora!B:B,asu_monitora!E:E,equipes_asu!F2087,asu_monitora!A:A,equipes_asu!C2087))</f>
        <v>200</v>
      </c>
      <c r="I2087" s="5" t="str">
        <f>IF(G2087=0,"Sem avaliação",IF(H2087&lt;=40,"Crítica",IF(H2087&lt;=100,"Aperfeiçoamento",IF(H2087&lt;=180,"Qualidade",IF(H2087&lt;=200,"Excelência","Erro")))))</f>
        <v>Excelência</v>
      </c>
    </row>
    <row r="2088" spans="1:9">
      <c r="A2088" s="2">
        <v>1058</v>
      </c>
      <c r="B2088" s="2" t="str">
        <f>VLOOKUP(A2088,unidades_equipes_asu!A:B,2,0)</f>
        <v>Us 121 Usf+ Professor Bruno Maia</v>
      </c>
      <c r="C2088" s="2">
        <v>2268159</v>
      </c>
      <c r="D2088" s="1" t="s">
        <v>98</v>
      </c>
      <c r="E2088" s="1" t="s">
        <v>137</v>
      </c>
      <c r="F2088" s="4" t="s">
        <v>48</v>
      </c>
      <c r="G2088" s="5">
        <f>SUMIFS(asu_monitora!C:C,asu_monitora!E:E,equipes_asu!F2088,asu_monitora!A:A,equipes_asu!C2088)</f>
        <v>51</v>
      </c>
      <c r="H2088" s="5">
        <f>IF(G2088=0,"",SUMIFS(asu_monitora!B:B,asu_monitora!E:E,equipes_asu!F2088,asu_monitora!A:A,equipes_asu!C2088))</f>
        <v>200</v>
      </c>
      <c r="I2088" s="5" t="str">
        <f>IF(G2088=0,"Sem avaliação",IF(H2088&lt;=40,"Crítica",IF(H2088&lt;=100,"Aperfeiçoamento",IF(H2088&lt;=180,"Qualidade",IF(H2088&lt;=200,"Excelência","Erro")))))</f>
        <v>Excelência</v>
      </c>
    </row>
    <row r="2089" spans="1:9">
      <c r="A2089" s="2">
        <v>1082</v>
      </c>
      <c r="B2089" s="2" t="str">
        <f>VLOOKUP(A2089,unidades_equipes_asu!A:B,2,0)</f>
        <v>Us 104 Cs Sebastiao Ivo Rabelo</v>
      </c>
      <c r="C2089" s="2">
        <v>152943</v>
      </c>
      <c r="D2089" s="1" t="s">
        <v>77</v>
      </c>
      <c r="E2089" s="1" t="s">
        <v>138</v>
      </c>
      <c r="F2089" s="4" t="s">
        <v>48</v>
      </c>
      <c r="G2089" s="5">
        <f>SUMIFS(asu_monitora!C:C,asu_monitora!E:E,equipes_asu!F2089,asu_monitora!A:A,equipes_asu!C2089)</f>
        <v>24</v>
      </c>
      <c r="H2089" s="5">
        <f>IF(G2089=0,"",SUMIFS(asu_monitora!B:B,asu_monitora!E:E,equipes_asu!F2089,asu_monitora!A:A,equipes_asu!C2089))</f>
        <v>72</v>
      </c>
      <c r="I2089" s="5" t="str">
        <f>IF(G2089=0,"Sem avaliação",IF(H2089&lt;=40,"Crítica",IF(H2089&lt;=100,"Aperfeiçoamento",IF(H2089&lt;=180,"Qualidade",IF(H2089&lt;=200,"Excelência","Erro")))))</f>
        <v>Aperfeiçoamento</v>
      </c>
    </row>
    <row r="2090" spans="1:9">
      <c r="A2090" s="2">
        <v>1082</v>
      </c>
      <c r="B2090" s="2" t="str">
        <f>VLOOKUP(A2090,unidades_equipes_asu!A:B,2,0)</f>
        <v>Us 104 Cs Sebastiao Ivo Rabelo</v>
      </c>
      <c r="C2090" s="2">
        <v>152951</v>
      </c>
      <c r="D2090" s="1" t="s">
        <v>77</v>
      </c>
      <c r="E2090" s="1" t="s">
        <v>139</v>
      </c>
      <c r="F2090" s="4" t="s">
        <v>48</v>
      </c>
      <c r="G2090" s="5">
        <f>SUMIFS(asu_monitora!C:C,asu_monitora!E:E,equipes_asu!F2090,asu_monitora!A:A,equipes_asu!C2090)</f>
        <v>18</v>
      </c>
      <c r="H2090" s="5">
        <f>IF(G2090=0,"",SUMIFS(asu_monitora!B:B,asu_monitora!E:E,equipes_asu!F2090,asu_monitora!A:A,equipes_asu!C2090))</f>
        <v>106</v>
      </c>
      <c r="I2090" s="5" t="str">
        <f>IF(G2090=0,"Sem avaliação",IF(H2090&lt;=40,"Crítica",IF(H2090&lt;=100,"Aperfeiçoamento",IF(H2090&lt;=180,"Qualidade",IF(H2090&lt;=200,"Excelência","Erro")))))</f>
        <v>Qualidade</v>
      </c>
    </row>
    <row r="2091" spans="1:9">
      <c r="A2091" s="2">
        <v>1082</v>
      </c>
      <c r="B2091" s="2" t="str">
        <f>VLOOKUP(A2091,unidades_equipes_asu!A:B,2,0)</f>
        <v>Us 104 Cs Sebastiao Ivo Rabelo</v>
      </c>
      <c r="C2091" s="2">
        <v>154636</v>
      </c>
      <c r="D2091" s="1" t="s">
        <v>77</v>
      </c>
      <c r="E2091" s="1" t="s">
        <v>140</v>
      </c>
      <c r="F2091" s="4" t="s">
        <v>48</v>
      </c>
      <c r="G2091" s="5">
        <f>SUMIFS(asu_monitora!C:C,asu_monitora!E:E,equipes_asu!F2091,asu_monitora!A:A,equipes_asu!C2091)</f>
        <v>104</v>
      </c>
      <c r="H2091" s="5">
        <f>IF(G2091=0,"",SUMIFS(asu_monitora!B:B,asu_monitora!E:E,equipes_asu!F2091,asu_monitora!A:A,equipes_asu!C2091))</f>
        <v>60</v>
      </c>
      <c r="I2091" s="5" t="str">
        <f>IF(G2091=0,"Sem avaliação",IF(H2091&lt;=40,"Crítica",IF(H2091&lt;=100,"Aperfeiçoamento",IF(H2091&lt;=180,"Qualidade",IF(H2091&lt;=200,"Excelência","Erro")))))</f>
        <v>Aperfeiçoamento</v>
      </c>
    </row>
    <row r="2092" spans="1:9">
      <c r="A2092" s="2">
        <v>1090</v>
      </c>
      <c r="B2092" s="2" t="str">
        <f>VLOOKUP(A2092,unidades_equipes_asu!A:B,2,0)</f>
        <v>Us 126 Cs Ver Romildo Gomes</v>
      </c>
      <c r="C2092" s="2">
        <v>153001</v>
      </c>
      <c r="D2092" s="1" t="s">
        <v>77</v>
      </c>
      <c r="E2092" s="1" t="s">
        <v>141</v>
      </c>
      <c r="F2092" s="4" t="s">
        <v>48</v>
      </c>
      <c r="G2092" s="5">
        <f>SUMIFS(asu_monitora!C:C,asu_monitora!E:E,equipes_asu!F2092,asu_monitora!A:A,equipes_asu!C2092)</f>
        <v>20</v>
      </c>
      <c r="H2092" s="5">
        <f>IF(G2092=0,"",SUMIFS(asu_monitora!B:B,asu_monitora!E:E,equipes_asu!F2092,asu_monitora!A:A,equipes_asu!C2092))</f>
        <v>134</v>
      </c>
      <c r="I2092" s="5" t="str">
        <f>IF(G2092=0,"Sem avaliação",IF(H2092&lt;=40,"Crítica",IF(H2092&lt;=100,"Aperfeiçoamento",IF(H2092&lt;=180,"Qualidade",IF(H2092&lt;=200,"Excelência","Erro")))))</f>
        <v>Qualidade</v>
      </c>
    </row>
    <row r="2093" spans="1:9">
      <c r="A2093" s="2">
        <v>1090</v>
      </c>
      <c r="B2093" s="2" t="str">
        <f>VLOOKUP(A2093,unidades_equipes_asu!A:B,2,0)</f>
        <v>Us 126 Cs Ver Romildo Gomes</v>
      </c>
      <c r="C2093" s="2">
        <v>2400669</v>
      </c>
      <c r="D2093" s="1" t="s">
        <v>77</v>
      </c>
      <c r="E2093" s="1" t="s">
        <v>142</v>
      </c>
      <c r="F2093" s="4" t="s">
        <v>48</v>
      </c>
      <c r="G2093" s="5">
        <f>SUMIFS(asu_monitora!C:C,asu_monitora!E:E,equipes_asu!F2093,asu_monitora!A:A,equipes_asu!C2093)</f>
        <v>89</v>
      </c>
      <c r="H2093" s="5">
        <f>IF(G2093=0,"",SUMIFS(asu_monitora!B:B,asu_monitora!E:E,equipes_asu!F2093,asu_monitora!A:A,equipes_asu!C2093))</f>
        <v>82</v>
      </c>
      <c r="I2093" s="5" t="str">
        <f>IF(G2093=0,"Sem avaliação",IF(H2093&lt;=40,"Crítica",IF(H2093&lt;=100,"Aperfeiçoamento",IF(H2093&lt;=180,"Qualidade",IF(H2093&lt;=200,"Excelência","Erro")))))</f>
        <v>Aperfeiçoamento</v>
      </c>
    </row>
    <row r="2094" spans="1:9">
      <c r="A2094" s="2">
        <v>1112</v>
      </c>
      <c r="B2094" s="2" t="str">
        <f>VLOOKUP(A2094,unidades_equipes_asu!A:B,2,0)</f>
        <v>Us 186 Usf Jardim Uchôa</v>
      </c>
      <c r="C2094" s="2">
        <v>153028</v>
      </c>
      <c r="D2094" s="1" t="s">
        <v>77</v>
      </c>
      <c r="E2094" s="1" t="s">
        <v>143</v>
      </c>
      <c r="F2094" s="4" t="s">
        <v>48</v>
      </c>
      <c r="G2094" s="5">
        <f>SUMIFS(asu_monitora!C:C,asu_monitora!E:E,equipes_asu!F2094,asu_monitora!A:A,equipes_asu!C2094)</f>
        <v>47</v>
      </c>
      <c r="H2094" s="5">
        <f>IF(G2094=0,"",SUMIFS(asu_monitora!B:B,asu_monitora!E:E,equipes_asu!F2094,asu_monitora!A:A,equipes_asu!C2094))</f>
        <v>76</v>
      </c>
      <c r="I2094" s="5" t="str">
        <f>IF(G2094=0,"Sem avaliação",IF(H2094&lt;=40,"Crítica",IF(H2094&lt;=100,"Aperfeiçoamento",IF(H2094&lt;=180,"Qualidade",IF(H2094&lt;=200,"Excelência","Erro")))))</f>
        <v>Aperfeiçoamento</v>
      </c>
    </row>
    <row r="2095" spans="1:9">
      <c r="A2095" s="2">
        <v>1112</v>
      </c>
      <c r="B2095" s="2" t="str">
        <f>VLOOKUP(A2095,unidades_equipes_asu!A:B,2,0)</f>
        <v>Us 186 Usf Jardim Uchôa</v>
      </c>
      <c r="C2095" s="2">
        <v>153036</v>
      </c>
      <c r="D2095" s="1" t="s">
        <v>77</v>
      </c>
      <c r="E2095" s="1" t="s">
        <v>144</v>
      </c>
      <c r="F2095" s="4" t="s">
        <v>48</v>
      </c>
      <c r="G2095" s="5">
        <f>SUMIFS(asu_monitora!C:C,asu_monitora!E:E,equipes_asu!F2095,asu_monitora!A:A,equipes_asu!C2095)</f>
        <v>56</v>
      </c>
      <c r="H2095" s="5">
        <f>IF(G2095=0,"",SUMIFS(asu_monitora!B:B,asu_monitora!E:E,equipes_asu!F2095,asu_monitora!A:A,equipes_asu!C2095))</f>
        <v>72</v>
      </c>
      <c r="I2095" s="5" t="str">
        <f>IF(G2095=0,"Sem avaliação",IF(H2095&lt;=40,"Crítica",IF(H2095&lt;=100,"Aperfeiçoamento",IF(H2095&lt;=180,"Qualidade",IF(H2095&lt;=200,"Excelência","Erro")))))</f>
        <v>Aperfeiçoamento</v>
      </c>
    </row>
    <row r="2096" spans="1:9">
      <c r="A2096" s="2">
        <v>1112</v>
      </c>
      <c r="B2096" s="2" t="str">
        <f>VLOOKUP(A2096,unidades_equipes_asu!A:B,2,0)</f>
        <v>Us 186 Usf Jardim Uchôa</v>
      </c>
      <c r="C2096" s="2">
        <v>2113678</v>
      </c>
      <c r="D2096" s="1" t="s">
        <v>98</v>
      </c>
      <c r="E2096" s="1" t="s">
        <v>145</v>
      </c>
      <c r="F2096" s="4" t="s">
        <v>48</v>
      </c>
      <c r="G2096" s="5">
        <f>SUMIFS(asu_monitora!C:C,asu_monitora!E:E,equipes_asu!F2096,asu_monitora!A:A,equipes_asu!C2096)</f>
        <v>4</v>
      </c>
      <c r="H2096" s="5">
        <f>IF(G2096=0,"",SUMIFS(asu_monitora!B:B,asu_monitora!E:E,equipes_asu!F2096,asu_monitora!A:A,equipes_asu!C2096))</f>
        <v>66</v>
      </c>
      <c r="I2096" s="5" t="str">
        <f>IF(G2096=0,"Sem avaliação",IF(H2096&lt;=40,"Crítica",IF(H2096&lt;=100,"Aperfeiçoamento",IF(H2096&lt;=180,"Qualidade",IF(H2096&lt;=200,"Excelência","Erro")))))</f>
        <v>Aperfeiçoamento</v>
      </c>
    </row>
    <row r="2097" spans="1:9">
      <c r="A2097" s="2">
        <v>1112</v>
      </c>
      <c r="B2097" s="2" t="str">
        <f>VLOOKUP(A2097,unidades_equipes_asu!A:B,2,0)</f>
        <v>Us 186 Usf Jardim Uchôa</v>
      </c>
      <c r="C2097" s="2">
        <v>2422395</v>
      </c>
      <c r="D2097" s="1" t="s">
        <v>77</v>
      </c>
      <c r="E2097" s="1" t="s">
        <v>146</v>
      </c>
      <c r="F2097" s="4" t="s">
        <v>48</v>
      </c>
      <c r="G2097" s="5">
        <f>SUMIFS(asu_monitora!C:C,asu_monitora!E:E,equipes_asu!F2097,asu_monitora!A:A,equipes_asu!C2097)</f>
        <v>0</v>
      </c>
      <c r="H2097" s="5" t="str">
        <f>IF(G2097=0,"",SUMIFS(asu_monitora!B:B,asu_monitora!E:E,equipes_asu!F2097,asu_monitora!A:A,equipes_asu!C2097))</f>
        <v/>
      </c>
      <c r="I2097" s="5" t="str">
        <f>IF(G2097=0,"Sem avaliação",IF(H2097&lt;=40,"Crítica",IF(H2097&lt;=100,"Aperfeiçoamento",IF(H2097&lt;=180,"Qualidade",IF(H2097&lt;=200,"Excelência","Erro")))))</f>
        <v>Sem avaliação</v>
      </c>
    </row>
    <row r="2098" spans="1:9">
      <c r="A2098" s="2">
        <v>1163</v>
      </c>
      <c r="B2098" s="2" t="str">
        <f>VLOOKUP(A2098,unidades_equipes_asu!A:B,2,0)</f>
        <v>Us 109 Cs Francisco Pignatari</v>
      </c>
      <c r="C2098" s="2">
        <v>153044</v>
      </c>
      <c r="D2098" s="1" t="s">
        <v>77</v>
      </c>
      <c r="E2098" s="1" t="s">
        <v>147</v>
      </c>
      <c r="F2098" s="4" t="s">
        <v>48</v>
      </c>
      <c r="G2098" s="5">
        <f>SUMIFS(asu_monitora!C:C,asu_monitora!E:E,equipes_asu!F2098,asu_monitora!A:A,equipes_asu!C2098)</f>
        <v>55</v>
      </c>
      <c r="H2098" s="5">
        <f>IF(G2098=0,"",SUMIFS(asu_monitora!B:B,asu_monitora!E:E,equipes_asu!F2098,asu_monitora!A:A,equipes_asu!C2098))</f>
        <v>80</v>
      </c>
      <c r="I2098" s="5" t="str">
        <f>IF(G2098=0,"Sem avaliação",IF(H2098&lt;=40,"Crítica",IF(H2098&lt;=100,"Aperfeiçoamento",IF(H2098&lt;=180,"Qualidade",IF(H2098&lt;=200,"Excelência","Erro")))))</f>
        <v>Aperfeiçoamento</v>
      </c>
    </row>
    <row r="2099" spans="1:9">
      <c r="A2099" s="2">
        <v>1163</v>
      </c>
      <c r="B2099" s="2" t="str">
        <f>VLOOKUP(A2099,unidades_equipes_asu!A:B,2,0)</f>
        <v>Us 109 Cs Francisco Pignatari</v>
      </c>
      <c r="C2099" s="2">
        <v>1557718</v>
      </c>
      <c r="D2099" s="1" t="s">
        <v>77</v>
      </c>
      <c r="E2099" s="1" t="s">
        <v>148</v>
      </c>
      <c r="F2099" s="4" t="s">
        <v>48</v>
      </c>
      <c r="G2099" s="5">
        <f>SUMIFS(asu_monitora!C:C,asu_monitora!E:E,equipes_asu!F2099,asu_monitora!A:A,equipes_asu!C2099)</f>
        <v>19</v>
      </c>
      <c r="H2099" s="5">
        <f>IF(G2099=0,"",SUMIFS(asu_monitora!B:B,asu_monitora!E:E,equipes_asu!F2099,asu_monitora!A:A,equipes_asu!C2099))</f>
        <v>90</v>
      </c>
      <c r="I2099" s="5" t="str">
        <f>IF(G2099=0,"Sem avaliação",IF(H2099&lt;=40,"Crítica",IF(H2099&lt;=100,"Aperfeiçoamento",IF(H2099&lt;=180,"Qualidade",IF(H2099&lt;=200,"Excelência","Erro")))))</f>
        <v>Aperfeiçoamento</v>
      </c>
    </row>
    <row r="2100" spans="1:9">
      <c r="A2100" s="2">
        <v>1163</v>
      </c>
      <c r="B2100" s="2" t="str">
        <f>VLOOKUP(A2100,unidades_equipes_asu!A:B,2,0)</f>
        <v>Us 109 Cs Francisco Pignatari</v>
      </c>
      <c r="C2100" s="2">
        <v>1557866</v>
      </c>
      <c r="D2100" s="1" t="s">
        <v>77</v>
      </c>
      <c r="E2100" s="1" t="s">
        <v>149</v>
      </c>
      <c r="F2100" s="4" t="s">
        <v>48</v>
      </c>
      <c r="G2100" s="5">
        <f>SUMIFS(asu_monitora!C:C,asu_monitora!E:E,equipes_asu!F2100,asu_monitora!A:A,equipes_asu!C2100)</f>
        <v>60</v>
      </c>
      <c r="H2100" s="5">
        <f>IF(G2100=0,"",SUMIFS(asu_monitora!B:B,asu_monitora!E:E,equipes_asu!F2100,asu_monitora!A:A,equipes_asu!C2100))</f>
        <v>110</v>
      </c>
      <c r="I2100" s="5" t="str">
        <f>IF(G2100=0,"Sem avaliação",IF(H2100&lt;=40,"Crítica",IF(H2100&lt;=100,"Aperfeiçoamento",IF(H2100&lt;=180,"Qualidade",IF(H2100&lt;=200,"Excelência","Erro")))))</f>
        <v>Qualidade</v>
      </c>
    </row>
    <row r="2101" spans="1:9">
      <c r="A2101" s="2">
        <v>1198</v>
      </c>
      <c r="B2101" s="2" t="str">
        <f>VLOOKUP(A2101,unidades_equipes_asu!A:B,2,0)</f>
        <v>Us 113 Cs Dr Aristarcho Dourado de Azevedo</v>
      </c>
      <c r="C2101" s="2">
        <v>153060</v>
      </c>
      <c r="D2101" s="1" t="s">
        <v>77</v>
      </c>
      <c r="E2101" s="1" t="s">
        <v>150</v>
      </c>
      <c r="F2101" s="4" t="s">
        <v>48</v>
      </c>
      <c r="G2101" s="5">
        <f>SUMIFS(asu_monitora!C:C,asu_monitora!E:E,equipes_asu!F2101,asu_monitora!A:A,equipes_asu!C2101)</f>
        <v>69</v>
      </c>
      <c r="H2101" s="5">
        <f>IF(G2101=0,"",SUMIFS(asu_monitora!B:B,asu_monitora!E:E,equipes_asu!F2101,asu_monitora!A:A,equipes_asu!C2101))</f>
        <v>142</v>
      </c>
      <c r="I2101" s="5" t="str">
        <f>IF(G2101=0,"Sem avaliação",IF(H2101&lt;=40,"Crítica",IF(H2101&lt;=100,"Aperfeiçoamento",IF(H2101&lt;=180,"Qualidade",IF(H2101&lt;=200,"Excelência","Erro")))))</f>
        <v>Qualidade</v>
      </c>
    </row>
    <row r="2102" spans="1:9">
      <c r="A2102" s="2">
        <v>1236</v>
      </c>
      <c r="B2102" s="2" t="str">
        <f>VLOOKUP(A2102,unidades_equipes_asu!A:B,2,0)</f>
        <v>Us 152 Cs Ina Rosa Borges</v>
      </c>
      <c r="C2102" s="2">
        <v>153079</v>
      </c>
      <c r="D2102" s="1" t="s">
        <v>77</v>
      </c>
      <c r="E2102" s="1" t="s">
        <v>151</v>
      </c>
      <c r="F2102" s="4" t="s">
        <v>48</v>
      </c>
      <c r="G2102" s="5">
        <f>SUMIFS(asu_monitora!C:C,asu_monitora!E:E,equipes_asu!F2102,asu_monitora!A:A,equipes_asu!C2102)</f>
        <v>45</v>
      </c>
      <c r="H2102" s="5">
        <f>IF(G2102=0,"",SUMIFS(asu_monitora!B:B,asu_monitora!E:E,equipes_asu!F2102,asu_monitora!A:A,equipes_asu!C2102))</f>
        <v>48</v>
      </c>
      <c r="I2102" s="5" t="str">
        <f>IF(G2102=0,"Sem avaliação",IF(H2102&lt;=40,"Crítica",IF(H2102&lt;=100,"Aperfeiçoamento",IF(H2102&lt;=180,"Qualidade",IF(H2102&lt;=200,"Excelência","Erro")))))</f>
        <v>Aperfeiçoamento</v>
      </c>
    </row>
    <row r="2103" spans="1:9">
      <c r="A2103" s="2">
        <v>1236</v>
      </c>
      <c r="B2103" s="2" t="str">
        <f>VLOOKUP(A2103,unidades_equipes_asu!A:B,2,0)</f>
        <v>Us 152 Cs Ina Rosa Borges</v>
      </c>
      <c r="C2103" s="2">
        <v>153087</v>
      </c>
      <c r="D2103" s="1" t="s">
        <v>77</v>
      </c>
      <c r="E2103" s="1" t="s">
        <v>152</v>
      </c>
      <c r="F2103" s="4" t="s">
        <v>48</v>
      </c>
      <c r="G2103" s="5">
        <f>SUMIFS(asu_monitora!C:C,asu_monitora!E:E,equipes_asu!F2103,asu_monitora!A:A,equipes_asu!C2103)</f>
        <v>41</v>
      </c>
      <c r="H2103" s="5">
        <f>IF(G2103=0,"",SUMIFS(asu_monitora!B:B,asu_monitora!E:E,equipes_asu!F2103,asu_monitora!A:A,equipes_asu!C2103))</f>
        <v>36</v>
      </c>
      <c r="I2103" s="5" t="str">
        <f>IF(G2103=0,"Sem avaliação",IF(H2103&lt;=40,"Crítica",IF(H2103&lt;=100,"Aperfeiçoamento",IF(H2103&lt;=180,"Qualidade",IF(H2103&lt;=200,"Excelência","Erro")))))</f>
        <v>Crítica</v>
      </c>
    </row>
    <row r="2104" spans="1:9">
      <c r="A2104" s="2">
        <v>1236</v>
      </c>
      <c r="B2104" s="2" t="str">
        <f>VLOOKUP(A2104,unidades_equipes_asu!A:B,2,0)</f>
        <v>Us 152 Cs Ina Rosa Borges</v>
      </c>
      <c r="C2104" s="2">
        <v>153109</v>
      </c>
      <c r="D2104" s="1" t="s">
        <v>77</v>
      </c>
      <c r="E2104" s="1" t="s">
        <v>153</v>
      </c>
      <c r="F2104" s="4" t="s">
        <v>48</v>
      </c>
      <c r="G2104" s="5">
        <f>SUMIFS(asu_monitora!C:C,asu_monitora!E:E,equipes_asu!F2104,asu_monitora!A:A,equipes_asu!C2104)</f>
        <v>7</v>
      </c>
      <c r="H2104" s="5">
        <f>IF(G2104=0,"",SUMIFS(asu_monitora!B:B,asu_monitora!E:E,equipes_asu!F2104,asu_monitora!A:A,equipes_asu!C2104))</f>
        <v>40</v>
      </c>
      <c r="I2104" s="5" t="str">
        <f>IF(G2104=0,"Sem avaliação",IF(H2104&lt;=40,"Crítica",IF(H2104&lt;=100,"Aperfeiçoamento",IF(H2104&lt;=180,"Qualidade",IF(H2104&lt;=200,"Excelência","Erro")))))</f>
        <v>Crítica</v>
      </c>
    </row>
    <row r="2105" spans="1:9">
      <c r="A2105" s="2">
        <v>1236</v>
      </c>
      <c r="B2105" s="2" t="str">
        <f>VLOOKUP(A2105,unidades_equipes_asu!A:B,2,0)</f>
        <v>Us 152 Cs Ina Rosa Borges</v>
      </c>
      <c r="C2105" s="2">
        <v>153117</v>
      </c>
      <c r="D2105" s="1" t="s">
        <v>77</v>
      </c>
      <c r="E2105" s="1" t="s">
        <v>154</v>
      </c>
      <c r="F2105" s="4" t="s">
        <v>48</v>
      </c>
      <c r="G2105" s="5">
        <f>SUMIFS(asu_monitora!C:C,asu_monitora!E:E,equipes_asu!F2105,asu_monitora!A:A,equipes_asu!C2105)</f>
        <v>26</v>
      </c>
      <c r="H2105" s="5">
        <f>IF(G2105=0,"",SUMIFS(asu_monitora!B:B,asu_monitora!E:E,equipes_asu!F2105,asu_monitora!A:A,equipes_asu!C2105))</f>
        <v>60</v>
      </c>
      <c r="I2105" s="5" t="str">
        <f>IF(G2105=0,"Sem avaliação",IF(H2105&lt;=40,"Crítica",IF(H2105&lt;=100,"Aperfeiçoamento",IF(H2105&lt;=180,"Qualidade",IF(H2105&lt;=200,"Excelência","Erro")))))</f>
        <v>Aperfeiçoamento</v>
      </c>
    </row>
    <row r="2106" spans="1:9">
      <c r="A2106" s="2">
        <v>1236</v>
      </c>
      <c r="B2106" s="2" t="str">
        <f>VLOOKUP(A2106,unidades_equipes_asu!A:B,2,0)</f>
        <v>Us 152 Cs Ina Rosa Borges</v>
      </c>
      <c r="C2106" s="2">
        <v>153125</v>
      </c>
      <c r="D2106" s="1" t="s">
        <v>77</v>
      </c>
      <c r="E2106" s="1" t="s">
        <v>155</v>
      </c>
      <c r="F2106" s="4" t="s">
        <v>48</v>
      </c>
      <c r="G2106" s="5">
        <f>SUMIFS(asu_monitora!C:C,asu_monitora!E:E,equipes_asu!F2106,asu_monitora!A:A,equipes_asu!C2106)</f>
        <v>8</v>
      </c>
      <c r="H2106" s="5">
        <f>IF(G2106=0,"",SUMIFS(asu_monitora!B:B,asu_monitora!E:E,equipes_asu!F2106,asu_monitora!A:A,equipes_asu!C2106))</f>
        <v>64</v>
      </c>
      <c r="I2106" s="5" t="str">
        <f>IF(G2106=0,"Sem avaliação",IF(H2106&lt;=40,"Crítica",IF(H2106&lt;=100,"Aperfeiçoamento",IF(H2106&lt;=180,"Qualidade",IF(H2106&lt;=200,"Excelência","Erro")))))</f>
        <v>Aperfeiçoamento</v>
      </c>
    </row>
    <row r="2107" spans="1:9">
      <c r="A2107" s="2">
        <v>1244</v>
      </c>
      <c r="B2107" s="2" t="str">
        <f>VLOOKUP(A2107,unidades_equipes_asu!A:B,2,0)</f>
        <v>Us 175 Psf Dr. Diogenes Cavalcanti /Alto da Brasileira</v>
      </c>
      <c r="C2107" s="2">
        <v>153133</v>
      </c>
      <c r="D2107" s="1" t="s">
        <v>77</v>
      </c>
      <c r="E2107" s="1" t="s">
        <v>156</v>
      </c>
      <c r="F2107" s="4" t="s">
        <v>48</v>
      </c>
      <c r="G2107" s="5">
        <f>SUMIFS(asu_monitora!C:C,asu_monitora!E:E,equipes_asu!F2107,asu_monitora!A:A,equipes_asu!C2107)</f>
        <v>38</v>
      </c>
      <c r="H2107" s="5">
        <f>IF(G2107=0,"",SUMIFS(asu_monitora!B:B,asu_monitora!E:E,equipes_asu!F2107,asu_monitora!A:A,equipes_asu!C2107))</f>
        <v>104</v>
      </c>
      <c r="I2107" s="5" t="str">
        <f>IF(G2107=0,"Sem avaliação",IF(H2107&lt;=40,"Crítica",IF(H2107&lt;=100,"Aperfeiçoamento",IF(H2107&lt;=180,"Qualidade",IF(H2107&lt;=200,"Excelência","Erro")))))</f>
        <v>Qualidade</v>
      </c>
    </row>
    <row r="2108" spans="1:9">
      <c r="A2108" s="2">
        <v>1244</v>
      </c>
      <c r="B2108" s="2" t="str">
        <f>VLOOKUP(A2108,unidades_equipes_asu!A:B,2,0)</f>
        <v>Us 175 Psf Dr. Diogenes Cavalcanti /Alto da Brasileira</v>
      </c>
      <c r="C2108" s="2">
        <v>153141</v>
      </c>
      <c r="D2108" s="1" t="s">
        <v>77</v>
      </c>
      <c r="E2108" s="1" t="s">
        <v>157</v>
      </c>
      <c r="F2108" s="4" t="s">
        <v>48</v>
      </c>
      <c r="G2108" s="5">
        <f>SUMIFS(asu_monitora!C:C,asu_monitora!E:E,equipes_asu!F2108,asu_monitora!A:A,equipes_asu!C2108)</f>
        <v>61</v>
      </c>
      <c r="H2108" s="5">
        <f>IF(G2108=0,"",SUMIFS(asu_monitora!B:B,asu_monitora!E:E,equipes_asu!F2108,asu_monitora!A:A,equipes_asu!C2108))</f>
        <v>102</v>
      </c>
      <c r="I2108" s="5" t="str">
        <f>IF(G2108=0,"Sem avaliação",IF(H2108&lt;=40,"Crítica",IF(H2108&lt;=100,"Aperfeiçoamento",IF(H2108&lt;=180,"Qualidade",IF(H2108&lt;=200,"Excelência","Erro")))))</f>
        <v>Qualidade</v>
      </c>
    </row>
    <row r="2109" spans="1:9">
      <c r="A2109" s="2">
        <v>1244</v>
      </c>
      <c r="B2109" s="2" t="str">
        <f>VLOOKUP(A2109,unidades_equipes_asu!A:B,2,0)</f>
        <v>Us 175 Psf Dr. Diogenes Cavalcanti /Alto da Brasileira</v>
      </c>
      <c r="C2109" s="2">
        <v>1736493</v>
      </c>
      <c r="D2109" s="1" t="s">
        <v>98</v>
      </c>
      <c r="E2109" s="1" t="s">
        <v>158</v>
      </c>
      <c r="F2109" s="4" t="s">
        <v>48</v>
      </c>
      <c r="G2109" s="5">
        <f>SUMIFS(asu_monitora!C:C,asu_monitora!E:E,equipes_asu!F2109,asu_monitora!A:A,equipes_asu!C2109)</f>
        <v>3</v>
      </c>
      <c r="H2109" s="5">
        <f>IF(G2109=0,"",SUMIFS(asu_monitora!B:B,asu_monitora!E:E,equipes_asu!F2109,asu_monitora!A:A,equipes_asu!C2109))</f>
        <v>80</v>
      </c>
      <c r="I2109" s="5" t="str">
        <f>IF(G2109=0,"Sem avaliação",IF(H2109&lt;=40,"Crítica",IF(H2109&lt;=100,"Aperfeiçoamento",IF(H2109&lt;=180,"Qualidade",IF(H2109&lt;=200,"Excelência","Erro")))))</f>
        <v>Aperfeiçoamento</v>
      </c>
    </row>
    <row r="2110" spans="1:9">
      <c r="A2110" s="2">
        <v>1244</v>
      </c>
      <c r="B2110" s="2" t="str">
        <f>VLOOKUP(A2110,unidades_equipes_asu!A:B,2,0)</f>
        <v>Us 175 Psf Dr. Diogenes Cavalcanti /Alto da Brasileira</v>
      </c>
      <c r="C2110" s="2">
        <v>1737244</v>
      </c>
      <c r="D2110" s="1" t="s">
        <v>98</v>
      </c>
      <c r="E2110" s="1" t="s">
        <v>159</v>
      </c>
      <c r="F2110" s="4" t="s">
        <v>48</v>
      </c>
      <c r="G2110" s="5">
        <f>SUMIFS(asu_monitora!C:C,asu_monitora!E:E,equipes_asu!F2110,asu_monitora!A:A,equipes_asu!C2110)</f>
        <v>6</v>
      </c>
      <c r="H2110" s="5">
        <f>IF(G2110=0,"",SUMIFS(asu_monitora!B:B,asu_monitora!E:E,equipes_asu!F2110,asu_monitora!A:A,equipes_asu!C2110))</f>
        <v>74</v>
      </c>
      <c r="I2110" s="5" t="str">
        <f>IF(G2110=0,"Sem avaliação",IF(H2110&lt;=40,"Crítica",IF(H2110&lt;=100,"Aperfeiçoamento",IF(H2110&lt;=180,"Qualidade",IF(H2110&lt;=200,"Excelência","Erro")))))</f>
        <v>Aperfeiçoamento</v>
      </c>
    </row>
    <row r="2111" spans="1:9">
      <c r="A2111" s="2">
        <v>1244</v>
      </c>
      <c r="B2111" s="2" t="str">
        <f>VLOOKUP(A2111,unidades_equipes_asu!A:B,2,0)</f>
        <v>Us 175 Psf Dr. Diogenes Cavalcanti /Alto da Brasileira</v>
      </c>
      <c r="C2111" s="2">
        <v>2400847</v>
      </c>
      <c r="D2111" s="1" t="s">
        <v>77</v>
      </c>
      <c r="E2111" s="1" t="s">
        <v>85</v>
      </c>
      <c r="F2111" s="4" t="s">
        <v>48</v>
      </c>
      <c r="G2111" s="5">
        <f>SUMIFS(asu_monitora!C:C,asu_monitora!E:E,equipes_asu!F2111,asu_monitora!A:A,equipes_asu!C2111)</f>
        <v>10</v>
      </c>
      <c r="H2111" s="5">
        <f>IF(G2111=0,"",SUMIFS(asu_monitora!B:B,asu_monitora!E:E,equipes_asu!F2111,asu_monitora!A:A,equipes_asu!C2111))</f>
        <v>82</v>
      </c>
      <c r="I2111" s="5" t="str">
        <f>IF(G2111=0,"Sem avaliação",IF(H2111&lt;=40,"Crítica",IF(H2111&lt;=100,"Aperfeiçoamento",IF(H2111&lt;=180,"Qualidade",IF(H2111&lt;=200,"Excelência","Erro")))))</f>
        <v>Aperfeiçoamento</v>
      </c>
    </row>
    <row r="2112" spans="1:9">
      <c r="A2112" s="2">
        <v>1252</v>
      </c>
      <c r="B2112" s="2" t="str">
        <f>VLOOKUP(A2112,unidades_equipes_asu!A:B,2,0)</f>
        <v>Us 218 Usf Coque / Dr. Berilo Pernambucano</v>
      </c>
      <c r="C2112" s="2">
        <v>153168</v>
      </c>
      <c r="D2112" s="1" t="s">
        <v>77</v>
      </c>
      <c r="E2112" s="1" t="s">
        <v>160</v>
      </c>
      <c r="F2112" s="4" t="s">
        <v>48</v>
      </c>
      <c r="G2112" s="5">
        <f>SUMIFS(asu_monitora!C:C,asu_monitora!E:E,equipes_asu!F2112,asu_monitora!A:A,equipes_asu!C2112)</f>
        <v>47</v>
      </c>
      <c r="H2112" s="5">
        <f>IF(G2112=0,"",SUMIFS(asu_monitora!B:B,asu_monitora!E:E,equipes_asu!F2112,asu_monitora!A:A,equipes_asu!C2112))</f>
        <v>60</v>
      </c>
      <c r="I2112" s="5" t="str">
        <f>IF(G2112=0,"Sem avaliação",IF(H2112&lt;=40,"Crítica",IF(H2112&lt;=100,"Aperfeiçoamento",IF(H2112&lt;=180,"Qualidade",IF(H2112&lt;=200,"Excelência","Erro")))))</f>
        <v>Aperfeiçoamento</v>
      </c>
    </row>
    <row r="2113" spans="1:9">
      <c r="A2113" s="2">
        <v>1252</v>
      </c>
      <c r="B2113" s="2" t="str">
        <f>VLOOKUP(A2113,unidades_equipes_asu!A:B,2,0)</f>
        <v>Us 218 Usf Coque / Dr. Berilo Pernambucano</v>
      </c>
      <c r="C2113" s="2">
        <v>153176</v>
      </c>
      <c r="D2113" s="1" t="s">
        <v>77</v>
      </c>
      <c r="E2113" s="1" t="s">
        <v>161</v>
      </c>
      <c r="F2113" s="4" t="s">
        <v>48</v>
      </c>
      <c r="G2113" s="5">
        <f>SUMIFS(asu_monitora!C:C,asu_monitora!E:E,equipes_asu!F2113,asu_monitora!A:A,equipes_asu!C2113)</f>
        <v>82</v>
      </c>
      <c r="H2113" s="5">
        <f>IF(G2113=0,"",SUMIFS(asu_monitora!B:B,asu_monitora!E:E,equipes_asu!F2113,asu_monitora!A:A,equipes_asu!C2113))</f>
        <v>46</v>
      </c>
      <c r="I2113" s="5" t="str">
        <f>IF(G2113=0,"Sem avaliação",IF(H2113&lt;=40,"Crítica",IF(H2113&lt;=100,"Aperfeiçoamento",IF(H2113&lt;=180,"Qualidade",IF(H2113&lt;=200,"Excelência","Erro")))))</f>
        <v>Aperfeiçoamento</v>
      </c>
    </row>
    <row r="2114" spans="1:9">
      <c r="A2114" s="2">
        <v>1252</v>
      </c>
      <c r="B2114" s="2" t="str">
        <f>VLOOKUP(A2114,unidades_equipes_asu!A:B,2,0)</f>
        <v>Us 218 Usf Coque / Dr. Berilo Pernambucano</v>
      </c>
      <c r="C2114" s="2">
        <v>153184</v>
      </c>
      <c r="D2114" s="1" t="s">
        <v>77</v>
      </c>
      <c r="E2114" s="1" t="s">
        <v>162</v>
      </c>
      <c r="F2114" s="4" t="s">
        <v>48</v>
      </c>
      <c r="G2114" s="5">
        <f>SUMIFS(asu_monitora!C:C,asu_monitora!E:E,equipes_asu!F2114,asu_monitora!A:A,equipes_asu!C2114)</f>
        <v>61</v>
      </c>
      <c r="H2114" s="5">
        <f>IF(G2114=0,"",SUMIFS(asu_monitora!B:B,asu_monitora!E:E,equipes_asu!F2114,asu_monitora!A:A,equipes_asu!C2114))</f>
        <v>100</v>
      </c>
      <c r="I2114" s="5" t="str">
        <f>IF(G2114=0,"Sem avaliação",IF(H2114&lt;=40,"Crítica",IF(H2114&lt;=100,"Aperfeiçoamento",IF(H2114&lt;=180,"Qualidade",IF(H2114&lt;=200,"Excelência","Erro")))))</f>
        <v>Aperfeiçoamento</v>
      </c>
    </row>
    <row r="2115" spans="1:9">
      <c r="A2115" s="2">
        <v>1252</v>
      </c>
      <c r="B2115" s="2" t="str">
        <f>VLOOKUP(A2115,unidades_equipes_asu!A:B,2,0)</f>
        <v>Us 218 Usf Coque / Dr. Berilo Pernambucano</v>
      </c>
      <c r="C2115" s="2">
        <v>1555553</v>
      </c>
      <c r="D2115" s="1" t="s">
        <v>77</v>
      </c>
      <c r="E2115" s="1" t="s">
        <v>163</v>
      </c>
      <c r="F2115" s="4" t="s">
        <v>48</v>
      </c>
      <c r="G2115" s="5">
        <f>SUMIFS(asu_monitora!C:C,asu_monitora!E:E,equipes_asu!F2115,asu_monitora!A:A,equipes_asu!C2115)</f>
        <v>13</v>
      </c>
      <c r="H2115" s="5">
        <f>IF(G2115=0,"",SUMIFS(asu_monitora!B:B,asu_monitora!E:E,equipes_asu!F2115,asu_monitora!A:A,equipes_asu!C2115))</f>
        <v>148</v>
      </c>
      <c r="I2115" s="5" t="str">
        <f>IF(G2115=0,"Sem avaliação",IF(H2115&lt;=40,"Crítica",IF(H2115&lt;=100,"Aperfeiçoamento",IF(H2115&lt;=180,"Qualidade",IF(H2115&lt;=200,"Excelência","Erro")))))</f>
        <v>Qualidade</v>
      </c>
    </row>
    <row r="2116" spans="1:9">
      <c r="A2116" s="2">
        <v>1252</v>
      </c>
      <c r="B2116" s="2" t="str">
        <f>VLOOKUP(A2116,unidades_equipes_asu!A:B,2,0)</f>
        <v>Us 218 Usf Coque / Dr. Berilo Pernambucano</v>
      </c>
      <c r="C2116" s="2">
        <v>1727001</v>
      </c>
      <c r="D2116" s="1" t="s">
        <v>98</v>
      </c>
      <c r="E2116" s="1" t="s">
        <v>164</v>
      </c>
      <c r="F2116" s="4" t="s">
        <v>48</v>
      </c>
      <c r="G2116" s="5">
        <f>SUMIFS(asu_monitora!C:C,asu_monitora!E:E,equipes_asu!F2116,asu_monitora!A:A,equipes_asu!C2116)</f>
        <v>0</v>
      </c>
      <c r="H2116" s="5" t="str">
        <f>IF(G2116=0,"",SUMIFS(asu_monitora!B:B,asu_monitora!E:E,equipes_asu!F2116,asu_monitora!A:A,equipes_asu!C2116))</f>
        <v/>
      </c>
      <c r="I2116" s="5" t="str">
        <f>IF(G2116=0,"Sem avaliação",IF(H2116&lt;=40,"Crítica",IF(H2116&lt;=100,"Aperfeiçoamento",IF(H2116&lt;=180,"Qualidade",IF(H2116&lt;=200,"Excelência","Erro")))))</f>
        <v>Sem avaliação</v>
      </c>
    </row>
    <row r="2117" spans="1:9">
      <c r="A2117" s="2">
        <v>1252</v>
      </c>
      <c r="B2117" s="2" t="str">
        <f>VLOOKUP(A2117,unidades_equipes_asu!A:B,2,0)</f>
        <v>Us 218 Usf Coque / Dr. Berilo Pernambucano</v>
      </c>
      <c r="C2117" s="2">
        <v>1773291</v>
      </c>
      <c r="D2117" s="1" t="s">
        <v>98</v>
      </c>
      <c r="E2117" s="1" t="s">
        <v>165</v>
      </c>
      <c r="F2117" s="4" t="s">
        <v>48</v>
      </c>
      <c r="G2117" s="5">
        <f>SUMIFS(asu_monitora!C:C,asu_monitora!E:E,equipes_asu!F2117,asu_monitora!A:A,equipes_asu!C2117)</f>
        <v>15</v>
      </c>
      <c r="H2117" s="5">
        <f>IF(G2117=0,"",SUMIFS(asu_monitora!B:B,asu_monitora!E:E,equipes_asu!F2117,asu_monitora!A:A,equipes_asu!C2117))</f>
        <v>50</v>
      </c>
      <c r="I2117" s="5" t="str">
        <f>IF(G2117=0,"Sem avaliação",IF(H2117&lt;=40,"Crítica",IF(H2117&lt;=100,"Aperfeiçoamento",IF(H2117&lt;=180,"Qualidade",IF(H2117&lt;=200,"Excelência","Erro")))))</f>
        <v>Aperfeiçoamento</v>
      </c>
    </row>
    <row r="2118" spans="1:9">
      <c r="A2118" s="2">
        <v>1317</v>
      </c>
      <c r="B2118" s="2" t="str">
        <f>VLOOKUP(A2118,unidades_equipes_asu!A:B,2,0)</f>
        <v>Us 120 Cs Mario Monteiro Melo</v>
      </c>
      <c r="C2118" s="2">
        <v>153192</v>
      </c>
      <c r="D2118" s="1" t="s">
        <v>77</v>
      </c>
      <c r="E2118" s="1" t="s">
        <v>166</v>
      </c>
      <c r="F2118" s="4" t="s">
        <v>48</v>
      </c>
      <c r="G2118" s="5">
        <f>SUMIFS(asu_monitora!C:C,asu_monitora!E:E,equipes_asu!F2118,asu_monitora!A:A,equipes_asu!C2118)</f>
        <v>3</v>
      </c>
      <c r="H2118" s="5">
        <f>IF(G2118=0,"",SUMIFS(asu_monitora!B:B,asu_monitora!E:E,equipes_asu!F2118,asu_monitora!A:A,equipes_asu!C2118))</f>
        <v>32</v>
      </c>
      <c r="I2118" s="5" t="str">
        <f>IF(G2118=0,"Sem avaliação",IF(H2118&lt;=40,"Crítica",IF(H2118&lt;=100,"Aperfeiçoamento",IF(H2118&lt;=180,"Qualidade",IF(H2118&lt;=200,"Excelência","Erro")))))</f>
        <v>Crítica</v>
      </c>
    </row>
    <row r="2119" spans="1:9">
      <c r="A2119" s="2">
        <v>1317</v>
      </c>
      <c r="B2119" s="2" t="str">
        <f>VLOOKUP(A2119,unidades_equipes_asu!A:B,2,0)</f>
        <v>Us 120 Cs Mario Monteiro Melo</v>
      </c>
      <c r="C2119" s="2">
        <v>153206</v>
      </c>
      <c r="D2119" s="1" t="s">
        <v>77</v>
      </c>
      <c r="E2119" s="1" t="s">
        <v>167</v>
      </c>
      <c r="F2119" s="4" t="s">
        <v>48</v>
      </c>
      <c r="G2119" s="5">
        <f>SUMIFS(asu_monitora!C:C,asu_monitora!E:E,equipes_asu!F2119,asu_monitora!A:A,equipes_asu!C2119)</f>
        <v>7</v>
      </c>
      <c r="H2119" s="5">
        <f>IF(G2119=0,"",SUMIFS(asu_monitora!B:B,asu_monitora!E:E,equipes_asu!F2119,asu_monitora!A:A,equipes_asu!C2119))</f>
        <v>200</v>
      </c>
      <c r="I2119" s="5" t="str">
        <f>IF(G2119=0,"Sem avaliação",IF(H2119&lt;=40,"Crítica",IF(H2119&lt;=100,"Aperfeiçoamento",IF(H2119&lt;=180,"Qualidade",IF(H2119&lt;=200,"Excelência","Erro")))))</f>
        <v>Excelência</v>
      </c>
    </row>
    <row r="2120" spans="1:9">
      <c r="A2120" s="2">
        <v>1317</v>
      </c>
      <c r="B2120" s="2" t="str">
        <f>VLOOKUP(A2120,unidades_equipes_asu!A:B,2,0)</f>
        <v>Us 120 Cs Mario Monteiro Melo</v>
      </c>
      <c r="C2120" s="2">
        <v>153214</v>
      </c>
      <c r="D2120" s="1" t="s">
        <v>77</v>
      </c>
      <c r="E2120" s="1" t="s">
        <v>168</v>
      </c>
      <c r="F2120" s="4" t="s">
        <v>48</v>
      </c>
      <c r="G2120" s="5">
        <f>SUMIFS(asu_monitora!C:C,asu_monitora!E:E,equipes_asu!F2120,asu_monitora!A:A,equipes_asu!C2120)</f>
        <v>38</v>
      </c>
      <c r="H2120" s="5">
        <f>IF(G2120=0,"",SUMIFS(asu_monitora!B:B,asu_monitora!E:E,equipes_asu!F2120,asu_monitora!A:A,equipes_asu!C2120))</f>
        <v>84</v>
      </c>
      <c r="I2120" s="5" t="str">
        <f>IF(G2120=0,"Sem avaliação",IF(H2120&lt;=40,"Crítica",IF(H2120&lt;=100,"Aperfeiçoamento",IF(H2120&lt;=180,"Qualidade",IF(H2120&lt;=200,"Excelência","Erro")))))</f>
        <v>Aperfeiçoamento</v>
      </c>
    </row>
    <row r="2121" spans="1:9">
      <c r="A2121" s="2">
        <v>1368</v>
      </c>
      <c r="B2121" s="2" t="str">
        <f>VLOOKUP(A2121,unidades_equipes_asu!A:B,2,0)</f>
        <v>Us 158 Cs Pam Ceasa</v>
      </c>
      <c r="C2121" s="2">
        <v>153222</v>
      </c>
      <c r="D2121" s="1" t="s">
        <v>77</v>
      </c>
      <c r="E2121" s="1" t="s">
        <v>169</v>
      </c>
      <c r="F2121" s="4" t="s">
        <v>48</v>
      </c>
      <c r="G2121" s="5">
        <f>SUMIFS(asu_monitora!C:C,asu_monitora!E:E,equipes_asu!F2121,asu_monitora!A:A,equipes_asu!C2121)</f>
        <v>31</v>
      </c>
      <c r="H2121" s="5">
        <f>IF(G2121=0,"",SUMIFS(asu_monitora!B:B,asu_monitora!E:E,equipes_asu!F2121,asu_monitora!A:A,equipes_asu!C2121))</f>
        <v>176</v>
      </c>
      <c r="I2121" s="5" t="str">
        <f>IF(G2121=0,"Sem avaliação",IF(H2121&lt;=40,"Crítica",IF(H2121&lt;=100,"Aperfeiçoamento",IF(H2121&lt;=180,"Qualidade",IF(H2121&lt;=200,"Excelência","Erro")))))</f>
        <v>Qualidade</v>
      </c>
    </row>
    <row r="2122" spans="1:9">
      <c r="A2122" s="2">
        <v>1414</v>
      </c>
      <c r="B2122" s="2" t="str">
        <f>VLOOKUP(A2122,unidades_equipes_asu!A:B,2,0)</f>
        <v>Us 117 Usf+ Gaspar Regueira Costa</v>
      </c>
      <c r="C2122" s="2">
        <v>153230</v>
      </c>
      <c r="D2122" s="1" t="s">
        <v>77</v>
      </c>
      <c r="E2122" s="1" t="s">
        <v>170</v>
      </c>
      <c r="F2122" s="4" t="s">
        <v>48</v>
      </c>
      <c r="G2122" s="5">
        <f>SUMIFS(asu_monitora!C:C,asu_monitora!E:E,equipes_asu!F2122,asu_monitora!A:A,equipes_asu!C2122)</f>
        <v>91</v>
      </c>
      <c r="H2122" s="5">
        <f>IF(G2122=0,"",SUMIFS(asu_monitora!B:B,asu_monitora!E:E,equipes_asu!F2122,asu_monitora!A:A,equipes_asu!C2122))</f>
        <v>104</v>
      </c>
      <c r="I2122" s="5" t="str">
        <f>IF(G2122=0,"Sem avaliação",IF(H2122&lt;=40,"Crítica",IF(H2122&lt;=100,"Aperfeiçoamento",IF(H2122&lt;=180,"Qualidade",IF(H2122&lt;=200,"Excelência","Erro")))))</f>
        <v>Qualidade</v>
      </c>
    </row>
    <row r="2123" spans="1:9">
      <c r="A2123" s="2">
        <v>1414</v>
      </c>
      <c r="B2123" s="2" t="str">
        <f>VLOOKUP(A2123,unidades_equipes_asu!A:B,2,0)</f>
        <v>Us 117 Usf+ Gaspar Regueira Costa</v>
      </c>
      <c r="C2123" s="2">
        <v>153249</v>
      </c>
      <c r="D2123" s="1" t="s">
        <v>77</v>
      </c>
      <c r="E2123" s="1" t="s">
        <v>171</v>
      </c>
      <c r="F2123" s="4" t="s">
        <v>48</v>
      </c>
      <c r="G2123" s="5">
        <f>SUMIFS(asu_monitora!C:C,asu_monitora!E:E,equipes_asu!F2123,asu_monitora!A:A,equipes_asu!C2123)</f>
        <v>141</v>
      </c>
      <c r="H2123" s="5">
        <f>IF(G2123=0,"",SUMIFS(asu_monitora!B:B,asu_monitora!E:E,equipes_asu!F2123,asu_monitora!A:A,equipes_asu!C2123))</f>
        <v>108</v>
      </c>
      <c r="I2123" s="5" t="str">
        <f>IF(G2123=0,"Sem avaliação",IF(H2123&lt;=40,"Crítica",IF(H2123&lt;=100,"Aperfeiçoamento",IF(H2123&lt;=180,"Qualidade",IF(H2123&lt;=200,"Excelência","Erro")))))</f>
        <v>Qualidade</v>
      </c>
    </row>
    <row r="2124" spans="1:9">
      <c r="A2124" s="2">
        <v>1414</v>
      </c>
      <c r="B2124" s="2" t="str">
        <f>VLOOKUP(A2124,unidades_equipes_asu!A:B,2,0)</f>
        <v>Us 117 Usf+ Gaspar Regueira Costa</v>
      </c>
      <c r="C2124" s="2">
        <v>153257</v>
      </c>
      <c r="D2124" s="1" t="s">
        <v>77</v>
      </c>
      <c r="E2124" s="1" t="s">
        <v>172</v>
      </c>
      <c r="F2124" s="4" t="s">
        <v>48</v>
      </c>
      <c r="G2124" s="5">
        <f>SUMIFS(asu_monitora!C:C,asu_monitora!E:E,equipes_asu!F2124,asu_monitora!A:A,equipes_asu!C2124)</f>
        <v>130</v>
      </c>
      <c r="H2124" s="5">
        <f>IF(G2124=0,"",SUMIFS(asu_monitora!B:B,asu_monitora!E:E,equipes_asu!F2124,asu_monitora!A:A,equipes_asu!C2124))</f>
        <v>72</v>
      </c>
      <c r="I2124" s="5" t="str">
        <f>IF(G2124=0,"Sem avaliação",IF(H2124&lt;=40,"Crítica",IF(H2124&lt;=100,"Aperfeiçoamento",IF(H2124&lt;=180,"Qualidade",IF(H2124&lt;=200,"Excelência","Erro")))))</f>
        <v>Aperfeiçoamento</v>
      </c>
    </row>
    <row r="2125" spans="1:9">
      <c r="A2125" s="2">
        <v>1414</v>
      </c>
      <c r="B2125" s="2" t="str">
        <f>VLOOKUP(A2125,unidades_equipes_asu!A:B,2,0)</f>
        <v>Us 117 Usf+ Gaspar Regueira Costa</v>
      </c>
      <c r="C2125" s="2">
        <v>2426269</v>
      </c>
      <c r="D2125" s="1" t="s">
        <v>98</v>
      </c>
      <c r="E2125" s="1" t="s">
        <v>173</v>
      </c>
      <c r="F2125" s="4" t="s">
        <v>48</v>
      </c>
      <c r="G2125" s="5">
        <f>SUMIFS(asu_monitora!C:C,asu_monitora!E:E,equipes_asu!F2125,asu_monitora!A:A,equipes_asu!C2125)</f>
        <v>15</v>
      </c>
      <c r="H2125" s="5">
        <f>IF(G2125=0,"",SUMIFS(asu_monitora!B:B,asu_monitora!E:E,equipes_asu!F2125,asu_monitora!A:A,equipes_asu!C2125))</f>
        <v>128</v>
      </c>
      <c r="I2125" s="5" t="str">
        <f>IF(G2125=0,"Sem avaliação",IF(H2125&lt;=40,"Crítica",IF(H2125&lt;=100,"Aperfeiçoamento",IF(H2125&lt;=180,"Qualidade",IF(H2125&lt;=200,"Excelência","Erro")))))</f>
        <v>Qualidade</v>
      </c>
    </row>
    <row r="2126" spans="1:9">
      <c r="A2126" s="2">
        <v>1414</v>
      </c>
      <c r="B2126" s="2" t="str">
        <f>VLOOKUP(A2126,unidades_equipes_asu!A:B,2,0)</f>
        <v>Us 117 Usf+ Gaspar Regueira Costa</v>
      </c>
      <c r="C2126" s="2">
        <v>2426277</v>
      </c>
      <c r="D2126" s="1" t="s">
        <v>98</v>
      </c>
      <c r="E2126" s="1" t="s">
        <v>174</v>
      </c>
      <c r="F2126" s="4" t="s">
        <v>48</v>
      </c>
      <c r="G2126" s="5">
        <f>SUMIFS(asu_monitora!C:C,asu_monitora!E:E,equipes_asu!F2126,asu_monitora!A:A,equipes_asu!C2126)</f>
        <v>20</v>
      </c>
      <c r="H2126" s="5">
        <f>IF(G2126=0,"",SUMIFS(asu_monitora!B:B,asu_monitora!E:E,equipes_asu!F2126,asu_monitora!A:A,equipes_asu!C2126))</f>
        <v>112</v>
      </c>
      <c r="I2126" s="5" t="str">
        <f>IF(G2126=0,"Sem avaliação",IF(H2126&lt;=40,"Crítica",IF(H2126&lt;=100,"Aperfeiçoamento",IF(H2126&lt;=180,"Qualidade",IF(H2126&lt;=200,"Excelência","Erro")))))</f>
        <v>Qualidade</v>
      </c>
    </row>
    <row r="2127" spans="1:9">
      <c r="A2127" s="2">
        <v>1503</v>
      </c>
      <c r="B2127" s="2" t="str">
        <f>VLOOKUP(A2127,unidades_equipes_asu!A:B,2,0)</f>
        <v>Us 179 Usf Alto do Céu</v>
      </c>
      <c r="C2127" s="2">
        <v>153265</v>
      </c>
      <c r="D2127" s="1" t="s">
        <v>77</v>
      </c>
      <c r="E2127" s="1" t="s">
        <v>175</v>
      </c>
      <c r="F2127" s="4" t="s">
        <v>48</v>
      </c>
      <c r="G2127" s="5">
        <f>SUMIFS(asu_monitora!C:C,asu_monitora!E:E,equipes_asu!F2127,asu_monitora!A:A,equipes_asu!C2127)</f>
        <v>34</v>
      </c>
      <c r="H2127" s="5">
        <f>IF(G2127=0,"",SUMIFS(asu_monitora!B:B,asu_monitora!E:E,equipes_asu!F2127,asu_monitora!A:A,equipes_asu!C2127))</f>
        <v>52</v>
      </c>
      <c r="I2127" s="5" t="str">
        <f>IF(G2127=0,"Sem avaliação",IF(H2127&lt;=40,"Crítica",IF(H2127&lt;=100,"Aperfeiçoamento",IF(H2127&lt;=180,"Qualidade",IF(H2127&lt;=200,"Excelência","Erro")))))</f>
        <v>Aperfeiçoamento</v>
      </c>
    </row>
    <row r="2128" spans="1:9">
      <c r="A2128" s="2">
        <v>1503</v>
      </c>
      <c r="B2128" s="2" t="str">
        <f>VLOOKUP(A2128,unidades_equipes_asu!A:B,2,0)</f>
        <v>Us 179 Usf Alto do Céu</v>
      </c>
      <c r="C2128" s="2">
        <v>153273</v>
      </c>
      <c r="D2128" s="1" t="s">
        <v>77</v>
      </c>
      <c r="E2128" s="1" t="s">
        <v>176</v>
      </c>
      <c r="F2128" s="4" t="s">
        <v>48</v>
      </c>
      <c r="G2128" s="5">
        <f>SUMIFS(asu_monitora!C:C,asu_monitora!E:E,equipes_asu!F2128,asu_monitora!A:A,equipes_asu!C2128)</f>
        <v>26</v>
      </c>
      <c r="H2128" s="5">
        <f>IF(G2128=0,"",SUMIFS(asu_monitora!B:B,asu_monitora!E:E,equipes_asu!F2128,asu_monitora!A:A,equipes_asu!C2128))</f>
        <v>94</v>
      </c>
      <c r="I2128" s="5" t="str">
        <f>IF(G2128=0,"Sem avaliação",IF(H2128&lt;=40,"Crítica",IF(H2128&lt;=100,"Aperfeiçoamento",IF(H2128&lt;=180,"Qualidade",IF(H2128&lt;=200,"Excelência","Erro")))))</f>
        <v>Aperfeiçoamento</v>
      </c>
    </row>
    <row r="2129" spans="1:9">
      <c r="A2129" s="2">
        <v>1511</v>
      </c>
      <c r="B2129" s="2" t="str">
        <f>VLOOKUP(A2129,unidades_equipes_asu!A:B,2,0)</f>
        <v>Us 184 Usf Vila União</v>
      </c>
      <c r="C2129" s="2">
        <v>153281</v>
      </c>
      <c r="D2129" s="1" t="s">
        <v>77</v>
      </c>
      <c r="E2129" s="1" t="s">
        <v>177</v>
      </c>
      <c r="F2129" s="4" t="s">
        <v>48</v>
      </c>
      <c r="G2129" s="5">
        <f>SUMIFS(asu_monitora!C:C,asu_monitora!E:E,equipes_asu!F2129,asu_monitora!A:A,equipes_asu!C2129)</f>
        <v>134</v>
      </c>
      <c r="H2129" s="5">
        <f>IF(G2129=0,"",SUMIFS(asu_monitora!B:B,asu_monitora!E:E,equipes_asu!F2129,asu_monitora!A:A,equipes_asu!C2129))</f>
        <v>112</v>
      </c>
      <c r="I2129" s="5" t="str">
        <f>IF(G2129=0,"Sem avaliação",IF(H2129&lt;=40,"Crítica",IF(H2129&lt;=100,"Aperfeiçoamento",IF(H2129&lt;=180,"Qualidade",IF(H2129&lt;=200,"Excelência","Erro")))))</f>
        <v>Qualidade</v>
      </c>
    </row>
    <row r="2130" spans="1:9">
      <c r="A2130" s="2">
        <v>1511</v>
      </c>
      <c r="B2130" s="2" t="str">
        <f>VLOOKUP(A2130,unidades_equipes_asu!A:B,2,0)</f>
        <v>Us 184 Usf Vila União</v>
      </c>
      <c r="C2130" s="2">
        <v>153303</v>
      </c>
      <c r="D2130" s="1" t="s">
        <v>77</v>
      </c>
      <c r="E2130" s="1" t="s">
        <v>178</v>
      </c>
      <c r="F2130" s="4" t="s">
        <v>48</v>
      </c>
      <c r="G2130" s="5">
        <f>SUMIFS(asu_monitora!C:C,asu_monitora!E:E,equipes_asu!F2130,asu_monitora!A:A,equipes_asu!C2130)</f>
        <v>53</v>
      </c>
      <c r="H2130" s="5">
        <f>IF(G2130=0,"",SUMIFS(asu_monitora!B:B,asu_monitora!E:E,equipes_asu!F2130,asu_monitora!A:A,equipes_asu!C2130))</f>
        <v>80</v>
      </c>
      <c r="I2130" s="5" t="str">
        <f>IF(G2130=0,"Sem avaliação",IF(H2130&lt;=40,"Crítica",IF(H2130&lt;=100,"Aperfeiçoamento",IF(H2130&lt;=180,"Qualidade",IF(H2130&lt;=200,"Excelência","Erro")))))</f>
        <v>Aperfeiçoamento</v>
      </c>
    </row>
    <row r="2131" spans="1:9">
      <c r="A2131" s="2">
        <v>1511</v>
      </c>
      <c r="B2131" s="2" t="str">
        <f>VLOOKUP(A2131,unidades_equipes_asu!A:B,2,0)</f>
        <v>Us 184 Usf Vila União</v>
      </c>
      <c r="C2131" s="2">
        <v>153311</v>
      </c>
      <c r="D2131" s="1" t="s">
        <v>77</v>
      </c>
      <c r="E2131" s="1" t="s">
        <v>179</v>
      </c>
      <c r="F2131" s="4" t="s">
        <v>48</v>
      </c>
      <c r="G2131" s="5">
        <f>SUMIFS(asu_monitora!C:C,asu_monitora!E:E,equipes_asu!F2131,asu_monitora!A:A,equipes_asu!C2131)</f>
        <v>130</v>
      </c>
      <c r="H2131" s="5">
        <f>IF(G2131=0,"",SUMIFS(asu_monitora!B:B,asu_monitora!E:E,equipes_asu!F2131,asu_monitora!A:A,equipes_asu!C2131))</f>
        <v>100</v>
      </c>
      <c r="I2131" s="5" t="str">
        <f>IF(G2131=0,"Sem avaliação",IF(H2131&lt;=40,"Crítica",IF(H2131&lt;=100,"Aperfeiçoamento",IF(H2131&lt;=180,"Qualidade",IF(H2131&lt;=200,"Excelência","Erro")))))</f>
        <v>Aperfeiçoamento</v>
      </c>
    </row>
    <row r="2132" spans="1:9">
      <c r="A2132" s="2">
        <v>1511</v>
      </c>
      <c r="B2132" s="2" t="str">
        <f>VLOOKUP(A2132,unidades_equipes_asu!A:B,2,0)</f>
        <v>Us 184 Usf Vila União</v>
      </c>
      <c r="C2132" s="2">
        <v>153338</v>
      </c>
      <c r="D2132" s="1" t="s">
        <v>77</v>
      </c>
      <c r="E2132" s="1" t="s">
        <v>180</v>
      </c>
      <c r="F2132" s="4" t="s">
        <v>48</v>
      </c>
      <c r="G2132" s="5">
        <f>SUMIFS(asu_monitora!C:C,asu_monitora!E:E,equipes_asu!F2132,asu_monitora!A:A,equipes_asu!C2132)</f>
        <v>73</v>
      </c>
      <c r="H2132" s="5">
        <f>IF(G2132=0,"",SUMIFS(asu_monitora!B:B,asu_monitora!E:E,equipes_asu!F2132,asu_monitora!A:A,equipes_asu!C2132))</f>
        <v>84</v>
      </c>
      <c r="I2132" s="5" t="str">
        <f>IF(G2132=0,"Sem avaliação",IF(H2132&lt;=40,"Crítica",IF(H2132&lt;=100,"Aperfeiçoamento",IF(H2132&lt;=180,"Qualidade",IF(H2132&lt;=200,"Excelência","Erro")))))</f>
        <v>Aperfeiçoamento</v>
      </c>
    </row>
    <row r="2133" spans="1:9">
      <c r="A2133" s="2">
        <v>1511</v>
      </c>
      <c r="B2133" s="2" t="str">
        <f>VLOOKUP(A2133,unidades_equipes_asu!A:B,2,0)</f>
        <v>Us 184 Usf Vila União</v>
      </c>
      <c r="C2133" s="2">
        <v>1825542</v>
      </c>
      <c r="D2133" s="1" t="s">
        <v>98</v>
      </c>
      <c r="E2133" s="1" t="s">
        <v>181</v>
      </c>
      <c r="F2133" s="4" t="s">
        <v>48</v>
      </c>
      <c r="G2133" s="5">
        <f>SUMIFS(asu_monitora!C:C,asu_monitora!E:E,equipes_asu!F2133,asu_monitora!A:A,equipes_asu!C2133)</f>
        <v>20</v>
      </c>
      <c r="H2133" s="5">
        <f>IF(G2133=0,"",SUMIFS(asu_monitora!B:B,asu_monitora!E:E,equipes_asu!F2133,asu_monitora!A:A,equipes_asu!C2133))</f>
        <v>200</v>
      </c>
      <c r="I2133" s="5" t="str">
        <f>IF(G2133=0,"Sem avaliação",IF(H2133&lt;=40,"Crítica",IF(H2133&lt;=100,"Aperfeiçoamento",IF(H2133&lt;=180,"Qualidade",IF(H2133&lt;=200,"Excelência","Erro")))))</f>
        <v>Excelência</v>
      </c>
    </row>
    <row r="2134" spans="1:9">
      <c r="A2134" s="2">
        <v>1511</v>
      </c>
      <c r="B2134" s="2" t="str">
        <f>VLOOKUP(A2134,unidades_equipes_asu!A:B,2,0)</f>
        <v>Us 184 Usf Vila União</v>
      </c>
      <c r="C2134" s="2">
        <v>1887076</v>
      </c>
      <c r="D2134" s="1" t="s">
        <v>98</v>
      </c>
      <c r="E2134" s="1" t="s">
        <v>182</v>
      </c>
      <c r="F2134" s="4" t="s">
        <v>48</v>
      </c>
      <c r="G2134" s="5">
        <f>SUMIFS(asu_monitora!C:C,asu_monitora!E:E,equipes_asu!F2134,asu_monitora!A:A,equipes_asu!C2134)</f>
        <v>20</v>
      </c>
      <c r="H2134" s="5">
        <f>IF(G2134=0,"",SUMIFS(asu_monitora!B:B,asu_monitora!E:E,equipes_asu!F2134,asu_monitora!A:A,equipes_asu!C2134))</f>
        <v>92</v>
      </c>
      <c r="I2134" s="5" t="str">
        <f>IF(G2134=0,"Sem avaliação",IF(H2134&lt;=40,"Crítica",IF(H2134&lt;=100,"Aperfeiçoamento",IF(H2134&lt;=180,"Qualidade",IF(H2134&lt;=200,"Excelência","Erro")))))</f>
        <v>Aperfeiçoamento</v>
      </c>
    </row>
    <row r="2135" spans="1:9">
      <c r="A2135" s="2">
        <v>1759</v>
      </c>
      <c r="B2135" s="2" t="str">
        <f>VLOOKUP(A2135,unidades_equipes_asu!A:B,2,0)</f>
        <v>Us 103 Cs Prof Mario Ramos</v>
      </c>
      <c r="C2135" s="2">
        <v>1555332</v>
      </c>
      <c r="D2135" s="1" t="s">
        <v>77</v>
      </c>
      <c r="E2135" s="1" t="s">
        <v>183</v>
      </c>
      <c r="F2135" s="4" t="s">
        <v>48</v>
      </c>
      <c r="G2135" s="5">
        <f>SUMIFS(asu_monitora!C:C,asu_monitora!E:E,equipes_asu!F2135,asu_monitora!A:A,equipes_asu!C2135)</f>
        <v>67</v>
      </c>
      <c r="H2135" s="5">
        <f>IF(G2135=0,"",SUMIFS(asu_monitora!B:B,asu_monitora!E:E,equipes_asu!F2135,asu_monitora!A:A,equipes_asu!C2135))</f>
        <v>150</v>
      </c>
      <c r="I2135" s="5" t="str">
        <f>IF(G2135=0,"Sem avaliação",IF(H2135&lt;=40,"Crítica",IF(H2135&lt;=100,"Aperfeiçoamento",IF(H2135&lt;=180,"Qualidade",IF(H2135&lt;=200,"Excelência","Erro")))))</f>
        <v>Qualidade</v>
      </c>
    </row>
    <row r="2136" spans="1:9">
      <c r="A2136" s="2">
        <v>1813</v>
      </c>
      <c r="B2136" s="2" t="str">
        <f>VLOOKUP(A2136,unidades_equipes_asu!A:B,2,0)</f>
        <v>Us 112 Cs Dr Jose Dustan Carvalho Soares</v>
      </c>
      <c r="C2136" s="2">
        <v>153354</v>
      </c>
      <c r="D2136" s="1" t="s">
        <v>77</v>
      </c>
      <c r="E2136" s="1" t="s">
        <v>184</v>
      </c>
      <c r="F2136" s="4" t="s">
        <v>48</v>
      </c>
      <c r="G2136" s="5">
        <f>SUMIFS(asu_monitora!C:C,asu_monitora!E:E,equipes_asu!F2136,asu_monitora!A:A,equipes_asu!C2136)</f>
        <v>45</v>
      </c>
      <c r="H2136" s="5">
        <f>IF(G2136=0,"",SUMIFS(asu_monitora!B:B,asu_monitora!E:E,equipes_asu!F2136,asu_monitora!A:A,equipes_asu!C2136))</f>
        <v>48</v>
      </c>
      <c r="I2136" s="5" t="str">
        <f>IF(G2136=0,"Sem avaliação",IF(H2136&lt;=40,"Crítica",IF(H2136&lt;=100,"Aperfeiçoamento",IF(H2136&lt;=180,"Qualidade",IF(H2136&lt;=200,"Excelência","Erro")))))</f>
        <v>Aperfeiçoamento</v>
      </c>
    </row>
    <row r="2137" spans="1:9">
      <c r="A2137" s="2">
        <v>1813</v>
      </c>
      <c r="B2137" s="2" t="str">
        <f>VLOOKUP(A2137,unidades_equipes_asu!A:B,2,0)</f>
        <v>Us 112 Cs Dr Jose Dustan Carvalho Soares</v>
      </c>
      <c r="C2137" s="2">
        <v>1471090</v>
      </c>
      <c r="D2137" s="1" t="s">
        <v>77</v>
      </c>
      <c r="E2137" s="1" t="s">
        <v>185</v>
      </c>
      <c r="F2137" s="4" t="s">
        <v>48</v>
      </c>
      <c r="G2137" s="5">
        <f>SUMIFS(asu_monitora!C:C,asu_monitora!E:E,equipes_asu!F2137,asu_monitora!A:A,equipes_asu!C2137)</f>
        <v>24</v>
      </c>
      <c r="H2137" s="5">
        <f>IF(G2137=0,"",SUMIFS(asu_monitora!B:B,asu_monitora!E:E,equipes_asu!F2137,asu_monitora!A:A,equipes_asu!C2137))</f>
        <v>52</v>
      </c>
      <c r="I2137" s="5" t="str">
        <f>IF(G2137=0,"Sem avaliação",IF(H2137&lt;=40,"Crítica",IF(H2137&lt;=100,"Aperfeiçoamento",IF(H2137&lt;=180,"Qualidade",IF(H2137&lt;=200,"Excelência","Erro")))))</f>
        <v>Aperfeiçoamento</v>
      </c>
    </row>
    <row r="2138" spans="1:9">
      <c r="A2138" s="2">
        <v>1813</v>
      </c>
      <c r="B2138" s="2" t="str">
        <f>VLOOKUP(A2138,unidades_equipes_asu!A:B,2,0)</f>
        <v>Us 112 Cs Dr Jose Dustan Carvalho Soares</v>
      </c>
      <c r="C2138" s="2">
        <v>2402327</v>
      </c>
      <c r="D2138" s="1" t="s">
        <v>77</v>
      </c>
      <c r="E2138" s="1" t="s">
        <v>83</v>
      </c>
      <c r="F2138" s="4" t="s">
        <v>48</v>
      </c>
      <c r="G2138" s="5">
        <f>SUMIFS(asu_monitora!C:C,asu_monitora!E:E,equipes_asu!F2138,asu_monitora!A:A,equipes_asu!C2138)</f>
        <v>120</v>
      </c>
      <c r="H2138" s="5">
        <f>IF(G2138=0,"",SUMIFS(asu_monitora!B:B,asu_monitora!E:E,equipes_asu!F2138,asu_monitora!A:A,equipes_asu!C2138))</f>
        <v>80</v>
      </c>
      <c r="I2138" s="5" t="str">
        <f>IF(G2138=0,"Sem avaliação",IF(H2138&lt;=40,"Crítica",IF(H2138&lt;=100,"Aperfeiçoamento",IF(H2138&lt;=180,"Qualidade",IF(H2138&lt;=200,"Excelência","Erro")))))</f>
        <v>Aperfeiçoamento</v>
      </c>
    </row>
    <row r="2139" spans="1:9">
      <c r="A2139" s="2">
        <v>1813</v>
      </c>
      <c r="B2139" s="2" t="str">
        <f>VLOOKUP(A2139,unidades_equipes_asu!A:B,2,0)</f>
        <v>Us 112 Cs Dr Jose Dustan Carvalho Soares</v>
      </c>
      <c r="C2139" s="2">
        <v>2402343</v>
      </c>
      <c r="D2139" s="1" t="s">
        <v>77</v>
      </c>
      <c r="E2139" s="1" t="s">
        <v>84</v>
      </c>
      <c r="F2139" s="4" t="s">
        <v>48</v>
      </c>
      <c r="G2139" s="5">
        <f>SUMIFS(asu_monitora!C:C,asu_monitora!E:E,equipes_asu!F2139,asu_monitora!A:A,equipes_asu!C2139)</f>
        <v>86</v>
      </c>
      <c r="H2139" s="5">
        <f>IF(G2139=0,"",SUMIFS(asu_monitora!B:B,asu_monitora!E:E,equipes_asu!F2139,asu_monitora!A:A,equipes_asu!C2139))</f>
        <v>66</v>
      </c>
      <c r="I2139" s="5" t="str">
        <f>IF(G2139=0,"Sem avaliação",IF(H2139&lt;=40,"Crítica",IF(H2139&lt;=100,"Aperfeiçoamento",IF(H2139&lt;=180,"Qualidade",IF(H2139&lt;=200,"Excelência","Erro")))))</f>
        <v>Aperfeiçoamento</v>
      </c>
    </row>
    <row r="2140" spans="1:9">
      <c r="A2140" s="2">
        <v>1813</v>
      </c>
      <c r="B2140" s="2" t="str">
        <f>VLOOKUP(A2140,unidades_equipes_asu!A:B,2,0)</f>
        <v>Us 112 Cs Dr Jose Dustan Carvalho Soares</v>
      </c>
      <c r="C2140" s="2">
        <v>2402378</v>
      </c>
      <c r="D2140" s="1" t="s">
        <v>77</v>
      </c>
      <c r="E2140" s="1" t="s">
        <v>85</v>
      </c>
      <c r="F2140" s="4" t="s">
        <v>48</v>
      </c>
      <c r="G2140" s="5">
        <f>SUMIFS(asu_monitora!C:C,asu_monitora!E:E,equipes_asu!F2140,asu_monitora!A:A,equipes_asu!C2140)</f>
        <v>63</v>
      </c>
      <c r="H2140" s="5">
        <f>IF(G2140=0,"",SUMIFS(asu_monitora!B:B,asu_monitora!E:E,equipes_asu!F2140,asu_monitora!A:A,equipes_asu!C2140))</f>
        <v>86</v>
      </c>
      <c r="I2140" s="5" t="str">
        <f>IF(G2140=0,"Sem avaliação",IF(H2140&lt;=40,"Crítica",IF(H2140&lt;=100,"Aperfeiçoamento",IF(H2140&lt;=180,"Qualidade",IF(H2140&lt;=200,"Excelência","Erro")))))</f>
        <v>Aperfeiçoamento</v>
      </c>
    </row>
    <row r="2141" spans="1:9">
      <c r="A2141" s="2">
        <v>2011</v>
      </c>
      <c r="B2141" s="2" t="str">
        <f>VLOOKUP(A2141,unidades_equipes_asu!A:B,2,0)</f>
        <v>Us 171 Cs Joaquim Costa Carvalho</v>
      </c>
      <c r="C2141" s="2">
        <v>2172305</v>
      </c>
      <c r="D2141" s="1" t="s">
        <v>77</v>
      </c>
      <c r="E2141" s="1" t="s">
        <v>186</v>
      </c>
      <c r="F2141" s="4" t="s">
        <v>48</v>
      </c>
      <c r="G2141" s="5">
        <f>SUMIFS(asu_monitora!C:C,asu_monitora!E:E,equipes_asu!F2141,asu_monitora!A:A,equipes_asu!C2141)</f>
        <v>124</v>
      </c>
      <c r="H2141" s="5">
        <f>IF(G2141=0,"",SUMIFS(asu_monitora!B:B,asu_monitora!E:E,equipes_asu!F2141,asu_monitora!A:A,equipes_asu!C2141))</f>
        <v>102</v>
      </c>
      <c r="I2141" s="5" t="str">
        <f>IF(G2141=0,"Sem avaliação",IF(H2141&lt;=40,"Crítica",IF(H2141&lt;=100,"Aperfeiçoamento",IF(H2141&lt;=180,"Qualidade",IF(H2141&lt;=200,"Excelência","Erro")))))</f>
        <v>Qualidade</v>
      </c>
    </row>
    <row r="2142" spans="1:9">
      <c r="A2142" s="2">
        <v>2011</v>
      </c>
      <c r="B2142" s="2" t="str">
        <f>VLOOKUP(A2142,unidades_equipes_asu!A:B,2,0)</f>
        <v>Us 171 Cs Joaquim Costa Carvalho</v>
      </c>
      <c r="C2142" s="2">
        <v>2172313</v>
      </c>
      <c r="D2142" s="1" t="s">
        <v>77</v>
      </c>
      <c r="E2142" s="1" t="s">
        <v>187</v>
      </c>
      <c r="F2142" s="4" t="s">
        <v>48</v>
      </c>
      <c r="G2142" s="5">
        <f>SUMIFS(asu_monitora!C:C,asu_monitora!E:E,equipes_asu!F2142,asu_monitora!A:A,equipes_asu!C2142)</f>
        <v>79</v>
      </c>
      <c r="H2142" s="5">
        <f>IF(G2142=0,"",SUMIFS(asu_monitora!B:B,asu_monitora!E:E,equipes_asu!F2142,asu_monitora!A:A,equipes_asu!C2142))</f>
        <v>96</v>
      </c>
      <c r="I2142" s="5" t="str">
        <f>IF(G2142=0,"Sem avaliação",IF(H2142&lt;=40,"Crítica",IF(H2142&lt;=100,"Aperfeiçoamento",IF(H2142&lt;=180,"Qualidade",IF(H2142&lt;=200,"Excelência","Erro")))))</f>
        <v>Aperfeiçoamento</v>
      </c>
    </row>
    <row r="2143" spans="1:9">
      <c r="A2143" s="2">
        <v>2011</v>
      </c>
      <c r="B2143" s="2" t="str">
        <f>VLOOKUP(A2143,unidades_equipes_asu!A:B,2,0)</f>
        <v>Us 171 Cs Joaquim Costa Carvalho</v>
      </c>
      <c r="C2143" s="2">
        <v>2269015</v>
      </c>
      <c r="D2143" s="1" t="s">
        <v>98</v>
      </c>
      <c r="E2143" s="1" t="s">
        <v>188</v>
      </c>
      <c r="F2143" s="4" t="s">
        <v>48</v>
      </c>
      <c r="G2143" s="5">
        <f>SUMIFS(asu_monitora!C:C,asu_monitora!E:E,equipes_asu!F2143,asu_monitora!A:A,equipes_asu!C2143)</f>
        <v>11</v>
      </c>
      <c r="H2143" s="5">
        <f>IF(G2143=0,"",SUMIFS(asu_monitora!B:B,asu_monitora!E:E,equipes_asu!F2143,asu_monitora!A:A,equipes_asu!C2143))</f>
        <v>48</v>
      </c>
      <c r="I2143" s="5" t="str">
        <f>IF(G2143=0,"Sem avaliação",IF(H2143&lt;=40,"Crítica",IF(H2143&lt;=100,"Aperfeiçoamento",IF(H2143&lt;=180,"Qualidade",IF(H2143&lt;=200,"Excelência","Erro")))))</f>
        <v>Aperfeiçoamento</v>
      </c>
    </row>
    <row r="2144" spans="1:9">
      <c r="A2144" s="2">
        <v>2011</v>
      </c>
      <c r="B2144" s="2" t="str">
        <f>VLOOKUP(A2144,unidades_equipes_asu!A:B,2,0)</f>
        <v>Us 171 Cs Joaquim Costa Carvalho</v>
      </c>
      <c r="C2144" s="2">
        <v>2400154</v>
      </c>
      <c r="D2144" s="1" t="s">
        <v>77</v>
      </c>
      <c r="E2144" s="1" t="s">
        <v>189</v>
      </c>
      <c r="F2144" s="4" t="s">
        <v>48</v>
      </c>
      <c r="G2144" s="5">
        <f>SUMIFS(asu_monitora!C:C,asu_monitora!E:E,equipes_asu!F2144,asu_monitora!A:A,equipes_asu!C2144)</f>
        <v>34</v>
      </c>
      <c r="H2144" s="5">
        <f>IF(G2144=0,"",SUMIFS(asu_monitora!B:B,asu_monitora!E:E,equipes_asu!F2144,asu_monitora!A:A,equipes_asu!C2144))</f>
        <v>96</v>
      </c>
      <c r="I2144" s="5" t="str">
        <f>IF(G2144=0,"Sem avaliação",IF(H2144&lt;=40,"Crítica",IF(H2144&lt;=100,"Aperfeiçoamento",IF(H2144&lt;=180,"Qualidade",IF(H2144&lt;=200,"Excelência","Erro")))))</f>
        <v>Aperfeiçoamento</v>
      </c>
    </row>
    <row r="2145" spans="1:9">
      <c r="A2145" s="2">
        <v>2062</v>
      </c>
      <c r="B2145" s="2" t="str">
        <f>VLOOKUP(A2145,unidades_equipes_asu!A:B,2,0)</f>
        <v>Us 172 Usf+ Três Carneiros Alto</v>
      </c>
      <c r="C2145" s="2">
        <v>153397</v>
      </c>
      <c r="D2145" s="1" t="s">
        <v>77</v>
      </c>
      <c r="E2145" s="1" t="s">
        <v>190</v>
      </c>
      <c r="F2145" s="4" t="s">
        <v>48</v>
      </c>
      <c r="G2145" s="5">
        <f>SUMIFS(asu_monitora!C:C,asu_monitora!E:E,equipes_asu!F2145,asu_monitora!A:A,equipes_asu!C2145)</f>
        <v>61</v>
      </c>
      <c r="H2145" s="5">
        <f>IF(G2145=0,"",SUMIFS(asu_monitora!B:B,asu_monitora!E:E,equipes_asu!F2145,asu_monitora!A:A,equipes_asu!C2145))</f>
        <v>144</v>
      </c>
      <c r="I2145" s="5" t="str">
        <f>IF(G2145=0,"Sem avaliação",IF(H2145&lt;=40,"Crítica",IF(H2145&lt;=100,"Aperfeiçoamento",IF(H2145&lt;=180,"Qualidade",IF(H2145&lt;=200,"Excelência","Erro")))))</f>
        <v>Qualidade</v>
      </c>
    </row>
    <row r="2146" spans="1:9">
      <c r="A2146" s="2">
        <v>2062</v>
      </c>
      <c r="B2146" s="2" t="str">
        <f>VLOOKUP(A2146,unidades_equipes_asu!A:B,2,0)</f>
        <v>Us 172 Usf+ Três Carneiros Alto</v>
      </c>
      <c r="C2146" s="2">
        <v>153400</v>
      </c>
      <c r="D2146" s="1" t="s">
        <v>77</v>
      </c>
      <c r="E2146" s="1" t="s">
        <v>191</v>
      </c>
      <c r="F2146" s="4" t="s">
        <v>48</v>
      </c>
      <c r="G2146" s="5">
        <f>SUMIFS(asu_monitora!C:C,asu_monitora!E:E,equipes_asu!F2146,asu_monitora!A:A,equipes_asu!C2146)</f>
        <v>75</v>
      </c>
      <c r="H2146" s="5">
        <f>IF(G2146=0,"",SUMIFS(asu_monitora!B:B,asu_monitora!E:E,equipes_asu!F2146,asu_monitora!A:A,equipes_asu!C2146))</f>
        <v>156</v>
      </c>
      <c r="I2146" s="5" t="str">
        <f>IF(G2146=0,"Sem avaliação",IF(H2146&lt;=40,"Crítica",IF(H2146&lt;=100,"Aperfeiçoamento",IF(H2146&lt;=180,"Qualidade",IF(H2146&lt;=200,"Excelência","Erro")))))</f>
        <v>Qualidade</v>
      </c>
    </row>
    <row r="2147" spans="1:9">
      <c r="A2147" s="2">
        <v>2062</v>
      </c>
      <c r="B2147" s="2" t="str">
        <f>VLOOKUP(A2147,unidades_equipes_asu!A:B,2,0)</f>
        <v>Us 172 Usf+ Três Carneiros Alto</v>
      </c>
      <c r="C2147" s="2">
        <v>153419</v>
      </c>
      <c r="D2147" s="1" t="s">
        <v>77</v>
      </c>
      <c r="E2147" s="1" t="s">
        <v>192</v>
      </c>
      <c r="F2147" s="4" t="s">
        <v>48</v>
      </c>
      <c r="G2147" s="5">
        <f>SUMIFS(asu_monitora!C:C,asu_monitora!E:E,equipes_asu!F2147,asu_monitora!A:A,equipes_asu!C2147)</f>
        <v>41</v>
      </c>
      <c r="H2147" s="5">
        <f>IF(G2147=0,"",SUMIFS(asu_monitora!B:B,asu_monitora!E:E,equipes_asu!F2147,asu_monitora!A:A,equipes_asu!C2147))</f>
        <v>134</v>
      </c>
      <c r="I2147" s="5" t="str">
        <f>IF(G2147=0,"Sem avaliação",IF(H2147&lt;=40,"Crítica",IF(H2147&lt;=100,"Aperfeiçoamento",IF(H2147&lt;=180,"Qualidade",IF(H2147&lt;=200,"Excelência","Erro")))))</f>
        <v>Qualidade</v>
      </c>
    </row>
    <row r="2148" spans="1:9">
      <c r="A2148" s="2">
        <v>2062</v>
      </c>
      <c r="B2148" s="2" t="str">
        <f>VLOOKUP(A2148,unidades_equipes_asu!A:B,2,0)</f>
        <v>Us 172 Usf+ Três Carneiros Alto</v>
      </c>
      <c r="C2148" s="2">
        <v>1757180</v>
      </c>
      <c r="D2148" s="1" t="s">
        <v>98</v>
      </c>
      <c r="E2148" s="1" t="s">
        <v>193</v>
      </c>
      <c r="F2148" s="4" t="s">
        <v>48</v>
      </c>
      <c r="G2148" s="5">
        <f>SUMIFS(asu_monitora!C:C,asu_monitora!E:E,equipes_asu!F2148,asu_monitora!A:A,equipes_asu!C2148)</f>
        <v>3</v>
      </c>
      <c r="H2148" s="5">
        <f>IF(G2148=0,"",SUMIFS(asu_monitora!B:B,asu_monitora!E:E,equipes_asu!F2148,asu_monitora!A:A,equipes_asu!C2148))</f>
        <v>180</v>
      </c>
      <c r="I2148" s="5" t="str">
        <f>IF(G2148=0,"Sem avaliação",IF(H2148&lt;=40,"Crítica",IF(H2148&lt;=100,"Aperfeiçoamento",IF(H2148&lt;=180,"Qualidade",IF(H2148&lt;=200,"Excelência","Erro")))))</f>
        <v>Qualidade</v>
      </c>
    </row>
    <row r="2149" spans="1:9">
      <c r="A2149" s="2">
        <v>2062</v>
      </c>
      <c r="B2149" s="2" t="str">
        <f>VLOOKUP(A2149,unidades_equipes_asu!A:B,2,0)</f>
        <v>Us 172 Usf+ Três Carneiros Alto</v>
      </c>
      <c r="C2149" s="2">
        <v>1794744</v>
      </c>
      <c r="D2149" s="1" t="s">
        <v>98</v>
      </c>
      <c r="E2149" s="1" t="s">
        <v>194</v>
      </c>
      <c r="F2149" s="4" t="s">
        <v>48</v>
      </c>
      <c r="G2149" s="5">
        <f>SUMIFS(asu_monitora!C:C,asu_monitora!E:E,equipes_asu!F2149,asu_monitora!A:A,equipes_asu!C2149)</f>
        <v>7</v>
      </c>
      <c r="H2149" s="5">
        <f>IF(G2149=0,"",SUMIFS(asu_monitora!B:B,asu_monitora!E:E,equipes_asu!F2149,asu_monitora!A:A,equipes_asu!C2149))</f>
        <v>188</v>
      </c>
      <c r="I2149" s="5" t="str">
        <f>IF(G2149=0,"Sem avaliação",IF(H2149&lt;=40,"Crítica",IF(H2149&lt;=100,"Aperfeiçoamento",IF(H2149&lt;=180,"Qualidade",IF(H2149&lt;=200,"Excelência","Erro")))))</f>
        <v>Excelência</v>
      </c>
    </row>
    <row r="2150" spans="1:9">
      <c r="A2150" s="2">
        <v>2062</v>
      </c>
      <c r="B2150" s="2" t="str">
        <f>VLOOKUP(A2150,unidades_equipes_asu!A:B,2,0)</f>
        <v>Us 172 Usf+ Três Carneiros Alto</v>
      </c>
      <c r="C2150" s="2">
        <v>2399229</v>
      </c>
      <c r="D2150" s="1" t="s">
        <v>77</v>
      </c>
      <c r="E2150" s="1" t="s">
        <v>195</v>
      </c>
      <c r="F2150" s="4" t="s">
        <v>48</v>
      </c>
      <c r="G2150" s="5">
        <f>SUMIFS(asu_monitora!C:C,asu_monitora!E:E,equipes_asu!F2150,asu_monitora!A:A,equipes_asu!C2150)</f>
        <v>61</v>
      </c>
      <c r="H2150" s="5">
        <f>IF(G2150=0,"",SUMIFS(asu_monitora!B:B,asu_monitora!E:E,equipes_asu!F2150,asu_monitora!A:A,equipes_asu!C2150))</f>
        <v>184</v>
      </c>
      <c r="I2150" s="5" t="str">
        <f>IF(G2150=0,"Sem avaliação",IF(H2150&lt;=40,"Crítica",IF(H2150&lt;=100,"Aperfeiçoamento",IF(H2150&lt;=180,"Qualidade",IF(H2150&lt;=200,"Excelência","Erro")))))</f>
        <v>Excelência</v>
      </c>
    </row>
    <row r="2151" spans="1:9">
      <c r="A2151" s="2">
        <v>2062</v>
      </c>
      <c r="B2151" s="2" t="str">
        <f>VLOOKUP(A2151,unidades_equipes_asu!A:B,2,0)</f>
        <v>Us 172 Usf+ Três Carneiros Alto</v>
      </c>
      <c r="C2151" s="2">
        <v>2417804</v>
      </c>
      <c r="D2151" s="1" t="s">
        <v>98</v>
      </c>
      <c r="E2151" s="1" t="s">
        <v>196</v>
      </c>
      <c r="F2151" s="4" t="s">
        <v>48</v>
      </c>
      <c r="G2151" s="5">
        <f>SUMIFS(asu_monitora!C:C,asu_monitora!E:E,equipes_asu!F2151,asu_monitora!A:A,equipes_asu!C2151)</f>
        <v>0</v>
      </c>
      <c r="H2151" s="5" t="str">
        <f>IF(G2151=0,"",SUMIFS(asu_monitora!B:B,asu_monitora!E:E,equipes_asu!F2151,asu_monitora!A:A,equipes_asu!C2151))</f>
        <v/>
      </c>
      <c r="I2151" s="5" t="str">
        <f>IF(G2151=0,"Sem avaliação",IF(H2151&lt;=40,"Crítica",IF(H2151&lt;=100,"Aperfeiçoamento",IF(H2151&lt;=180,"Qualidade",IF(H2151&lt;=200,"Excelência","Erro")))))</f>
        <v>Sem avaliação</v>
      </c>
    </row>
    <row r="2152" spans="1:9">
      <c r="A2152" s="2">
        <v>2062</v>
      </c>
      <c r="B2152" s="2" t="str">
        <f>VLOOKUP(A2152,unidades_equipes_asu!A:B,2,0)</f>
        <v>Us 172 Usf+ Três Carneiros Alto</v>
      </c>
      <c r="C2152" s="2">
        <v>2425785</v>
      </c>
      <c r="D2152" s="1" t="s">
        <v>98</v>
      </c>
      <c r="E2152" s="1" t="s">
        <v>197</v>
      </c>
      <c r="F2152" s="4" t="s">
        <v>48</v>
      </c>
      <c r="G2152" s="5">
        <f>SUMIFS(asu_monitora!C:C,asu_monitora!E:E,equipes_asu!F2152,asu_monitora!A:A,equipes_asu!C2152)</f>
        <v>13</v>
      </c>
      <c r="H2152" s="5">
        <f>IF(G2152=0,"",SUMIFS(asu_monitora!B:B,asu_monitora!E:E,equipes_asu!F2152,asu_monitora!A:A,equipes_asu!C2152))</f>
        <v>126</v>
      </c>
      <c r="I2152" s="5" t="str">
        <f>IF(G2152=0,"Sem avaliação",IF(H2152&lt;=40,"Crítica",IF(H2152&lt;=100,"Aperfeiçoamento",IF(H2152&lt;=180,"Qualidade",IF(H2152&lt;=200,"Excelência","Erro")))))</f>
        <v>Qualidade</v>
      </c>
    </row>
    <row r="2153" spans="1:9">
      <c r="A2153" s="2">
        <v>2070</v>
      </c>
      <c r="B2153" s="2" t="str">
        <f>VLOOKUP(A2153,unidades_equipes_asu!A:B,2,0)</f>
        <v>Us 173 Usf+ Dancing Days</v>
      </c>
      <c r="C2153" s="2">
        <v>153427</v>
      </c>
      <c r="D2153" s="1" t="s">
        <v>77</v>
      </c>
      <c r="E2153" s="1" t="s">
        <v>198</v>
      </c>
      <c r="F2153" s="4" t="s">
        <v>48</v>
      </c>
      <c r="G2153" s="5">
        <f>SUMIFS(asu_monitora!C:C,asu_monitora!E:E,equipes_asu!F2153,asu_monitora!A:A,equipes_asu!C2153)</f>
        <v>66</v>
      </c>
      <c r="H2153" s="5">
        <f>IF(G2153=0,"",SUMIFS(asu_monitora!B:B,asu_monitora!E:E,equipes_asu!F2153,asu_monitora!A:A,equipes_asu!C2153))</f>
        <v>96</v>
      </c>
      <c r="I2153" s="5" t="str">
        <f>IF(G2153=0,"Sem avaliação",IF(H2153&lt;=40,"Crítica",IF(H2153&lt;=100,"Aperfeiçoamento",IF(H2153&lt;=180,"Qualidade",IF(H2153&lt;=200,"Excelência","Erro")))))</f>
        <v>Aperfeiçoamento</v>
      </c>
    </row>
    <row r="2154" spans="1:9">
      <c r="A2154" s="2">
        <v>2070</v>
      </c>
      <c r="B2154" s="2" t="str">
        <f>VLOOKUP(A2154,unidades_equipes_asu!A:B,2,0)</f>
        <v>Us 173 Usf+ Dancing Days</v>
      </c>
      <c r="C2154" s="2">
        <v>1756648</v>
      </c>
      <c r="D2154" s="1" t="s">
        <v>98</v>
      </c>
      <c r="E2154" s="1" t="s">
        <v>199</v>
      </c>
      <c r="F2154" s="4" t="s">
        <v>48</v>
      </c>
      <c r="G2154" s="5">
        <f>SUMIFS(asu_monitora!C:C,asu_monitora!E:E,equipes_asu!F2154,asu_monitora!A:A,equipes_asu!C2154)</f>
        <v>5</v>
      </c>
      <c r="H2154" s="5">
        <f>IF(G2154=0,"",SUMIFS(asu_monitora!B:B,asu_monitora!E:E,equipes_asu!F2154,asu_monitora!A:A,equipes_asu!C2154))</f>
        <v>188</v>
      </c>
      <c r="I2154" s="5" t="str">
        <f>IF(G2154=0,"Sem avaliação",IF(H2154&lt;=40,"Crítica",IF(H2154&lt;=100,"Aperfeiçoamento",IF(H2154&lt;=180,"Qualidade",IF(H2154&lt;=200,"Excelência","Erro")))))</f>
        <v>Excelência</v>
      </c>
    </row>
    <row r="2155" spans="1:9">
      <c r="A2155" s="2">
        <v>2070</v>
      </c>
      <c r="B2155" s="2" t="str">
        <f>VLOOKUP(A2155,unidades_equipes_asu!A:B,2,0)</f>
        <v>Us 173 Usf+ Dancing Days</v>
      </c>
      <c r="C2155" s="2">
        <v>2400650</v>
      </c>
      <c r="D2155" s="1" t="s">
        <v>77</v>
      </c>
      <c r="E2155" s="1" t="s">
        <v>200</v>
      </c>
      <c r="F2155" s="4" t="s">
        <v>48</v>
      </c>
      <c r="G2155" s="5">
        <f>SUMIFS(asu_monitora!C:C,asu_monitora!E:E,equipes_asu!F2155,asu_monitora!A:A,equipes_asu!C2155)</f>
        <v>75</v>
      </c>
      <c r="H2155" s="5">
        <f>IF(G2155=0,"",SUMIFS(asu_monitora!B:B,asu_monitora!E:E,equipes_asu!F2155,asu_monitora!A:A,equipes_asu!C2155))</f>
        <v>88</v>
      </c>
      <c r="I2155" s="5" t="str">
        <f>IF(G2155=0,"Sem avaliação",IF(H2155&lt;=40,"Crítica",IF(H2155&lt;=100,"Aperfeiçoamento",IF(H2155&lt;=180,"Qualidade",IF(H2155&lt;=200,"Excelência","Erro")))))</f>
        <v>Aperfeiçoamento</v>
      </c>
    </row>
    <row r="2156" spans="1:9">
      <c r="A2156" s="2">
        <v>2097</v>
      </c>
      <c r="B2156" s="2" t="str">
        <f>VLOOKUP(A2156,unidades_equipes_asu!A:B,2,0)</f>
        <v>Us 183 Usf Sítio dos Macacos</v>
      </c>
      <c r="C2156" s="2">
        <v>153435</v>
      </c>
      <c r="D2156" s="1" t="s">
        <v>77</v>
      </c>
      <c r="E2156" s="1" t="s">
        <v>201</v>
      </c>
      <c r="F2156" s="4" t="s">
        <v>48</v>
      </c>
      <c r="G2156" s="5">
        <f>SUMIFS(asu_monitora!C:C,asu_monitora!E:E,equipes_asu!F2156,asu_monitora!A:A,equipes_asu!C2156)</f>
        <v>107</v>
      </c>
      <c r="H2156" s="5">
        <f>IF(G2156=0,"",SUMIFS(asu_monitora!B:B,asu_monitora!E:E,equipes_asu!F2156,asu_monitora!A:A,equipes_asu!C2156))</f>
        <v>152</v>
      </c>
      <c r="I2156" s="5" t="str">
        <f>IF(G2156=0,"Sem avaliação",IF(H2156&lt;=40,"Crítica",IF(H2156&lt;=100,"Aperfeiçoamento",IF(H2156&lt;=180,"Qualidade",IF(H2156&lt;=200,"Excelência","Erro")))))</f>
        <v>Qualidade</v>
      </c>
    </row>
    <row r="2157" spans="1:9">
      <c r="A2157" s="2">
        <v>2097</v>
      </c>
      <c r="B2157" s="2" t="str">
        <f>VLOOKUP(A2157,unidades_equipes_asu!A:B,2,0)</f>
        <v>Us 183 Usf Sítio dos Macacos</v>
      </c>
      <c r="C2157" s="2">
        <v>1736809</v>
      </c>
      <c r="D2157" s="1" t="s">
        <v>98</v>
      </c>
      <c r="E2157" s="1" t="s">
        <v>202</v>
      </c>
      <c r="F2157" s="4" t="s">
        <v>48</v>
      </c>
      <c r="G2157" s="5">
        <f>SUMIFS(asu_monitora!C:C,asu_monitora!E:E,equipes_asu!F2157,asu_monitora!A:A,equipes_asu!C2157)</f>
        <v>17</v>
      </c>
      <c r="H2157" s="5">
        <f>IF(G2157=0,"",SUMIFS(asu_monitora!B:B,asu_monitora!E:E,equipes_asu!F2157,asu_monitora!A:A,equipes_asu!C2157))</f>
        <v>200</v>
      </c>
      <c r="I2157" s="5" t="str">
        <f>IF(G2157=0,"Sem avaliação",IF(H2157&lt;=40,"Crítica",IF(H2157&lt;=100,"Aperfeiçoamento",IF(H2157&lt;=180,"Qualidade",IF(H2157&lt;=200,"Excelência","Erro")))))</f>
        <v>Excelência</v>
      </c>
    </row>
    <row r="2158" spans="1:9">
      <c r="A2158" s="2">
        <v>2100</v>
      </c>
      <c r="B2158" s="2" t="str">
        <f>VLOOKUP(A2158,unidades_equipes_asu!A:B,2,0)</f>
        <v>Us 187 Usf Ilha de Deus</v>
      </c>
      <c r="C2158" s="2">
        <v>153443</v>
      </c>
      <c r="D2158" s="1" t="s">
        <v>77</v>
      </c>
      <c r="E2158" s="1" t="s">
        <v>203</v>
      </c>
      <c r="F2158" s="4" t="s">
        <v>48</v>
      </c>
      <c r="G2158" s="5">
        <f>SUMIFS(asu_monitora!C:C,asu_monitora!E:E,equipes_asu!F2158,asu_monitora!A:A,equipes_asu!C2158)</f>
        <v>93</v>
      </c>
      <c r="H2158" s="5">
        <f>IF(G2158=0,"",SUMIFS(asu_monitora!B:B,asu_monitora!E:E,equipes_asu!F2158,asu_monitora!A:A,equipes_asu!C2158))</f>
        <v>88</v>
      </c>
      <c r="I2158" s="5" t="str">
        <f>IF(G2158=0,"Sem avaliação",IF(H2158&lt;=40,"Crítica",IF(H2158&lt;=100,"Aperfeiçoamento",IF(H2158&lt;=180,"Qualidade",IF(H2158&lt;=200,"Excelência","Erro")))))</f>
        <v>Aperfeiçoamento</v>
      </c>
    </row>
    <row r="2159" spans="1:9">
      <c r="A2159" s="2">
        <v>2100</v>
      </c>
      <c r="B2159" s="2" t="str">
        <f>VLOOKUP(A2159,unidades_equipes_asu!A:B,2,0)</f>
        <v>Us 187 Usf Ilha de Deus</v>
      </c>
      <c r="C2159" s="2">
        <v>1727389</v>
      </c>
      <c r="D2159" s="1" t="s">
        <v>98</v>
      </c>
      <c r="E2159" s="1" t="s">
        <v>204</v>
      </c>
      <c r="F2159" s="4" t="s">
        <v>48</v>
      </c>
      <c r="G2159" s="5">
        <f>SUMIFS(asu_monitora!C:C,asu_monitora!E:E,equipes_asu!F2159,asu_monitora!A:A,equipes_asu!C2159)</f>
        <v>9</v>
      </c>
      <c r="H2159" s="5">
        <f>IF(G2159=0,"",SUMIFS(asu_monitora!B:B,asu_monitora!E:E,equipes_asu!F2159,asu_monitora!A:A,equipes_asu!C2159))</f>
        <v>92</v>
      </c>
      <c r="I2159" s="5" t="str">
        <f>IF(G2159=0,"Sem avaliação",IF(H2159&lt;=40,"Crítica",IF(H2159&lt;=100,"Aperfeiçoamento",IF(H2159&lt;=180,"Qualidade",IF(H2159&lt;=200,"Excelência","Erro")))))</f>
        <v>Aperfeiçoamento</v>
      </c>
    </row>
    <row r="2160" spans="1:9">
      <c r="A2160" s="2">
        <v>2127</v>
      </c>
      <c r="B2160" s="2" t="str">
        <f>VLOOKUP(A2160,unidades_equipes_asu!A:B,2,0)</f>
        <v>Us 216 Usf Apipucos</v>
      </c>
      <c r="C2160" s="2">
        <v>153451</v>
      </c>
      <c r="D2160" s="1" t="s">
        <v>77</v>
      </c>
      <c r="E2160" s="1" t="s">
        <v>205</v>
      </c>
      <c r="F2160" s="4" t="s">
        <v>48</v>
      </c>
      <c r="G2160" s="5">
        <f>SUMIFS(asu_monitora!C:C,asu_monitora!E:E,equipes_asu!F2160,asu_monitora!A:A,equipes_asu!C2160)</f>
        <v>77</v>
      </c>
      <c r="H2160" s="5">
        <f>IF(G2160=0,"",SUMIFS(asu_monitora!B:B,asu_monitora!E:E,equipes_asu!F2160,asu_monitora!A:A,equipes_asu!C2160))</f>
        <v>106</v>
      </c>
      <c r="I2160" s="5" t="str">
        <f>IF(G2160=0,"Sem avaliação",IF(H2160&lt;=40,"Crítica",IF(H2160&lt;=100,"Aperfeiçoamento",IF(H2160&lt;=180,"Qualidade",IF(H2160&lt;=200,"Excelência","Erro")))))</f>
        <v>Qualidade</v>
      </c>
    </row>
    <row r="2161" spans="1:9">
      <c r="A2161" s="2">
        <v>2127</v>
      </c>
      <c r="B2161" s="2" t="str">
        <f>VLOOKUP(A2161,unidades_equipes_asu!A:B,2,0)</f>
        <v>Us 216 Usf Apipucos</v>
      </c>
      <c r="C2161" s="2">
        <v>1755013</v>
      </c>
      <c r="D2161" s="1" t="s">
        <v>98</v>
      </c>
      <c r="E2161" s="1" t="s">
        <v>206</v>
      </c>
      <c r="F2161" s="4" t="s">
        <v>48</v>
      </c>
      <c r="G2161" s="5">
        <f>SUMIFS(asu_monitora!C:C,asu_monitora!E:E,equipes_asu!F2161,asu_monitora!A:A,equipes_asu!C2161)</f>
        <v>6</v>
      </c>
      <c r="H2161" s="5">
        <f>IF(G2161=0,"",SUMIFS(asu_monitora!B:B,asu_monitora!E:E,equipes_asu!F2161,asu_monitora!A:A,equipes_asu!C2161))</f>
        <v>166</v>
      </c>
      <c r="I2161" s="5" t="str">
        <f>IF(G2161=0,"Sem avaliação",IF(H2161&lt;=40,"Crítica",IF(H2161&lt;=100,"Aperfeiçoamento",IF(H2161&lt;=180,"Qualidade",IF(H2161&lt;=200,"Excelência","Erro")))))</f>
        <v>Qualidade</v>
      </c>
    </row>
    <row r="2162" spans="1:9">
      <c r="A2162" s="2">
        <v>2127</v>
      </c>
      <c r="B2162" s="2" t="str">
        <f>VLOOKUP(A2162,unidades_equipes_asu!A:B,2,0)</f>
        <v>Us 216 Usf Apipucos</v>
      </c>
      <c r="C2162" s="2">
        <v>2414805</v>
      </c>
      <c r="D2162" s="1" t="s">
        <v>77</v>
      </c>
      <c r="E2162" s="1" t="s">
        <v>207</v>
      </c>
      <c r="F2162" s="4" t="s">
        <v>48</v>
      </c>
      <c r="G2162" s="5">
        <f>SUMIFS(asu_monitora!C:C,asu_monitora!E:E,equipes_asu!F2162,asu_monitora!A:A,equipes_asu!C2162)</f>
        <v>17</v>
      </c>
      <c r="H2162" s="5">
        <f>IF(G2162=0,"",SUMIFS(asu_monitora!B:B,asu_monitora!E:E,equipes_asu!F2162,asu_monitora!A:A,equipes_asu!C2162))</f>
        <v>162</v>
      </c>
      <c r="I2162" s="5" t="str">
        <f>IF(G2162=0,"Sem avaliação",IF(H2162&lt;=40,"Crítica",IF(H2162&lt;=100,"Aperfeiçoamento",IF(H2162&lt;=180,"Qualidade",IF(H2162&lt;=200,"Excelência","Erro")))))</f>
        <v>Qualidade</v>
      </c>
    </row>
    <row r="2163" spans="1:9">
      <c r="A2163" s="2">
        <v>2135</v>
      </c>
      <c r="B2163" s="2" t="str">
        <f>VLOOKUP(A2163,unidades_equipes_asu!A:B,2,0)</f>
        <v>Us 221 Usf Ilha de Joaneiro I e II</v>
      </c>
      <c r="C2163" s="2">
        <v>153478</v>
      </c>
      <c r="D2163" s="1" t="s">
        <v>77</v>
      </c>
      <c r="E2163" s="1" t="s">
        <v>208</v>
      </c>
      <c r="F2163" s="4" t="s">
        <v>48</v>
      </c>
      <c r="G2163" s="5">
        <f>SUMIFS(asu_monitora!C:C,asu_monitora!E:E,equipes_asu!F2163,asu_monitora!A:A,equipes_asu!C2163)</f>
        <v>80</v>
      </c>
      <c r="H2163" s="5">
        <f>IF(G2163=0,"",SUMIFS(asu_monitora!B:B,asu_monitora!E:E,equipes_asu!F2163,asu_monitora!A:A,equipes_asu!C2163))</f>
        <v>100</v>
      </c>
      <c r="I2163" s="5" t="str">
        <f>IF(G2163=0,"Sem avaliação",IF(H2163&lt;=40,"Crítica",IF(H2163&lt;=100,"Aperfeiçoamento",IF(H2163&lt;=180,"Qualidade",IF(H2163&lt;=200,"Excelência","Erro")))))</f>
        <v>Aperfeiçoamento</v>
      </c>
    </row>
    <row r="2164" spans="1:9">
      <c r="A2164" s="2">
        <v>2135</v>
      </c>
      <c r="B2164" s="2" t="str">
        <f>VLOOKUP(A2164,unidades_equipes_asu!A:B,2,0)</f>
        <v>Us 221 Usf Ilha de Joaneiro I e II</v>
      </c>
      <c r="C2164" s="2">
        <v>153486</v>
      </c>
      <c r="D2164" s="1" t="s">
        <v>77</v>
      </c>
      <c r="E2164" s="1" t="s">
        <v>209</v>
      </c>
      <c r="F2164" s="4" t="s">
        <v>48</v>
      </c>
      <c r="G2164" s="5">
        <f>SUMIFS(asu_monitora!C:C,asu_monitora!E:E,equipes_asu!F2164,asu_monitora!A:A,equipes_asu!C2164)</f>
        <v>70</v>
      </c>
      <c r="H2164" s="5">
        <f>IF(G2164=0,"",SUMIFS(asu_monitora!B:B,asu_monitora!E:E,equipes_asu!F2164,asu_monitora!A:A,equipes_asu!C2164))</f>
        <v>72</v>
      </c>
      <c r="I2164" s="5" t="str">
        <f>IF(G2164=0,"Sem avaliação",IF(H2164&lt;=40,"Crítica",IF(H2164&lt;=100,"Aperfeiçoamento",IF(H2164&lt;=180,"Qualidade",IF(H2164&lt;=200,"Excelência","Erro")))))</f>
        <v>Aperfeiçoamento</v>
      </c>
    </row>
    <row r="2165" spans="1:9">
      <c r="A2165" s="2">
        <v>2135</v>
      </c>
      <c r="B2165" s="2" t="str">
        <f>VLOOKUP(A2165,unidades_equipes_asu!A:B,2,0)</f>
        <v>Us 221 Usf Ilha de Joaneiro I e II</v>
      </c>
      <c r="C2165" s="2">
        <v>1801279</v>
      </c>
      <c r="D2165" s="1" t="s">
        <v>98</v>
      </c>
      <c r="E2165" s="1" t="s">
        <v>210</v>
      </c>
      <c r="F2165" s="4" t="s">
        <v>48</v>
      </c>
      <c r="G2165" s="5">
        <f>SUMIFS(asu_monitora!C:C,asu_monitora!E:E,equipes_asu!F2165,asu_monitora!A:A,equipes_asu!C2165)</f>
        <v>0</v>
      </c>
      <c r="H2165" s="5" t="str">
        <f>IF(G2165=0,"",SUMIFS(asu_monitora!B:B,asu_monitora!E:E,equipes_asu!F2165,asu_monitora!A:A,equipes_asu!C2165))</f>
        <v/>
      </c>
      <c r="I2165" s="5" t="str">
        <f>IF(G2165=0,"Sem avaliação",IF(H2165&lt;=40,"Crítica",IF(H2165&lt;=100,"Aperfeiçoamento",IF(H2165&lt;=180,"Qualidade",IF(H2165&lt;=200,"Excelência","Erro")))))</f>
        <v>Sem avaliação</v>
      </c>
    </row>
    <row r="2166" spans="1:9">
      <c r="A2166" s="2">
        <v>2135</v>
      </c>
      <c r="B2166" s="2" t="str">
        <f>VLOOKUP(A2166,unidades_equipes_asu!A:B,2,0)</f>
        <v>Us 221 Usf Ilha de Joaneiro I e II</v>
      </c>
      <c r="C2166" s="2">
        <v>2400375</v>
      </c>
      <c r="D2166" s="1" t="s">
        <v>77</v>
      </c>
      <c r="E2166" s="1" t="s">
        <v>211</v>
      </c>
      <c r="F2166" s="4" t="s">
        <v>48</v>
      </c>
      <c r="G2166" s="5">
        <f>SUMIFS(asu_monitora!C:C,asu_monitora!E:E,equipes_asu!F2166,asu_monitora!A:A,equipes_asu!C2166)</f>
        <v>3</v>
      </c>
      <c r="H2166" s="5">
        <f>IF(G2166=0,"",SUMIFS(asu_monitora!B:B,asu_monitora!E:E,equipes_asu!F2166,asu_monitora!A:A,equipes_asu!C2166))</f>
        <v>64</v>
      </c>
      <c r="I2166" s="5" t="str">
        <f>IF(G2166=0,"Sem avaliação",IF(H2166&lt;=40,"Crítica",IF(H2166&lt;=100,"Aperfeiçoamento",IF(H2166&lt;=180,"Qualidade",IF(H2166&lt;=200,"Excelência","Erro")))))</f>
        <v>Aperfeiçoamento</v>
      </c>
    </row>
    <row r="2167" spans="1:9">
      <c r="A2167" s="2">
        <v>20567</v>
      </c>
      <c r="B2167" s="2" t="str">
        <f>VLOOKUP(A2167,unidades_equipes_asu!A:B,2,0)</f>
        <v>Us 182 Usf Poço da Panela/Upinha Padre José Edwaldo Gomes</v>
      </c>
      <c r="C2167" s="2">
        <v>153524</v>
      </c>
      <c r="D2167" s="1" t="s">
        <v>77</v>
      </c>
      <c r="E2167" s="1" t="s">
        <v>212</v>
      </c>
      <c r="F2167" s="4" t="s">
        <v>48</v>
      </c>
      <c r="G2167" s="5">
        <f>SUMIFS(asu_monitora!C:C,asu_monitora!E:E,equipes_asu!F2167,asu_monitora!A:A,equipes_asu!C2167)</f>
        <v>113</v>
      </c>
      <c r="H2167" s="5">
        <f>IF(G2167=0,"",SUMIFS(asu_monitora!B:B,asu_monitora!E:E,equipes_asu!F2167,asu_monitora!A:A,equipes_asu!C2167))</f>
        <v>180</v>
      </c>
      <c r="I2167" s="5" t="str">
        <f>IF(G2167=0,"Sem avaliação",IF(H2167&lt;=40,"Crítica",IF(H2167&lt;=100,"Aperfeiçoamento",IF(H2167&lt;=180,"Qualidade",IF(H2167&lt;=200,"Excelência","Erro")))))</f>
        <v>Qualidade</v>
      </c>
    </row>
    <row r="2168" spans="1:9">
      <c r="A2168" s="2">
        <v>20567</v>
      </c>
      <c r="B2168" s="2" t="str">
        <f>VLOOKUP(A2168,unidades_equipes_asu!A:B,2,0)</f>
        <v>Us 182 Usf Poço da Panela/Upinha Padre José Edwaldo Gomes</v>
      </c>
      <c r="C2168" s="2">
        <v>153745</v>
      </c>
      <c r="D2168" s="1" t="s">
        <v>77</v>
      </c>
      <c r="E2168" s="1" t="s">
        <v>213</v>
      </c>
      <c r="F2168" s="4" t="s">
        <v>48</v>
      </c>
      <c r="G2168" s="5">
        <f>SUMIFS(asu_monitora!C:C,asu_monitora!E:E,equipes_asu!F2168,asu_monitora!A:A,equipes_asu!C2168)</f>
        <v>96</v>
      </c>
      <c r="H2168" s="5">
        <f>IF(G2168=0,"",SUMIFS(asu_monitora!B:B,asu_monitora!E:E,equipes_asu!F2168,asu_monitora!A:A,equipes_asu!C2168))</f>
        <v>184</v>
      </c>
      <c r="I2168" s="5" t="str">
        <f>IF(G2168=0,"Sem avaliação",IF(H2168&lt;=40,"Crítica",IF(H2168&lt;=100,"Aperfeiçoamento",IF(H2168&lt;=180,"Qualidade",IF(H2168&lt;=200,"Excelência","Erro")))))</f>
        <v>Excelência</v>
      </c>
    </row>
    <row r="2169" spans="1:9">
      <c r="A2169" s="2">
        <v>20567</v>
      </c>
      <c r="B2169" s="2" t="str">
        <f>VLOOKUP(A2169,unidades_equipes_asu!A:B,2,0)</f>
        <v>Us 182 Usf Poço da Panela/Upinha Padre José Edwaldo Gomes</v>
      </c>
      <c r="C2169" s="2">
        <v>1744062</v>
      </c>
      <c r="D2169" s="1" t="s">
        <v>98</v>
      </c>
      <c r="E2169" s="1" t="s">
        <v>214</v>
      </c>
      <c r="F2169" s="4" t="s">
        <v>48</v>
      </c>
      <c r="G2169" s="5">
        <f>SUMIFS(asu_monitora!C:C,asu_monitora!E:E,equipes_asu!F2169,asu_monitora!A:A,equipes_asu!C2169)</f>
        <v>15</v>
      </c>
      <c r="H2169" s="5">
        <f>IF(G2169=0,"",SUMIFS(asu_monitora!B:B,asu_monitora!E:E,equipes_asu!F2169,asu_monitora!A:A,equipes_asu!C2169))</f>
        <v>196</v>
      </c>
      <c r="I2169" s="5" t="str">
        <f>IF(G2169=0,"Sem avaliação",IF(H2169&lt;=40,"Crítica",IF(H2169&lt;=100,"Aperfeiçoamento",IF(H2169&lt;=180,"Qualidade",IF(H2169&lt;=200,"Excelência","Erro")))))</f>
        <v>Excelência</v>
      </c>
    </row>
    <row r="2170" spans="1:9">
      <c r="A2170" s="2">
        <v>20567</v>
      </c>
      <c r="B2170" s="2" t="str">
        <f>VLOOKUP(A2170,unidades_equipes_asu!A:B,2,0)</f>
        <v>Us 182 Usf Poço da Panela/Upinha Padre José Edwaldo Gomes</v>
      </c>
      <c r="C2170" s="2">
        <v>2269236</v>
      </c>
      <c r="D2170" s="1" t="s">
        <v>98</v>
      </c>
      <c r="E2170" s="1" t="s">
        <v>215</v>
      </c>
      <c r="F2170" s="4" t="s">
        <v>48</v>
      </c>
      <c r="G2170" s="5">
        <f>SUMIFS(asu_monitora!C:C,asu_monitora!E:E,equipes_asu!F2170,asu_monitora!A:A,equipes_asu!C2170)</f>
        <v>31</v>
      </c>
      <c r="H2170" s="5">
        <f>IF(G2170=0,"",SUMIFS(asu_monitora!B:B,asu_monitora!E:E,equipes_asu!F2170,asu_monitora!A:A,equipes_asu!C2170))</f>
        <v>200</v>
      </c>
      <c r="I2170" s="5" t="str">
        <f>IF(G2170=0,"Sem avaliação",IF(H2170&lt;=40,"Crítica",IF(H2170&lt;=100,"Aperfeiçoamento",IF(H2170&lt;=180,"Qualidade",IF(H2170&lt;=200,"Excelência","Erro")))))</f>
        <v>Excelência</v>
      </c>
    </row>
    <row r="2171" spans="1:9">
      <c r="A2171" s="2">
        <v>20567</v>
      </c>
      <c r="B2171" s="2" t="str">
        <f>VLOOKUP(A2171,unidades_equipes_asu!A:B,2,0)</f>
        <v>Us 182 Usf Poço da Panela/Upinha Padre José Edwaldo Gomes</v>
      </c>
      <c r="C2171" s="2">
        <v>2400111</v>
      </c>
      <c r="D2171" s="1" t="s">
        <v>77</v>
      </c>
      <c r="E2171" s="1" t="s">
        <v>216</v>
      </c>
      <c r="F2171" s="4" t="s">
        <v>48</v>
      </c>
      <c r="G2171" s="5">
        <f>SUMIFS(asu_monitora!C:C,asu_monitora!E:E,equipes_asu!F2171,asu_monitora!A:A,equipes_asu!C2171)</f>
        <v>12</v>
      </c>
      <c r="H2171" s="5">
        <f>IF(G2171=0,"",SUMIFS(asu_monitora!B:B,asu_monitora!E:E,equipes_asu!F2171,asu_monitora!A:A,equipes_asu!C2171))</f>
        <v>196</v>
      </c>
      <c r="I2171" s="5" t="str">
        <f>IF(G2171=0,"Sem avaliação",IF(H2171&lt;=40,"Crítica",IF(H2171&lt;=100,"Aperfeiçoamento",IF(H2171&lt;=180,"Qualidade",IF(H2171&lt;=200,"Excelência","Erro")))))</f>
        <v>Excelência</v>
      </c>
    </row>
    <row r="2172" spans="1:9">
      <c r="A2172" s="2">
        <v>20567</v>
      </c>
      <c r="B2172" s="2" t="str">
        <f>VLOOKUP(A2172,unidades_equipes_asu!A:B,2,0)</f>
        <v>Us 182 Usf Poço da Panela/Upinha Padre José Edwaldo Gomes</v>
      </c>
      <c r="C2172" s="2">
        <v>2421038</v>
      </c>
      <c r="D2172" s="1" t="s">
        <v>77</v>
      </c>
      <c r="E2172" s="1" t="s">
        <v>217</v>
      </c>
      <c r="F2172" s="4" t="s">
        <v>48</v>
      </c>
      <c r="G2172" s="5">
        <f>SUMIFS(asu_monitora!C:C,asu_monitora!E:E,equipes_asu!F2172,asu_monitora!A:A,equipes_asu!C2172)</f>
        <v>0</v>
      </c>
      <c r="H2172" s="5" t="str">
        <f>IF(G2172=0,"",SUMIFS(asu_monitora!B:B,asu_monitora!E:E,equipes_asu!F2172,asu_monitora!A:A,equipes_asu!C2172))</f>
        <v/>
      </c>
      <c r="I2172" s="5" t="str">
        <f>IF(G2172=0,"Sem avaliação",IF(H2172&lt;=40,"Crítica",IF(H2172&lt;=100,"Aperfeiçoamento",IF(H2172&lt;=180,"Qualidade",IF(H2172&lt;=200,"Excelência","Erro")))))</f>
        <v>Sem avaliação</v>
      </c>
    </row>
    <row r="2173" spans="1:9">
      <c r="A2173" s="2">
        <v>20648</v>
      </c>
      <c r="B2173" s="2" t="str">
        <f>VLOOKUP(A2173,unidades_equipes_asu!A:B,2,0)</f>
        <v>Us 222 Usf Córrego do Curió</v>
      </c>
      <c r="C2173" s="2">
        <v>153532</v>
      </c>
      <c r="D2173" s="1" t="s">
        <v>77</v>
      </c>
      <c r="E2173" s="1" t="s">
        <v>218</v>
      </c>
      <c r="F2173" s="4" t="s">
        <v>48</v>
      </c>
      <c r="G2173" s="5">
        <f>SUMIFS(asu_monitora!C:C,asu_monitora!E:E,equipes_asu!F2173,asu_monitora!A:A,equipes_asu!C2173)</f>
        <v>55</v>
      </c>
      <c r="H2173" s="5">
        <f>IF(G2173=0,"",SUMIFS(asu_monitora!B:B,asu_monitora!E:E,equipes_asu!F2173,asu_monitora!A:A,equipes_asu!C2173))</f>
        <v>122</v>
      </c>
      <c r="I2173" s="5" t="str">
        <f>IF(G2173=0,"Sem avaliação",IF(H2173&lt;=40,"Crítica",IF(H2173&lt;=100,"Aperfeiçoamento",IF(H2173&lt;=180,"Qualidade",IF(H2173&lt;=200,"Excelência","Erro")))))</f>
        <v>Qualidade</v>
      </c>
    </row>
    <row r="2174" spans="1:9">
      <c r="A2174" s="2">
        <v>22187</v>
      </c>
      <c r="B2174" s="2" t="str">
        <f>VLOOKUP(A2174,unidades_equipes_asu!A:B,2,0)</f>
        <v>Us 232 Usf Ilha Santa Terezinha</v>
      </c>
      <c r="C2174" s="2">
        <v>153540</v>
      </c>
      <c r="D2174" s="1" t="s">
        <v>77</v>
      </c>
      <c r="E2174" s="1" t="s">
        <v>219</v>
      </c>
      <c r="F2174" s="4" t="s">
        <v>48</v>
      </c>
      <c r="G2174" s="5">
        <f>SUMIFS(asu_monitora!C:C,asu_monitora!E:E,equipes_asu!F2174,asu_monitora!A:A,equipes_asu!C2174)</f>
        <v>34</v>
      </c>
      <c r="H2174" s="5">
        <f>IF(G2174=0,"",SUMIFS(asu_monitora!B:B,asu_monitora!E:E,equipes_asu!F2174,asu_monitora!A:A,equipes_asu!C2174))</f>
        <v>86</v>
      </c>
      <c r="I2174" s="5" t="str">
        <f>IF(G2174=0,"Sem avaliação",IF(H2174&lt;=40,"Crítica",IF(H2174&lt;=100,"Aperfeiçoamento",IF(H2174&lt;=180,"Qualidade",IF(H2174&lt;=200,"Excelência","Erro")))))</f>
        <v>Aperfeiçoamento</v>
      </c>
    </row>
    <row r="2175" spans="1:9">
      <c r="A2175" s="2">
        <v>22187</v>
      </c>
      <c r="B2175" s="2" t="str">
        <f>VLOOKUP(A2175,unidades_equipes_asu!A:B,2,0)</f>
        <v>Us 232 Usf Ilha Santa Terezinha</v>
      </c>
      <c r="C2175" s="2">
        <v>153559</v>
      </c>
      <c r="D2175" s="1" t="s">
        <v>77</v>
      </c>
      <c r="E2175" s="1" t="s">
        <v>220</v>
      </c>
      <c r="F2175" s="4" t="s">
        <v>48</v>
      </c>
      <c r="G2175" s="5">
        <f>SUMIFS(asu_monitora!C:C,asu_monitora!E:E,equipes_asu!F2175,asu_monitora!A:A,equipes_asu!C2175)</f>
        <v>48</v>
      </c>
      <c r="H2175" s="5">
        <f>IF(G2175=0,"",SUMIFS(asu_monitora!B:B,asu_monitora!E:E,equipes_asu!F2175,asu_monitora!A:A,equipes_asu!C2175))</f>
        <v>92</v>
      </c>
      <c r="I2175" s="5" t="str">
        <f>IF(G2175=0,"Sem avaliação",IF(H2175&lt;=40,"Crítica",IF(H2175&lt;=100,"Aperfeiçoamento",IF(H2175&lt;=180,"Qualidade",IF(H2175&lt;=200,"Excelência","Erro")))))</f>
        <v>Aperfeiçoamento</v>
      </c>
    </row>
    <row r="2176" spans="1:9">
      <c r="A2176" s="2">
        <v>22187</v>
      </c>
      <c r="B2176" s="2" t="str">
        <f>VLOOKUP(A2176,unidades_equipes_asu!A:B,2,0)</f>
        <v>Us 232 Usf Ilha Santa Terezinha</v>
      </c>
      <c r="C2176" s="2">
        <v>1795066</v>
      </c>
      <c r="D2176" s="1" t="s">
        <v>98</v>
      </c>
      <c r="E2176" s="1" t="s">
        <v>221</v>
      </c>
      <c r="F2176" s="4" t="s">
        <v>48</v>
      </c>
      <c r="G2176" s="5">
        <f>SUMIFS(asu_monitora!C:C,asu_monitora!E:E,equipes_asu!F2176,asu_monitora!A:A,equipes_asu!C2176)</f>
        <v>27</v>
      </c>
      <c r="H2176" s="5">
        <f>IF(G2176=0,"",SUMIFS(asu_monitora!B:B,asu_monitora!E:E,equipes_asu!F2176,asu_monitora!A:A,equipes_asu!C2176))</f>
        <v>122</v>
      </c>
      <c r="I2176" s="5" t="str">
        <f>IF(G2176=0,"Sem avaliação",IF(H2176&lt;=40,"Crítica",IF(H2176&lt;=100,"Aperfeiçoamento",IF(H2176&lt;=180,"Qualidade",IF(H2176&lt;=200,"Excelência","Erro")))))</f>
        <v>Qualidade</v>
      </c>
    </row>
    <row r="2177" spans="1:9">
      <c r="A2177" s="2">
        <v>22187</v>
      </c>
      <c r="B2177" s="2" t="str">
        <f>VLOOKUP(A2177,unidades_equipes_asu!A:B,2,0)</f>
        <v>Us 232 Usf Ilha Santa Terezinha</v>
      </c>
      <c r="C2177" s="2">
        <v>2401290</v>
      </c>
      <c r="D2177" s="1" t="s">
        <v>77</v>
      </c>
      <c r="E2177" s="1" t="s">
        <v>222</v>
      </c>
      <c r="F2177" s="4" t="s">
        <v>48</v>
      </c>
      <c r="G2177" s="5">
        <f>SUMIFS(asu_monitora!C:C,asu_monitora!E:E,equipes_asu!F2177,asu_monitora!A:A,equipes_asu!C2177)</f>
        <v>8</v>
      </c>
      <c r="H2177" s="5">
        <f>IF(G2177=0,"",SUMIFS(asu_monitora!B:B,asu_monitora!E:E,equipes_asu!F2177,asu_monitora!A:A,equipes_asu!C2177))</f>
        <v>98</v>
      </c>
      <c r="I2177" s="5" t="str">
        <f>IF(G2177=0,"Sem avaliação",IF(H2177&lt;=40,"Crítica",IF(H2177&lt;=100,"Aperfeiçoamento",IF(H2177&lt;=180,"Qualidade",IF(H2177&lt;=200,"Excelência","Erro")))))</f>
        <v>Aperfeiçoamento</v>
      </c>
    </row>
    <row r="2178" spans="1:9">
      <c r="A2178" s="2">
        <v>22195</v>
      </c>
      <c r="B2178" s="2" t="str">
        <f>VLOOKUP(A2178,unidades_equipes_asu!A:B,2,0)</f>
        <v>Us 240 Usf Coelhos I</v>
      </c>
      <c r="C2178" s="2">
        <v>153567</v>
      </c>
      <c r="D2178" s="1" t="s">
        <v>77</v>
      </c>
      <c r="E2178" s="1" t="s">
        <v>223</v>
      </c>
      <c r="F2178" s="4" t="s">
        <v>48</v>
      </c>
      <c r="G2178" s="5">
        <f>SUMIFS(asu_monitora!C:C,asu_monitora!E:E,equipes_asu!F2178,asu_monitora!A:A,equipes_asu!C2178)</f>
        <v>76</v>
      </c>
      <c r="H2178" s="5">
        <f>IF(G2178=0,"",SUMIFS(asu_monitora!B:B,asu_monitora!E:E,equipes_asu!F2178,asu_monitora!A:A,equipes_asu!C2178))</f>
        <v>146</v>
      </c>
      <c r="I2178" s="5" t="str">
        <f>IF(G2178=0,"Sem avaliação",IF(H2178&lt;=40,"Crítica",IF(H2178&lt;=100,"Aperfeiçoamento",IF(H2178&lt;=180,"Qualidade",IF(H2178&lt;=200,"Excelência","Erro")))))</f>
        <v>Qualidade</v>
      </c>
    </row>
    <row r="2179" spans="1:9">
      <c r="A2179" s="2">
        <v>22195</v>
      </c>
      <c r="B2179" s="2" t="str">
        <f>VLOOKUP(A2179,unidades_equipes_asu!A:B,2,0)</f>
        <v>Us 240 Usf Coelhos I</v>
      </c>
      <c r="C2179" s="2">
        <v>1722034</v>
      </c>
      <c r="D2179" s="1" t="s">
        <v>98</v>
      </c>
      <c r="E2179" s="1" t="s">
        <v>224</v>
      </c>
      <c r="F2179" s="4" t="s">
        <v>48</v>
      </c>
      <c r="G2179" s="5">
        <f>SUMIFS(asu_monitora!C:C,asu_monitora!E:E,equipes_asu!F2179,asu_monitora!A:A,equipes_asu!C2179)</f>
        <v>9</v>
      </c>
      <c r="H2179" s="5">
        <f>IF(G2179=0,"",SUMIFS(asu_monitora!B:B,asu_monitora!E:E,equipes_asu!F2179,asu_monitora!A:A,equipes_asu!C2179))</f>
        <v>104</v>
      </c>
      <c r="I2179" s="5" t="str">
        <f>IF(G2179=0,"Sem avaliação",IF(H2179&lt;=40,"Crítica",IF(H2179&lt;=100,"Aperfeiçoamento",IF(H2179&lt;=180,"Qualidade",IF(H2179&lt;=200,"Excelência","Erro")))))</f>
        <v>Qualidade</v>
      </c>
    </row>
    <row r="2180" spans="1:9">
      <c r="A2180" s="2">
        <v>22195</v>
      </c>
      <c r="B2180" s="2" t="str">
        <f>VLOOKUP(A2180,unidades_equipes_asu!A:B,2,0)</f>
        <v>Us 240 Usf Coelhos I</v>
      </c>
      <c r="C2180" s="2">
        <v>2401282</v>
      </c>
      <c r="D2180" s="1" t="s">
        <v>77</v>
      </c>
      <c r="E2180" s="1" t="s">
        <v>225</v>
      </c>
      <c r="F2180" s="4" t="s">
        <v>48</v>
      </c>
      <c r="G2180" s="5">
        <f>SUMIFS(asu_monitora!C:C,asu_monitora!E:E,equipes_asu!F2180,asu_monitora!A:A,equipes_asu!C2180)</f>
        <v>6</v>
      </c>
      <c r="H2180" s="5">
        <f>IF(G2180=0,"",SUMIFS(asu_monitora!B:B,asu_monitora!E:E,equipes_asu!F2180,asu_monitora!A:A,equipes_asu!C2180))</f>
        <v>200</v>
      </c>
      <c r="I2180" s="5" t="str">
        <f>IF(G2180=0,"Sem avaliação",IF(H2180&lt;=40,"Crítica",IF(H2180&lt;=100,"Aperfeiçoamento",IF(H2180&lt;=180,"Qualidade",IF(H2180&lt;=200,"Excelência","Erro")))))</f>
        <v>Excelência</v>
      </c>
    </row>
    <row r="2181" spans="1:9">
      <c r="A2181" s="2">
        <v>22209</v>
      </c>
      <c r="B2181" s="2" t="str">
        <f>VLOOKUP(A2181,unidades_equipes_asu!A:B,2,0)</f>
        <v>Us 241 Usf+ Coelhos II</v>
      </c>
      <c r="C2181" s="2">
        <v>153575</v>
      </c>
      <c r="D2181" s="1" t="s">
        <v>77</v>
      </c>
      <c r="E2181" s="1" t="s">
        <v>226</v>
      </c>
      <c r="F2181" s="4" t="s">
        <v>48</v>
      </c>
      <c r="G2181" s="5">
        <f>SUMIFS(asu_monitora!C:C,asu_monitora!E:E,equipes_asu!F2181,asu_monitora!A:A,equipes_asu!C2181)</f>
        <v>84</v>
      </c>
      <c r="H2181" s="5">
        <f>IF(G2181=0,"",SUMIFS(asu_monitora!B:B,asu_monitora!E:E,equipes_asu!F2181,asu_monitora!A:A,equipes_asu!C2181))</f>
        <v>110</v>
      </c>
      <c r="I2181" s="5" t="str">
        <f>IF(G2181=0,"Sem avaliação",IF(H2181&lt;=40,"Crítica",IF(H2181&lt;=100,"Aperfeiçoamento",IF(H2181&lt;=180,"Qualidade",IF(H2181&lt;=200,"Excelência","Erro")))))</f>
        <v>Qualidade</v>
      </c>
    </row>
    <row r="2182" spans="1:9">
      <c r="A2182" s="2">
        <v>22209</v>
      </c>
      <c r="B2182" s="2" t="str">
        <f>VLOOKUP(A2182,unidades_equipes_asu!A:B,2,0)</f>
        <v>Us 241 Usf+ Coelhos II</v>
      </c>
      <c r="C2182" s="2">
        <v>1795481</v>
      </c>
      <c r="D2182" s="1" t="s">
        <v>98</v>
      </c>
      <c r="E2182" s="1" t="s">
        <v>227</v>
      </c>
      <c r="F2182" s="4" t="s">
        <v>48</v>
      </c>
      <c r="G2182" s="5">
        <f>SUMIFS(asu_monitora!C:C,asu_monitora!E:E,equipes_asu!F2182,asu_monitora!A:A,equipes_asu!C2182)</f>
        <v>15</v>
      </c>
      <c r="H2182" s="5">
        <f>IF(G2182=0,"",SUMIFS(asu_monitora!B:B,asu_monitora!E:E,equipes_asu!F2182,asu_monitora!A:A,equipes_asu!C2182))</f>
        <v>200</v>
      </c>
      <c r="I2182" s="5" t="str">
        <f>IF(G2182=0,"Sem avaliação",IF(H2182&lt;=40,"Crítica",IF(H2182&lt;=100,"Aperfeiçoamento",IF(H2182&lt;=180,"Qualidade",IF(H2182&lt;=200,"Excelência","Erro")))))</f>
        <v>Excelência</v>
      </c>
    </row>
    <row r="2183" spans="1:9">
      <c r="A2183" s="2">
        <v>22209</v>
      </c>
      <c r="B2183" s="2" t="str">
        <f>VLOOKUP(A2183,unidades_equipes_asu!A:B,2,0)</f>
        <v>Us 241 Usf+ Coelhos II</v>
      </c>
      <c r="C2183" s="2">
        <v>2401347</v>
      </c>
      <c r="D2183" s="1" t="s">
        <v>77</v>
      </c>
      <c r="E2183" s="1" t="s">
        <v>228</v>
      </c>
      <c r="F2183" s="4" t="s">
        <v>48</v>
      </c>
      <c r="G2183" s="5">
        <f>SUMIFS(asu_monitora!C:C,asu_monitora!E:E,equipes_asu!F2183,asu_monitora!A:A,equipes_asu!C2183)</f>
        <v>38</v>
      </c>
      <c r="H2183" s="5">
        <f>IF(G2183=0,"",SUMIFS(asu_monitora!B:B,asu_monitora!E:E,equipes_asu!F2183,asu_monitora!A:A,equipes_asu!C2183))</f>
        <v>104</v>
      </c>
      <c r="I2183" s="5" t="str">
        <f>IF(G2183=0,"Sem avaliação",IF(H2183&lt;=40,"Crítica",IF(H2183&lt;=100,"Aperfeiçoamento",IF(H2183&lt;=180,"Qualidade",IF(H2183&lt;=200,"Excelência","Erro")))))</f>
        <v>Qualidade</v>
      </c>
    </row>
    <row r="2184" spans="1:9">
      <c r="A2184" s="2">
        <v>22217</v>
      </c>
      <c r="B2184" s="2" t="str">
        <f>VLOOKUP(A2184,unidades_equipes_asu!A:B,2,0)</f>
        <v>Us 242 Usf Santo Amaro I / Sítio do Céu</v>
      </c>
      <c r="C2184" s="2">
        <v>153583</v>
      </c>
      <c r="D2184" s="1" t="s">
        <v>77</v>
      </c>
      <c r="E2184" s="1" t="s">
        <v>229</v>
      </c>
      <c r="F2184" s="4" t="s">
        <v>48</v>
      </c>
      <c r="G2184" s="5">
        <f>SUMIFS(asu_monitora!C:C,asu_monitora!E:E,equipes_asu!F2184,asu_monitora!A:A,equipes_asu!C2184)</f>
        <v>43</v>
      </c>
      <c r="H2184" s="5">
        <f>IF(G2184=0,"",SUMIFS(asu_monitora!B:B,asu_monitora!E:E,equipes_asu!F2184,asu_monitora!A:A,equipes_asu!C2184))</f>
        <v>112</v>
      </c>
      <c r="I2184" s="5" t="str">
        <f>IF(G2184=0,"Sem avaliação",IF(H2184&lt;=40,"Crítica",IF(H2184&lt;=100,"Aperfeiçoamento",IF(H2184&lt;=180,"Qualidade",IF(H2184&lt;=200,"Excelência","Erro")))))</f>
        <v>Qualidade</v>
      </c>
    </row>
    <row r="2185" spans="1:9">
      <c r="A2185" s="2">
        <v>22217</v>
      </c>
      <c r="B2185" s="2" t="str">
        <f>VLOOKUP(A2185,unidades_equipes_asu!A:B,2,0)</f>
        <v>Us 242 Usf Santo Amaro I / Sítio do Céu</v>
      </c>
      <c r="C2185" s="2">
        <v>2401339</v>
      </c>
      <c r="D2185" s="1" t="s">
        <v>77</v>
      </c>
      <c r="E2185" s="1" t="s">
        <v>230</v>
      </c>
      <c r="F2185" s="4" t="s">
        <v>48</v>
      </c>
      <c r="G2185" s="5">
        <f>SUMIFS(asu_monitora!C:C,asu_monitora!E:E,equipes_asu!F2185,asu_monitora!A:A,equipes_asu!C2185)</f>
        <v>12</v>
      </c>
      <c r="H2185" s="5">
        <f>IF(G2185=0,"",SUMIFS(asu_monitora!B:B,asu_monitora!E:E,equipes_asu!F2185,asu_monitora!A:A,equipes_asu!C2185))</f>
        <v>188</v>
      </c>
      <c r="I2185" s="5" t="str">
        <f>IF(G2185=0,"Sem avaliação",IF(H2185&lt;=40,"Crítica",IF(H2185&lt;=100,"Aperfeiçoamento",IF(H2185&lt;=180,"Qualidade",IF(H2185&lt;=200,"Excelência","Erro")))))</f>
        <v>Excelência</v>
      </c>
    </row>
    <row r="2186" spans="1:9">
      <c r="A2186" s="2">
        <v>22225</v>
      </c>
      <c r="B2186" s="2" t="str">
        <f>VLOOKUP(A2186,unidades_equipes_asu!A:B,2,0)</f>
        <v>Us 243 Usf Santo Amaro II</v>
      </c>
      <c r="C2186" s="2">
        <v>153605</v>
      </c>
      <c r="D2186" s="1" t="s">
        <v>77</v>
      </c>
      <c r="E2186" s="1" t="s">
        <v>231</v>
      </c>
      <c r="F2186" s="4" t="s">
        <v>48</v>
      </c>
      <c r="G2186" s="5">
        <f>SUMIFS(asu_monitora!C:C,asu_monitora!E:E,equipes_asu!F2186,asu_monitora!A:A,equipes_asu!C2186)</f>
        <v>34</v>
      </c>
      <c r="H2186" s="5">
        <f>IF(G2186=0,"",SUMIFS(asu_monitora!B:B,asu_monitora!E:E,equipes_asu!F2186,asu_monitora!A:A,equipes_asu!C2186))</f>
        <v>66</v>
      </c>
      <c r="I2186" s="5" t="str">
        <f>IF(G2186=0,"Sem avaliação",IF(H2186&lt;=40,"Crítica",IF(H2186&lt;=100,"Aperfeiçoamento",IF(H2186&lt;=180,"Qualidade",IF(H2186&lt;=200,"Excelência","Erro")))))</f>
        <v>Aperfeiçoamento</v>
      </c>
    </row>
    <row r="2187" spans="1:9">
      <c r="A2187" s="2">
        <v>22225</v>
      </c>
      <c r="B2187" s="2" t="str">
        <f>VLOOKUP(A2187,unidades_equipes_asu!A:B,2,0)</f>
        <v>Us 243 Usf Santo Amaro II</v>
      </c>
      <c r="C2187" s="2">
        <v>153613</v>
      </c>
      <c r="D2187" s="1" t="s">
        <v>77</v>
      </c>
      <c r="E2187" s="1" t="s">
        <v>232</v>
      </c>
      <c r="F2187" s="4" t="s">
        <v>48</v>
      </c>
      <c r="G2187" s="5">
        <f>SUMIFS(asu_monitora!C:C,asu_monitora!E:E,equipes_asu!F2187,asu_monitora!A:A,equipes_asu!C2187)</f>
        <v>13</v>
      </c>
      <c r="H2187" s="5">
        <f>IF(G2187=0,"",SUMIFS(asu_monitora!B:B,asu_monitora!E:E,equipes_asu!F2187,asu_monitora!A:A,equipes_asu!C2187))</f>
        <v>106</v>
      </c>
      <c r="I2187" s="5" t="str">
        <f>IF(G2187=0,"Sem avaliação",IF(H2187&lt;=40,"Crítica",IF(H2187&lt;=100,"Aperfeiçoamento",IF(H2187&lt;=180,"Qualidade",IF(H2187&lt;=200,"Excelência","Erro")))))</f>
        <v>Qualidade</v>
      </c>
    </row>
    <row r="2188" spans="1:9">
      <c r="A2188" s="2">
        <v>22225</v>
      </c>
      <c r="B2188" s="2" t="str">
        <f>VLOOKUP(A2188,unidades_equipes_asu!A:B,2,0)</f>
        <v>Us 243 Usf Santo Amaro II</v>
      </c>
      <c r="C2188" s="2">
        <v>1886681</v>
      </c>
      <c r="D2188" s="1" t="s">
        <v>98</v>
      </c>
      <c r="E2188" s="1" t="s">
        <v>233</v>
      </c>
      <c r="F2188" s="4" t="s">
        <v>48</v>
      </c>
      <c r="G2188" s="5">
        <f>SUMIFS(asu_monitora!C:C,asu_monitora!E:E,equipes_asu!F2188,asu_monitora!A:A,equipes_asu!C2188)</f>
        <v>0</v>
      </c>
      <c r="H2188" s="5" t="str">
        <f>IF(G2188=0,"",SUMIFS(asu_monitora!B:B,asu_monitora!E:E,equipes_asu!F2188,asu_monitora!A:A,equipes_asu!C2188))</f>
        <v/>
      </c>
      <c r="I2188" s="5" t="str">
        <f>IF(G2188=0,"Sem avaliação",IF(H2188&lt;=40,"Crítica",IF(H2188&lt;=100,"Aperfeiçoamento",IF(H2188&lt;=180,"Qualidade",IF(H2188&lt;=200,"Excelência","Erro")))))</f>
        <v>Sem avaliação</v>
      </c>
    </row>
    <row r="2189" spans="1:9">
      <c r="A2189" s="2">
        <v>22225</v>
      </c>
      <c r="B2189" s="2" t="str">
        <f>VLOOKUP(A2189,unidades_equipes_asu!A:B,2,0)</f>
        <v>Us 243 Usf Santo Amaro II</v>
      </c>
      <c r="C2189" s="2">
        <v>2401320</v>
      </c>
      <c r="D2189" s="1" t="s">
        <v>77</v>
      </c>
      <c r="E2189" s="1" t="s">
        <v>234</v>
      </c>
      <c r="F2189" s="4" t="s">
        <v>48</v>
      </c>
      <c r="G2189" s="5">
        <f>SUMIFS(asu_monitora!C:C,asu_monitora!E:E,equipes_asu!F2189,asu_monitora!A:A,equipes_asu!C2189)</f>
        <v>6</v>
      </c>
      <c r="H2189" s="5">
        <f>IF(G2189=0,"",SUMIFS(asu_monitora!B:B,asu_monitora!E:E,equipes_asu!F2189,asu_monitora!A:A,equipes_asu!C2189))</f>
        <v>40</v>
      </c>
      <c r="I2189" s="5" t="str">
        <f>IF(G2189=0,"Sem avaliação",IF(H2189&lt;=40,"Crítica",IF(H2189&lt;=100,"Aperfeiçoamento",IF(H2189&lt;=180,"Qualidade",IF(H2189&lt;=200,"Excelência","Erro")))))</f>
        <v>Crítica</v>
      </c>
    </row>
    <row r="2190" spans="1:9">
      <c r="A2190" s="2">
        <v>22233</v>
      </c>
      <c r="B2190" s="2" t="str">
        <f>VLOOKUP(A2190,unidades_equipes_asu!A:B,2,0)</f>
        <v>Us 226 Usf+ Chão de Estrelas I e II</v>
      </c>
      <c r="C2190" s="2">
        <v>152757</v>
      </c>
      <c r="D2190" s="1" t="s">
        <v>77</v>
      </c>
      <c r="E2190" s="1" t="s">
        <v>235</v>
      </c>
      <c r="F2190" s="4" t="s">
        <v>48</v>
      </c>
      <c r="G2190" s="5">
        <f>SUMIFS(asu_monitora!C:C,asu_monitora!E:E,equipes_asu!F2190,asu_monitora!A:A,equipes_asu!C2190)</f>
        <v>53</v>
      </c>
      <c r="H2190" s="5">
        <f>IF(G2190=0,"",SUMIFS(asu_monitora!B:B,asu_monitora!E:E,equipes_asu!F2190,asu_monitora!A:A,equipes_asu!C2190))</f>
        <v>104</v>
      </c>
      <c r="I2190" s="5" t="str">
        <f>IF(G2190=0,"Sem avaliação",IF(H2190&lt;=40,"Crítica",IF(H2190&lt;=100,"Aperfeiçoamento",IF(H2190&lt;=180,"Qualidade",IF(H2190&lt;=200,"Excelência","Erro")))))</f>
        <v>Qualidade</v>
      </c>
    </row>
    <row r="2191" spans="1:9">
      <c r="A2191" s="2">
        <v>22233</v>
      </c>
      <c r="B2191" s="2" t="str">
        <f>VLOOKUP(A2191,unidades_equipes_asu!A:B,2,0)</f>
        <v>Us 226 Usf+ Chão de Estrelas I e II</v>
      </c>
      <c r="C2191" s="2">
        <v>153621</v>
      </c>
      <c r="D2191" s="1" t="s">
        <v>77</v>
      </c>
      <c r="E2191" s="1" t="s">
        <v>236</v>
      </c>
      <c r="F2191" s="4" t="s">
        <v>48</v>
      </c>
      <c r="G2191" s="5">
        <f>SUMIFS(asu_monitora!C:C,asu_monitora!E:E,equipes_asu!F2191,asu_monitora!A:A,equipes_asu!C2191)</f>
        <v>60</v>
      </c>
      <c r="H2191" s="5">
        <f>IF(G2191=0,"",SUMIFS(asu_monitora!B:B,asu_monitora!E:E,equipes_asu!F2191,asu_monitora!A:A,equipes_asu!C2191))</f>
        <v>166</v>
      </c>
      <c r="I2191" s="5" t="str">
        <f>IF(G2191=0,"Sem avaliação",IF(H2191&lt;=40,"Crítica",IF(H2191&lt;=100,"Aperfeiçoamento",IF(H2191&lt;=180,"Qualidade",IF(H2191&lt;=200,"Excelência","Erro")))))</f>
        <v>Qualidade</v>
      </c>
    </row>
    <row r="2192" spans="1:9">
      <c r="A2192" s="2">
        <v>22233</v>
      </c>
      <c r="B2192" s="2" t="str">
        <f>VLOOKUP(A2192,unidades_equipes_asu!A:B,2,0)</f>
        <v>Us 226 Usf+ Chão de Estrelas I e II</v>
      </c>
      <c r="C2192" s="2">
        <v>153648</v>
      </c>
      <c r="D2192" s="1" t="s">
        <v>77</v>
      </c>
      <c r="E2192" s="1" t="s">
        <v>237</v>
      </c>
      <c r="F2192" s="4" t="s">
        <v>48</v>
      </c>
      <c r="G2192" s="5">
        <f>SUMIFS(asu_monitora!C:C,asu_monitora!E:E,equipes_asu!F2192,asu_monitora!A:A,equipes_asu!C2192)</f>
        <v>43</v>
      </c>
      <c r="H2192" s="5">
        <f>IF(G2192=0,"",SUMIFS(asu_monitora!B:B,asu_monitora!E:E,equipes_asu!F2192,asu_monitora!A:A,equipes_asu!C2192))</f>
        <v>138</v>
      </c>
      <c r="I2192" s="5" t="str">
        <f>IF(G2192=0,"Sem avaliação",IF(H2192&lt;=40,"Crítica",IF(H2192&lt;=100,"Aperfeiçoamento",IF(H2192&lt;=180,"Qualidade",IF(H2192&lt;=200,"Excelência","Erro")))))</f>
        <v>Qualidade</v>
      </c>
    </row>
    <row r="2193" spans="1:9">
      <c r="A2193" s="2">
        <v>22233</v>
      </c>
      <c r="B2193" s="2" t="str">
        <f>VLOOKUP(A2193,unidades_equipes_asu!A:B,2,0)</f>
        <v>Us 226 Usf+ Chão de Estrelas I e II</v>
      </c>
      <c r="C2193" s="2">
        <v>1727958</v>
      </c>
      <c r="D2193" s="1" t="s">
        <v>98</v>
      </c>
      <c r="E2193" s="1" t="s">
        <v>238</v>
      </c>
      <c r="F2193" s="4" t="s">
        <v>48</v>
      </c>
      <c r="G2193" s="5">
        <f>SUMIFS(asu_monitora!C:C,asu_monitora!E:E,equipes_asu!F2193,asu_monitora!A:A,equipes_asu!C2193)</f>
        <v>4</v>
      </c>
      <c r="H2193" s="5">
        <f>IF(G2193=0,"",SUMIFS(asu_monitora!B:B,asu_monitora!E:E,equipes_asu!F2193,asu_monitora!A:A,equipes_asu!C2193))</f>
        <v>28</v>
      </c>
      <c r="I2193" s="5" t="str">
        <f>IF(G2193=0,"Sem avaliação",IF(H2193&lt;=40,"Crítica",IF(H2193&lt;=100,"Aperfeiçoamento",IF(H2193&lt;=180,"Qualidade",IF(H2193&lt;=200,"Excelência","Erro")))))</f>
        <v>Crítica</v>
      </c>
    </row>
    <row r="2194" spans="1:9">
      <c r="A2194" s="2">
        <v>22233</v>
      </c>
      <c r="B2194" s="2" t="str">
        <f>VLOOKUP(A2194,unidades_equipes_asu!A:B,2,0)</f>
        <v>Us 226 Usf+ Chão de Estrelas I e II</v>
      </c>
      <c r="C2194" s="2">
        <v>1773585</v>
      </c>
      <c r="D2194" s="1" t="s">
        <v>98</v>
      </c>
      <c r="E2194" s="1" t="s">
        <v>239</v>
      </c>
      <c r="F2194" s="4" t="s">
        <v>48</v>
      </c>
      <c r="G2194" s="5">
        <f>SUMIFS(asu_monitora!C:C,asu_monitora!E:E,equipes_asu!F2194,asu_monitora!A:A,equipes_asu!C2194)</f>
        <v>9</v>
      </c>
      <c r="H2194" s="5">
        <f>IF(G2194=0,"",SUMIFS(asu_monitora!B:B,asu_monitora!E:E,equipes_asu!F2194,asu_monitora!A:A,equipes_asu!C2194))</f>
        <v>62</v>
      </c>
      <c r="I2194" s="5" t="str">
        <f>IF(G2194=0,"Sem avaliação",IF(H2194&lt;=40,"Crítica",IF(H2194&lt;=100,"Aperfeiçoamento",IF(H2194&lt;=180,"Qualidade",IF(H2194&lt;=200,"Excelência","Erro")))))</f>
        <v>Aperfeiçoamento</v>
      </c>
    </row>
    <row r="2195" spans="1:9">
      <c r="A2195" s="2">
        <v>22233</v>
      </c>
      <c r="B2195" s="2" t="str">
        <f>VLOOKUP(A2195,unidades_equipes_asu!A:B,2,0)</f>
        <v>Us 226 Usf+ Chão de Estrelas I e II</v>
      </c>
      <c r="C2195" s="2">
        <v>1799231</v>
      </c>
      <c r="D2195" s="1" t="s">
        <v>98</v>
      </c>
      <c r="E2195" s="1" t="s">
        <v>240</v>
      </c>
      <c r="F2195" s="4" t="s">
        <v>48</v>
      </c>
      <c r="G2195" s="5">
        <f>SUMIFS(asu_monitora!C:C,asu_monitora!E:E,equipes_asu!F2195,asu_monitora!A:A,equipes_asu!C2195)</f>
        <v>6</v>
      </c>
      <c r="H2195" s="5">
        <f>IF(G2195=0,"",SUMIFS(asu_monitora!B:B,asu_monitora!E:E,equipes_asu!F2195,asu_monitora!A:A,equipes_asu!C2195))</f>
        <v>188</v>
      </c>
      <c r="I2195" s="5" t="str">
        <f>IF(G2195=0,"Sem avaliação",IF(H2195&lt;=40,"Crítica",IF(H2195&lt;=100,"Aperfeiçoamento",IF(H2195&lt;=180,"Qualidade",IF(H2195&lt;=200,"Excelência","Erro")))))</f>
        <v>Excelência</v>
      </c>
    </row>
    <row r="2196" spans="1:9">
      <c r="A2196" s="2">
        <v>22233</v>
      </c>
      <c r="B2196" s="2" t="str">
        <f>VLOOKUP(A2196,unidades_equipes_asu!A:B,2,0)</f>
        <v>Us 226 Usf+ Chão de Estrelas I e II</v>
      </c>
      <c r="C2196" s="2">
        <v>2400421</v>
      </c>
      <c r="D2196" s="1" t="s">
        <v>77</v>
      </c>
      <c r="E2196" s="1" t="s">
        <v>241</v>
      </c>
      <c r="F2196" s="4" t="s">
        <v>48</v>
      </c>
      <c r="G2196" s="5">
        <f>SUMIFS(asu_monitora!C:C,asu_monitora!E:E,equipes_asu!F2196,asu_monitora!A:A,equipes_asu!C2196)</f>
        <v>24</v>
      </c>
      <c r="H2196" s="5">
        <f>IF(G2196=0,"",SUMIFS(asu_monitora!B:B,asu_monitora!E:E,equipes_asu!F2196,asu_monitora!A:A,equipes_asu!C2196))</f>
        <v>134</v>
      </c>
      <c r="I2196" s="5" t="str">
        <f>IF(G2196=0,"Sem avaliação",IF(H2196&lt;=40,"Crítica",IF(H2196&lt;=100,"Aperfeiçoamento",IF(H2196&lt;=180,"Qualidade",IF(H2196&lt;=200,"Excelência","Erro")))))</f>
        <v>Qualidade</v>
      </c>
    </row>
    <row r="2197" spans="1:9">
      <c r="A2197" s="2">
        <v>22233</v>
      </c>
      <c r="B2197" s="2" t="str">
        <f>VLOOKUP(A2197,unidades_equipes_asu!A:B,2,0)</f>
        <v>Us 226 Usf+ Chão de Estrelas I e II</v>
      </c>
      <c r="C2197" s="2">
        <v>2417103</v>
      </c>
      <c r="D2197" s="1" t="s">
        <v>77</v>
      </c>
      <c r="E2197" s="1" t="s">
        <v>242</v>
      </c>
      <c r="F2197" s="4" t="s">
        <v>48</v>
      </c>
      <c r="G2197" s="5">
        <f>SUMIFS(asu_monitora!C:C,asu_monitora!E:E,equipes_asu!F2197,asu_monitora!A:A,equipes_asu!C2197)</f>
        <v>5</v>
      </c>
      <c r="H2197" s="5">
        <f>IF(G2197=0,"",SUMIFS(asu_monitora!B:B,asu_monitora!E:E,equipes_asu!F2197,asu_monitora!A:A,equipes_asu!C2197))</f>
        <v>12</v>
      </c>
      <c r="I2197" s="5" t="str">
        <f>IF(G2197=0,"Sem avaliação",IF(H2197&lt;=40,"Crítica",IF(H2197&lt;=100,"Aperfeiçoamento",IF(H2197&lt;=180,"Qualidade",IF(H2197&lt;=200,"Excelência","Erro")))))</f>
        <v>Crítica</v>
      </c>
    </row>
    <row r="2198" spans="1:9">
      <c r="A2198" s="2">
        <v>22233</v>
      </c>
      <c r="B2198" s="2" t="str">
        <f>VLOOKUP(A2198,unidades_equipes_asu!A:B,2,0)</f>
        <v>Us 226 Usf+ Chão de Estrelas I e II</v>
      </c>
      <c r="C2198" s="2">
        <v>2417367</v>
      </c>
      <c r="D2198" s="1" t="s">
        <v>77</v>
      </c>
      <c r="E2198" s="1" t="s">
        <v>243</v>
      </c>
      <c r="F2198" s="4" t="s">
        <v>48</v>
      </c>
      <c r="G2198" s="5">
        <f>SUMIFS(asu_monitora!C:C,asu_monitora!E:E,equipes_asu!F2198,asu_monitora!A:A,equipes_asu!C2198)</f>
        <v>0</v>
      </c>
      <c r="H2198" s="5" t="str">
        <f>IF(G2198=0,"",SUMIFS(asu_monitora!B:B,asu_monitora!E:E,equipes_asu!F2198,asu_monitora!A:A,equipes_asu!C2198))</f>
        <v/>
      </c>
      <c r="I2198" s="5" t="str">
        <f>IF(G2198=0,"Sem avaliação",IF(H2198&lt;=40,"Crítica",IF(H2198&lt;=100,"Aperfeiçoamento",IF(H2198&lt;=180,"Qualidade",IF(H2198&lt;=200,"Excelência","Erro")))))</f>
        <v>Sem avaliação</v>
      </c>
    </row>
    <row r="2199" spans="1:9">
      <c r="A2199" s="2">
        <v>22268</v>
      </c>
      <c r="B2199" s="2" t="str">
        <f>VLOOKUP(A2199,unidades_equipes_asu!A:B,2,0)</f>
        <v>Us 244 Usf Professor Antônio Francisco Areias</v>
      </c>
      <c r="C2199" s="2">
        <v>153664</v>
      </c>
      <c r="D2199" s="1" t="s">
        <v>77</v>
      </c>
      <c r="E2199" s="1" t="s">
        <v>244</v>
      </c>
      <c r="F2199" s="4" t="s">
        <v>48</v>
      </c>
      <c r="G2199" s="5">
        <f>SUMIFS(asu_monitora!C:C,asu_monitora!E:E,equipes_asu!F2199,asu_monitora!A:A,equipes_asu!C2199)</f>
        <v>94</v>
      </c>
      <c r="H2199" s="5">
        <f>IF(G2199=0,"",SUMIFS(asu_monitora!B:B,asu_monitora!E:E,equipes_asu!F2199,asu_monitora!A:A,equipes_asu!C2199))</f>
        <v>92</v>
      </c>
      <c r="I2199" s="5" t="str">
        <f>IF(G2199=0,"Sem avaliação",IF(H2199&lt;=40,"Crítica",IF(H2199&lt;=100,"Aperfeiçoamento",IF(H2199&lt;=180,"Qualidade",IF(H2199&lt;=200,"Excelência","Erro")))))</f>
        <v>Aperfeiçoamento</v>
      </c>
    </row>
    <row r="2200" spans="1:9">
      <c r="A2200" s="2">
        <v>22268</v>
      </c>
      <c r="B2200" s="2" t="str">
        <f>VLOOKUP(A2200,unidades_equipes_asu!A:B,2,0)</f>
        <v>Us 244 Usf Professor Antônio Francisco Areias</v>
      </c>
      <c r="C2200" s="2">
        <v>153672</v>
      </c>
      <c r="D2200" s="1" t="s">
        <v>77</v>
      </c>
      <c r="E2200" s="1" t="s">
        <v>245</v>
      </c>
      <c r="F2200" s="4" t="s">
        <v>48</v>
      </c>
      <c r="G2200" s="5">
        <f>SUMIFS(asu_monitora!C:C,asu_monitora!E:E,equipes_asu!F2200,asu_monitora!A:A,equipes_asu!C2200)</f>
        <v>83</v>
      </c>
      <c r="H2200" s="5">
        <f>IF(G2200=0,"",SUMIFS(asu_monitora!B:B,asu_monitora!E:E,equipes_asu!F2200,asu_monitora!A:A,equipes_asu!C2200))</f>
        <v>108</v>
      </c>
      <c r="I2200" s="5" t="str">
        <f>IF(G2200=0,"Sem avaliação",IF(H2200&lt;=40,"Crítica",IF(H2200&lt;=100,"Aperfeiçoamento",IF(H2200&lt;=180,"Qualidade",IF(H2200&lt;=200,"Excelência","Erro")))))</f>
        <v>Qualidade</v>
      </c>
    </row>
    <row r="2201" spans="1:9">
      <c r="A2201" s="2">
        <v>22268</v>
      </c>
      <c r="B2201" s="2" t="str">
        <f>VLOOKUP(A2201,unidades_equipes_asu!A:B,2,0)</f>
        <v>Us 244 Usf Professor Antônio Francisco Areias</v>
      </c>
      <c r="C2201" s="2">
        <v>1728113</v>
      </c>
      <c r="D2201" s="1" t="s">
        <v>98</v>
      </c>
      <c r="E2201" s="1" t="s">
        <v>246</v>
      </c>
      <c r="F2201" s="4" t="s">
        <v>48</v>
      </c>
      <c r="G2201" s="5">
        <f>SUMIFS(asu_monitora!C:C,asu_monitora!E:E,equipes_asu!F2201,asu_monitora!A:A,equipes_asu!C2201)</f>
        <v>9</v>
      </c>
      <c r="H2201" s="5">
        <f>IF(G2201=0,"",SUMIFS(asu_monitora!B:B,asu_monitora!E:E,equipes_asu!F2201,asu_monitora!A:A,equipes_asu!C2201))</f>
        <v>140</v>
      </c>
      <c r="I2201" s="5" t="str">
        <f>IF(G2201=0,"Sem avaliação",IF(H2201&lt;=40,"Crítica",IF(H2201&lt;=100,"Aperfeiçoamento",IF(H2201&lt;=180,"Qualidade",IF(H2201&lt;=200,"Excelência","Erro")))))</f>
        <v>Qualidade</v>
      </c>
    </row>
    <row r="2202" spans="1:9">
      <c r="A2202" s="2">
        <v>22276</v>
      </c>
      <c r="B2202" s="2" t="str">
        <f>VLOOKUP(A2202,unidades_equipes_asu!A:B,2,0)</f>
        <v>Us 231 Usf+ Córrego da Bica</v>
      </c>
      <c r="C2202" s="2">
        <v>153699</v>
      </c>
      <c r="D2202" s="1" t="s">
        <v>77</v>
      </c>
      <c r="E2202" s="1" t="s">
        <v>247</v>
      </c>
      <c r="F2202" s="4" t="s">
        <v>48</v>
      </c>
      <c r="G2202" s="5">
        <f>SUMIFS(asu_monitora!C:C,asu_monitora!E:E,equipes_asu!F2202,asu_monitora!A:A,equipes_asu!C2202)</f>
        <v>71</v>
      </c>
      <c r="H2202" s="5">
        <f>IF(G2202=0,"",SUMIFS(asu_monitora!B:B,asu_monitora!E:E,equipes_asu!F2202,asu_monitora!A:A,equipes_asu!C2202))</f>
        <v>56</v>
      </c>
      <c r="I2202" s="5" t="str">
        <f>IF(G2202=0,"Sem avaliação",IF(H2202&lt;=40,"Crítica",IF(H2202&lt;=100,"Aperfeiçoamento",IF(H2202&lt;=180,"Qualidade",IF(H2202&lt;=200,"Excelência","Erro")))))</f>
        <v>Aperfeiçoamento</v>
      </c>
    </row>
    <row r="2203" spans="1:9">
      <c r="A2203" s="2">
        <v>22276</v>
      </c>
      <c r="B2203" s="2" t="str">
        <f>VLOOKUP(A2203,unidades_equipes_asu!A:B,2,0)</f>
        <v>Us 231 Usf+ Córrego da Bica</v>
      </c>
      <c r="C2203" s="2">
        <v>153702</v>
      </c>
      <c r="D2203" s="1" t="s">
        <v>77</v>
      </c>
      <c r="E2203" s="1" t="s">
        <v>248</v>
      </c>
      <c r="F2203" s="4" t="s">
        <v>48</v>
      </c>
      <c r="G2203" s="5">
        <f>SUMIFS(asu_monitora!C:C,asu_monitora!E:E,equipes_asu!F2203,asu_monitora!A:A,equipes_asu!C2203)</f>
        <v>36</v>
      </c>
      <c r="H2203" s="5">
        <f>IF(G2203=0,"",SUMIFS(asu_monitora!B:B,asu_monitora!E:E,equipes_asu!F2203,asu_monitora!A:A,equipes_asu!C2203))</f>
        <v>74</v>
      </c>
      <c r="I2203" s="5" t="str">
        <f>IF(G2203=0,"Sem avaliação",IF(H2203&lt;=40,"Crítica",IF(H2203&lt;=100,"Aperfeiçoamento",IF(H2203&lt;=180,"Qualidade",IF(H2203&lt;=200,"Excelência","Erro")))))</f>
        <v>Aperfeiçoamento</v>
      </c>
    </row>
    <row r="2204" spans="1:9">
      <c r="A2204" s="2">
        <v>22276</v>
      </c>
      <c r="B2204" s="2" t="str">
        <f>VLOOKUP(A2204,unidades_equipes_asu!A:B,2,0)</f>
        <v>Us 231 Usf+ Córrego da Bica</v>
      </c>
      <c r="C2204" s="2">
        <v>153710</v>
      </c>
      <c r="D2204" s="1" t="s">
        <v>77</v>
      </c>
      <c r="E2204" s="1" t="s">
        <v>249</v>
      </c>
      <c r="F2204" s="4" t="s">
        <v>48</v>
      </c>
      <c r="G2204" s="5">
        <f>SUMIFS(asu_monitora!C:C,asu_monitora!E:E,equipes_asu!F2204,asu_monitora!A:A,equipes_asu!C2204)</f>
        <v>43</v>
      </c>
      <c r="H2204" s="5">
        <f>IF(G2204=0,"",SUMIFS(asu_monitora!B:B,asu_monitora!E:E,equipes_asu!F2204,asu_monitora!A:A,equipes_asu!C2204))</f>
        <v>56</v>
      </c>
      <c r="I2204" s="5" t="str">
        <f>IF(G2204=0,"Sem avaliação",IF(H2204&lt;=40,"Crítica",IF(H2204&lt;=100,"Aperfeiçoamento",IF(H2204&lt;=180,"Qualidade",IF(H2204&lt;=200,"Excelência","Erro")))))</f>
        <v>Aperfeiçoamento</v>
      </c>
    </row>
    <row r="2205" spans="1:9">
      <c r="A2205" s="2">
        <v>22276</v>
      </c>
      <c r="B2205" s="2" t="str">
        <f>VLOOKUP(A2205,unidades_equipes_asu!A:B,2,0)</f>
        <v>Us 231 Usf+ Córrego da Bica</v>
      </c>
      <c r="C2205" s="2">
        <v>153737</v>
      </c>
      <c r="D2205" s="1" t="s">
        <v>77</v>
      </c>
      <c r="E2205" s="1" t="s">
        <v>250</v>
      </c>
      <c r="F2205" s="4" t="s">
        <v>48</v>
      </c>
      <c r="G2205" s="5">
        <f>SUMIFS(asu_monitora!C:C,asu_monitora!E:E,equipes_asu!F2205,asu_monitora!A:A,equipes_asu!C2205)</f>
        <v>19</v>
      </c>
      <c r="H2205" s="5">
        <f>IF(G2205=0,"",SUMIFS(asu_monitora!B:B,asu_monitora!E:E,equipes_asu!F2205,asu_monitora!A:A,equipes_asu!C2205))</f>
        <v>74</v>
      </c>
      <c r="I2205" s="5" t="str">
        <f>IF(G2205=0,"Sem avaliação",IF(H2205&lt;=40,"Crítica",IF(H2205&lt;=100,"Aperfeiçoamento",IF(H2205&lt;=180,"Qualidade",IF(H2205&lt;=200,"Excelência","Erro")))))</f>
        <v>Aperfeiçoamento</v>
      </c>
    </row>
    <row r="2206" spans="1:9">
      <c r="A2206" s="2">
        <v>22276</v>
      </c>
      <c r="B2206" s="2" t="str">
        <f>VLOOKUP(A2206,unidades_equipes_asu!A:B,2,0)</f>
        <v>Us 231 Usf+ Córrego da Bica</v>
      </c>
      <c r="C2206" s="2">
        <v>1887785</v>
      </c>
      <c r="D2206" s="1" t="s">
        <v>98</v>
      </c>
      <c r="E2206" s="1" t="s">
        <v>251</v>
      </c>
      <c r="F2206" s="4" t="s">
        <v>48</v>
      </c>
      <c r="G2206" s="5">
        <f>SUMIFS(asu_monitora!C:C,asu_monitora!E:E,equipes_asu!F2206,asu_monitora!A:A,equipes_asu!C2206)</f>
        <v>11</v>
      </c>
      <c r="H2206" s="5">
        <f>IF(G2206=0,"",SUMIFS(asu_monitora!B:B,asu_monitora!E:E,equipes_asu!F2206,asu_monitora!A:A,equipes_asu!C2206))</f>
        <v>112</v>
      </c>
      <c r="I2206" s="5" t="str">
        <f>IF(G2206=0,"Sem avaliação",IF(H2206&lt;=40,"Crítica",IF(H2206&lt;=100,"Aperfeiçoamento",IF(H2206&lt;=180,"Qualidade",IF(H2206&lt;=200,"Excelência","Erro")))))</f>
        <v>Qualidade</v>
      </c>
    </row>
    <row r="2207" spans="1:9">
      <c r="A2207" s="2">
        <v>22276</v>
      </c>
      <c r="B2207" s="2" t="str">
        <f>VLOOKUP(A2207,unidades_equipes_asu!A:B,2,0)</f>
        <v>Us 231 Usf+ Córrego da Bica</v>
      </c>
      <c r="C2207" s="2">
        <v>2425173</v>
      </c>
      <c r="D2207" s="1" t="s">
        <v>77</v>
      </c>
      <c r="E2207" s="1" t="s">
        <v>252</v>
      </c>
      <c r="F2207" s="4" t="s">
        <v>48</v>
      </c>
      <c r="G2207" s="5">
        <f>SUMIFS(asu_monitora!C:C,asu_monitora!E:E,equipes_asu!F2207,asu_monitora!A:A,equipes_asu!C2207)</f>
        <v>28</v>
      </c>
      <c r="H2207" s="5">
        <f>IF(G2207=0,"",SUMIFS(asu_monitora!B:B,asu_monitora!E:E,equipes_asu!F2207,asu_monitora!A:A,equipes_asu!C2207))</f>
        <v>80</v>
      </c>
      <c r="I2207" s="5" t="str">
        <f>IF(G2207=0,"Sem avaliação",IF(H2207&lt;=40,"Crítica",IF(H2207&lt;=100,"Aperfeiçoamento",IF(H2207&lt;=180,"Qualidade",IF(H2207&lt;=200,"Excelência","Erro")))))</f>
        <v>Aperfeiçoamento</v>
      </c>
    </row>
    <row r="2208" spans="1:9">
      <c r="A2208" s="2">
        <v>22292</v>
      </c>
      <c r="B2208" s="2" t="str">
        <f>VLOOKUP(A2208,unidades_equipes_asu!A:B,2,0)</f>
        <v>Us 251 Usf da Guabiraba</v>
      </c>
      <c r="C2208" s="2">
        <v>153753</v>
      </c>
      <c r="D2208" s="1" t="s">
        <v>77</v>
      </c>
      <c r="E2208" s="1" t="s">
        <v>253</v>
      </c>
      <c r="F2208" s="4" t="s">
        <v>48</v>
      </c>
      <c r="G2208" s="5">
        <f>SUMIFS(asu_monitora!C:C,asu_monitora!E:E,equipes_asu!F2208,asu_monitora!A:A,equipes_asu!C2208)</f>
        <v>77</v>
      </c>
      <c r="H2208" s="5">
        <f>IF(G2208=0,"",SUMIFS(asu_monitora!B:B,asu_monitora!E:E,equipes_asu!F2208,asu_monitora!A:A,equipes_asu!C2208))</f>
        <v>86</v>
      </c>
      <c r="I2208" s="5" t="str">
        <f>IF(G2208=0,"Sem avaliação",IF(H2208&lt;=40,"Crítica",IF(H2208&lt;=100,"Aperfeiçoamento",IF(H2208&lt;=180,"Qualidade",IF(H2208&lt;=200,"Excelência","Erro")))))</f>
        <v>Aperfeiçoamento</v>
      </c>
    </row>
    <row r="2209" spans="1:9">
      <c r="A2209" s="2">
        <v>22292</v>
      </c>
      <c r="B2209" s="2" t="str">
        <f>VLOOKUP(A2209,unidades_equipes_asu!A:B,2,0)</f>
        <v>Us 251 Usf da Guabiraba</v>
      </c>
      <c r="C2209" s="2">
        <v>153761</v>
      </c>
      <c r="D2209" s="1" t="s">
        <v>77</v>
      </c>
      <c r="E2209" s="1" t="s">
        <v>254</v>
      </c>
      <c r="F2209" s="4" t="s">
        <v>48</v>
      </c>
      <c r="G2209" s="5">
        <f>SUMIFS(asu_monitora!C:C,asu_monitora!E:E,equipes_asu!F2209,asu_monitora!A:A,equipes_asu!C2209)</f>
        <v>54</v>
      </c>
      <c r="H2209" s="5">
        <f>IF(G2209=0,"",SUMIFS(asu_monitora!B:B,asu_monitora!E:E,equipes_asu!F2209,asu_monitora!A:A,equipes_asu!C2209))</f>
        <v>80</v>
      </c>
      <c r="I2209" s="5" t="str">
        <f>IF(G2209=0,"Sem avaliação",IF(H2209&lt;=40,"Crítica",IF(H2209&lt;=100,"Aperfeiçoamento",IF(H2209&lt;=180,"Qualidade",IF(H2209&lt;=200,"Excelência","Erro")))))</f>
        <v>Aperfeiçoamento</v>
      </c>
    </row>
    <row r="2210" spans="1:9">
      <c r="A2210" s="2">
        <v>22292</v>
      </c>
      <c r="B2210" s="2" t="str">
        <f>VLOOKUP(A2210,unidades_equipes_asu!A:B,2,0)</f>
        <v>Us 251 Usf da Guabiraba</v>
      </c>
      <c r="C2210" s="2">
        <v>1737465</v>
      </c>
      <c r="D2210" s="1" t="s">
        <v>98</v>
      </c>
      <c r="E2210" s="1" t="s">
        <v>255</v>
      </c>
      <c r="F2210" s="4" t="s">
        <v>48</v>
      </c>
      <c r="G2210" s="5">
        <f>SUMIFS(asu_monitora!C:C,asu_monitora!E:E,equipes_asu!F2210,asu_monitora!A:A,equipes_asu!C2210)</f>
        <v>16</v>
      </c>
      <c r="H2210" s="5">
        <f>IF(G2210=0,"",SUMIFS(asu_monitora!B:B,asu_monitora!E:E,equipes_asu!F2210,asu_monitora!A:A,equipes_asu!C2210))</f>
        <v>76</v>
      </c>
      <c r="I2210" s="5" t="str">
        <f>IF(G2210=0,"Sem avaliação",IF(H2210&lt;=40,"Crítica",IF(H2210&lt;=100,"Aperfeiçoamento",IF(H2210&lt;=180,"Qualidade",IF(H2210&lt;=200,"Excelência","Erro")))))</f>
        <v>Aperfeiçoamento</v>
      </c>
    </row>
    <row r="2211" spans="1:9">
      <c r="A2211" s="2">
        <v>22292</v>
      </c>
      <c r="B2211" s="2" t="str">
        <f>VLOOKUP(A2211,unidades_equipes_asu!A:B,2,0)</f>
        <v>Us 251 Usf da Guabiraba</v>
      </c>
      <c r="C2211" s="2">
        <v>2400855</v>
      </c>
      <c r="D2211" s="1" t="s">
        <v>77</v>
      </c>
      <c r="E2211" s="1" t="s">
        <v>85</v>
      </c>
      <c r="F2211" s="4" t="s">
        <v>48</v>
      </c>
      <c r="G2211" s="5">
        <f>SUMIFS(asu_monitora!C:C,asu_monitora!E:E,equipes_asu!F2211,asu_monitora!A:A,equipes_asu!C2211)</f>
        <v>61</v>
      </c>
      <c r="H2211" s="5">
        <f>IF(G2211=0,"",SUMIFS(asu_monitora!B:B,asu_monitora!E:E,equipes_asu!F2211,asu_monitora!A:A,equipes_asu!C2211))</f>
        <v>70</v>
      </c>
      <c r="I2211" s="5" t="str">
        <f>IF(G2211=0,"Sem avaliação",IF(H2211&lt;=40,"Crítica",IF(H2211&lt;=100,"Aperfeiçoamento",IF(H2211&lt;=180,"Qualidade",IF(H2211&lt;=200,"Excelência","Erro")))))</f>
        <v>Aperfeiçoamento</v>
      </c>
    </row>
    <row r="2212" spans="1:9">
      <c r="A2212" s="2">
        <v>22306</v>
      </c>
      <c r="B2212" s="2" t="str">
        <f>VLOOKUP(A2212,unidades_equipes_asu!A:B,2,0)</f>
        <v>Us 225 Usf Skylab</v>
      </c>
      <c r="C2212" s="2">
        <v>153788</v>
      </c>
      <c r="D2212" s="1" t="s">
        <v>77</v>
      </c>
      <c r="E2212" s="1" t="s">
        <v>256</v>
      </c>
      <c r="F2212" s="4" t="s">
        <v>48</v>
      </c>
      <c r="G2212" s="5">
        <f>SUMIFS(asu_monitora!C:C,asu_monitora!E:E,equipes_asu!F2212,asu_monitora!A:A,equipes_asu!C2212)</f>
        <v>84</v>
      </c>
      <c r="H2212" s="5">
        <f>IF(G2212=0,"",SUMIFS(asu_monitora!B:B,asu_monitora!E:E,equipes_asu!F2212,asu_monitora!A:A,equipes_asu!C2212))</f>
        <v>82</v>
      </c>
      <c r="I2212" s="5" t="str">
        <f>IF(G2212=0,"Sem avaliação",IF(H2212&lt;=40,"Crítica",IF(H2212&lt;=100,"Aperfeiçoamento",IF(H2212&lt;=180,"Qualidade",IF(H2212&lt;=200,"Excelência","Erro")))))</f>
        <v>Aperfeiçoamento</v>
      </c>
    </row>
    <row r="2213" spans="1:9">
      <c r="A2213" s="2">
        <v>22306</v>
      </c>
      <c r="B2213" s="2" t="str">
        <f>VLOOKUP(A2213,unidades_equipes_asu!A:B,2,0)</f>
        <v>Us 225 Usf Skylab</v>
      </c>
      <c r="C2213" s="2">
        <v>153796</v>
      </c>
      <c r="D2213" s="1" t="s">
        <v>77</v>
      </c>
      <c r="E2213" s="1" t="s">
        <v>257</v>
      </c>
      <c r="F2213" s="4" t="s">
        <v>48</v>
      </c>
      <c r="G2213" s="5">
        <f>SUMIFS(asu_monitora!C:C,asu_monitora!E:E,equipes_asu!F2213,asu_monitora!A:A,equipes_asu!C2213)</f>
        <v>67</v>
      </c>
      <c r="H2213" s="5">
        <f>IF(G2213=0,"",SUMIFS(asu_monitora!B:B,asu_monitora!E:E,equipes_asu!F2213,asu_monitora!A:A,equipes_asu!C2213))</f>
        <v>76</v>
      </c>
      <c r="I2213" s="5" t="str">
        <f>IF(G2213=0,"Sem avaliação",IF(H2213&lt;=40,"Crítica",IF(H2213&lt;=100,"Aperfeiçoamento",IF(H2213&lt;=180,"Qualidade",IF(H2213&lt;=200,"Excelência","Erro")))))</f>
        <v>Aperfeiçoamento</v>
      </c>
    </row>
    <row r="2214" spans="1:9">
      <c r="A2214" s="2">
        <v>22306</v>
      </c>
      <c r="B2214" s="2" t="str">
        <f>VLOOKUP(A2214,unidades_equipes_asu!A:B,2,0)</f>
        <v>Us 225 Usf Skylab</v>
      </c>
      <c r="C2214" s="2">
        <v>153818</v>
      </c>
      <c r="D2214" s="1" t="s">
        <v>77</v>
      </c>
      <c r="E2214" s="1" t="s">
        <v>258</v>
      </c>
      <c r="F2214" s="4" t="s">
        <v>48</v>
      </c>
      <c r="G2214" s="5">
        <f>SUMIFS(asu_monitora!C:C,asu_monitora!E:E,equipes_asu!F2214,asu_monitora!A:A,equipes_asu!C2214)</f>
        <v>87</v>
      </c>
      <c r="H2214" s="5">
        <f>IF(G2214=0,"",SUMIFS(asu_monitora!B:B,asu_monitora!E:E,equipes_asu!F2214,asu_monitora!A:A,equipes_asu!C2214))</f>
        <v>104</v>
      </c>
      <c r="I2214" s="5" t="str">
        <f>IF(G2214=0,"Sem avaliação",IF(H2214&lt;=40,"Crítica",IF(H2214&lt;=100,"Aperfeiçoamento",IF(H2214&lt;=180,"Qualidade",IF(H2214&lt;=200,"Excelência","Erro")))))</f>
        <v>Qualidade</v>
      </c>
    </row>
    <row r="2215" spans="1:9">
      <c r="A2215" s="2">
        <v>22306</v>
      </c>
      <c r="B2215" s="2" t="str">
        <f>VLOOKUP(A2215,unidades_equipes_asu!A:B,2,0)</f>
        <v>Us 225 Usf Skylab</v>
      </c>
      <c r="C2215" s="2">
        <v>1799401</v>
      </c>
      <c r="D2215" s="1" t="s">
        <v>98</v>
      </c>
      <c r="E2215" s="1" t="s">
        <v>259</v>
      </c>
      <c r="F2215" s="4" t="s">
        <v>48</v>
      </c>
      <c r="G2215" s="5">
        <f>SUMIFS(asu_monitora!C:C,asu_monitora!E:E,equipes_asu!F2215,asu_monitora!A:A,equipes_asu!C2215)</f>
        <v>14</v>
      </c>
      <c r="H2215" s="5">
        <f>IF(G2215=0,"",SUMIFS(asu_monitora!B:B,asu_monitora!E:E,equipes_asu!F2215,asu_monitora!A:A,equipes_asu!C2215))</f>
        <v>94</v>
      </c>
      <c r="I2215" s="5" t="str">
        <f>IF(G2215=0,"Sem avaliação",IF(H2215&lt;=40,"Crítica",IF(H2215&lt;=100,"Aperfeiçoamento",IF(H2215&lt;=180,"Qualidade",IF(H2215&lt;=200,"Excelência","Erro")))))</f>
        <v>Aperfeiçoamento</v>
      </c>
    </row>
    <row r="2216" spans="1:9">
      <c r="A2216" s="2">
        <v>22306</v>
      </c>
      <c r="B2216" s="2" t="str">
        <f>VLOOKUP(A2216,unidades_equipes_asu!A:B,2,0)</f>
        <v>Us 225 Usf Skylab</v>
      </c>
      <c r="C2216" s="2">
        <v>1833154</v>
      </c>
      <c r="D2216" s="1" t="s">
        <v>98</v>
      </c>
      <c r="E2216" s="1" t="s">
        <v>260</v>
      </c>
      <c r="F2216" s="4" t="s">
        <v>48</v>
      </c>
      <c r="G2216" s="5">
        <f>SUMIFS(asu_monitora!C:C,asu_monitora!E:E,equipes_asu!F2216,asu_monitora!A:A,equipes_asu!C2216)</f>
        <v>0</v>
      </c>
      <c r="H2216" s="5" t="str">
        <f>IF(G2216=0,"",SUMIFS(asu_monitora!B:B,asu_monitora!E:E,equipes_asu!F2216,asu_monitora!A:A,equipes_asu!C2216))</f>
        <v/>
      </c>
      <c r="I2216" s="5" t="str">
        <f>IF(G2216=0,"Sem avaliação",IF(H2216&lt;=40,"Crítica",IF(H2216&lt;=100,"Aperfeiçoamento",IF(H2216&lt;=180,"Qualidade",IF(H2216&lt;=200,"Excelência","Erro")))))</f>
        <v>Sem avaliação</v>
      </c>
    </row>
    <row r="2217" spans="1:9">
      <c r="A2217" s="2">
        <v>22306</v>
      </c>
      <c r="B2217" s="2" t="str">
        <f>VLOOKUP(A2217,unidades_equipes_asu!A:B,2,0)</f>
        <v>Us 225 Usf Skylab</v>
      </c>
      <c r="C2217" s="2">
        <v>2402300</v>
      </c>
      <c r="D2217" s="1" t="s">
        <v>77</v>
      </c>
      <c r="E2217" s="1" t="s">
        <v>86</v>
      </c>
      <c r="F2217" s="4" t="s">
        <v>48</v>
      </c>
      <c r="G2217" s="5">
        <f>SUMIFS(asu_monitora!C:C,asu_monitora!E:E,equipes_asu!F2217,asu_monitora!A:A,equipes_asu!C2217)</f>
        <v>18</v>
      </c>
      <c r="H2217" s="5">
        <f>IF(G2217=0,"",SUMIFS(asu_monitora!B:B,asu_monitora!E:E,equipes_asu!F2217,asu_monitora!A:A,equipes_asu!C2217))</f>
        <v>106</v>
      </c>
      <c r="I2217" s="5" t="str">
        <f>IF(G2217=0,"Sem avaliação",IF(H2217&lt;=40,"Crítica",IF(H2217&lt;=100,"Aperfeiçoamento",IF(H2217&lt;=180,"Qualidade",IF(H2217&lt;=200,"Excelência","Erro")))))</f>
        <v>Qualidade</v>
      </c>
    </row>
    <row r="2218" spans="1:9">
      <c r="A2218" s="2">
        <v>22314</v>
      </c>
      <c r="B2218" s="2" t="str">
        <f>VLOOKUP(A2218,unidades_equipes_asu!A:B,2,0)</f>
        <v>Us 248 Usf Barreiras</v>
      </c>
      <c r="C2218" s="2">
        <v>153826</v>
      </c>
      <c r="D2218" s="1" t="s">
        <v>77</v>
      </c>
      <c r="E2218" s="1" t="s">
        <v>261</v>
      </c>
      <c r="F2218" s="4" t="s">
        <v>48</v>
      </c>
      <c r="G2218" s="5">
        <f>SUMIFS(asu_monitora!C:C,asu_monitora!E:E,equipes_asu!F2218,asu_monitora!A:A,equipes_asu!C2218)</f>
        <v>33</v>
      </c>
      <c r="H2218" s="5">
        <f>IF(G2218=0,"",SUMIFS(asu_monitora!B:B,asu_monitora!E:E,equipes_asu!F2218,asu_monitora!A:A,equipes_asu!C2218))</f>
        <v>72</v>
      </c>
      <c r="I2218" s="5" t="str">
        <f>IF(G2218=0,"Sem avaliação",IF(H2218&lt;=40,"Crítica",IF(H2218&lt;=100,"Aperfeiçoamento",IF(H2218&lt;=180,"Qualidade",IF(H2218&lt;=200,"Excelência","Erro")))))</f>
        <v>Aperfeiçoamento</v>
      </c>
    </row>
    <row r="2219" spans="1:9">
      <c r="A2219" s="2">
        <v>22314</v>
      </c>
      <c r="B2219" s="2" t="str">
        <f>VLOOKUP(A2219,unidades_equipes_asu!A:B,2,0)</f>
        <v>Us 248 Usf Barreiras</v>
      </c>
      <c r="C2219" s="2">
        <v>1758837</v>
      </c>
      <c r="D2219" s="1" t="s">
        <v>98</v>
      </c>
      <c r="E2219" s="1" t="s">
        <v>262</v>
      </c>
      <c r="F2219" s="4" t="s">
        <v>48</v>
      </c>
      <c r="G2219" s="5">
        <f>SUMIFS(asu_monitora!C:C,asu_monitora!E:E,equipes_asu!F2219,asu_monitora!A:A,equipes_asu!C2219)</f>
        <v>12</v>
      </c>
      <c r="H2219" s="5">
        <f>IF(G2219=0,"",SUMIFS(asu_monitora!B:B,asu_monitora!E:E,equipes_asu!F2219,asu_monitora!A:A,equipes_asu!C2219))</f>
        <v>144</v>
      </c>
      <c r="I2219" s="5" t="str">
        <f>IF(G2219=0,"Sem avaliação",IF(H2219&lt;=40,"Crítica",IF(H2219&lt;=100,"Aperfeiçoamento",IF(H2219&lt;=180,"Qualidade",IF(H2219&lt;=200,"Excelência","Erro")))))</f>
        <v>Qualidade</v>
      </c>
    </row>
    <row r="2220" spans="1:9">
      <c r="A2220" s="2">
        <v>22314</v>
      </c>
      <c r="B2220" s="2" t="str">
        <f>VLOOKUP(A2220,unidades_equipes_asu!A:B,2,0)</f>
        <v>Us 248 Usf Barreiras</v>
      </c>
      <c r="C2220" s="2">
        <v>2402548</v>
      </c>
      <c r="D2220" s="1" t="s">
        <v>77</v>
      </c>
      <c r="E2220" s="1" t="s">
        <v>84</v>
      </c>
      <c r="F2220" s="4" t="s">
        <v>48</v>
      </c>
      <c r="G2220" s="5">
        <f>SUMIFS(asu_monitora!C:C,asu_monitora!E:E,equipes_asu!F2220,asu_monitora!A:A,equipes_asu!C2220)</f>
        <v>61</v>
      </c>
      <c r="H2220" s="5">
        <f>IF(G2220=0,"",SUMIFS(asu_monitora!B:B,asu_monitora!E:E,equipes_asu!F2220,asu_monitora!A:A,equipes_asu!C2220))</f>
        <v>52</v>
      </c>
      <c r="I2220" s="5" t="str">
        <f>IF(G2220=0,"Sem avaliação",IF(H2220&lt;=40,"Crítica",IF(H2220&lt;=100,"Aperfeiçoamento",IF(H2220&lt;=180,"Qualidade",IF(H2220&lt;=200,"Excelência","Erro")))))</f>
        <v>Aperfeiçoamento</v>
      </c>
    </row>
    <row r="2221" spans="1:9">
      <c r="A2221" s="2">
        <v>22322</v>
      </c>
      <c r="B2221" s="2" t="str">
        <f>VLOOKUP(A2221,unidades_equipes_asu!A:B,2,0)</f>
        <v>Us 233 Usf Vietnã I e II</v>
      </c>
      <c r="C2221" s="2">
        <v>153834</v>
      </c>
      <c r="D2221" s="1" t="s">
        <v>77</v>
      </c>
      <c r="E2221" s="1" t="s">
        <v>263</v>
      </c>
      <c r="F2221" s="4" t="s">
        <v>48</v>
      </c>
      <c r="G2221" s="5">
        <f>SUMIFS(asu_monitora!C:C,asu_monitora!E:E,equipes_asu!F2221,asu_monitora!A:A,equipes_asu!C2221)</f>
        <v>65</v>
      </c>
      <c r="H2221" s="5">
        <f>IF(G2221=0,"",SUMIFS(asu_monitora!B:B,asu_monitora!E:E,equipes_asu!F2221,asu_monitora!A:A,equipes_asu!C2221))</f>
        <v>72</v>
      </c>
      <c r="I2221" s="5" t="str">
        <f>IF(G2221=0,"Sem avaliação",IF(H2221&lt;=40,"Crítica",IF(H2221&lt;=100,"Aperfeiçoamento",IF(H2221&lt;=180,"Qualidade",IF(H2221&lt;=200,"Excelência","Erro")))))</f>
        <v>Aperfeiçoamento</v>
      </c>
    </row>
    <row r="2222" spans="1:9">
      <c r="A2222" s="2">
        <v>22322</v>
      </c>
      <c r="B2222" s="2" t="str">
        <f>VLOOKUP(A2222,unidades_equipes_asu!A:B,2,0)</f>
        <v>Us 233 Usf Vietnã I e II</v>
      </c>
      <c r="C2222" s="2">
        <v>153842</v>
      </c>
      <c r="D2222" s="1" t="s">
        <v>77</v>
      </c>
      <c r="E2222" s="1" t="s">
        <v>264</v>
      </c>
      <c r="F2222" s="4" t="s">
        <v>48</v>
      </c>
      <c r="G2222" s="5">
        <f>SUMIFS(asu_monitora!C:C,asu_monitora!E:E,equipes_asu!F2222,asu_monitora!A:A,equipes_asu!C2222)</f>
        <v>73</v>
      </c>
      <c r="H2222" s="5">
        <f>IF(G2222=0,"",SUMIFS(asu_monitora!B:B,asu_monitora!E:E,equipes_asu!F2222,asu_monitora!A:A,equipes_asu!C2222))</f>
        <v>104</v>
      </c>
      <c r="I2222" s="5" t="str">
        <f>IF(G2222=0,"Sem avaliação",IF(H2222&lt;=40,"Crítica",IF(H2222&lt;=100,"Aperfeiçoamento",IF(H2222&lt;=180,"Qualidade",IF(H2222&lt;=200,"Excelência","Erro")))))</f>
        <v>Qualidade</v>
      </c>
    </row>
    <row r="2223" spans="1:9">
      <c r="A2223" s="2">
        <v>22322</v>
      </c>
      <c r="B2223" s="2" t="str">
        <f>VLOOKUP(A2223,unidades_equipes_asu!A:B,2,0)</f>
        <v>Us 233 Usf Vietnã I e II</v>
      </c>
      <c r="C2223" s="2">
        <v>1825186</v>
      </c>
      <c r="D2223" s="1" t="s">
        <v>98</v>
      </c>
      <c r="E2223" s="1" t="s">
        <v>265</v>
      </c>
      <c r="F2223" s="4" t="s">
        <v>48</v>
      </c>
      <c r="G2223" s="5">
        <f>SUMIFS(asu_monitora!C:C,asu_monitora!E:E,equipes_asu!F2223,asu_monitora!A:A,equipes_asu!C2223)</f>
        <v>26</v>
      </c>
      <c r="H2223" s="5">
        <f>IF(G2223=0,"",SUMIFS(asu_monitora!B:B,asu_monitora!E:E,equipes_asu!F2223,asu_monitora!A:A,equipes_asu!C2223))</f>
        <v>130</v>
      </c>
      <c r="I2223" s="5" t="str">
        <f>IF(G2223=0,"Sem avaliação",IF(H2223&lt;=40,"Crítica",IF(H2223&lt;=100,"Aperfeiçoamento",IF(H2223&lt;=180,"Qualidade",IF(H2223&lt;=200,"Excelência","Erro")))))</f>
        <v>Qualidade</v>
      </c>
    </row>
    <row r="2224" spans="1:9">
      <c r="A2224" s="2">
        <v>22330</v>
      </c>
      <c r="B2224" s="2" t="str">
        <f>VLOOKUP(A2224,unidades_equipes_asu!A:B,2,0)</f>
        <v>Us 234 Usf Roda de Fogo / Cosirof</v>
      </c>
      <c r="C2224" s="2">
        <v>153850</v>
      </c>
      <c r="D2224" s="1" t="s">
        <v>77</v>
      </c>
      <c r="E2224" s="1" t="s">
        <v>266</v>
      </c>
      <c r="F2224" s="4" t="s">
        <v>48</v>
      </c>
      <c r="G2224" s="5">
        <f>SUMIFS(asu_monitora!C:C,asu_monitora!E:E,equipes_asu!F2224,asu_monitora!A:A,equipes_asu!C2224)</f>
        <v>70</v>
      </c>
      <c r="H2224" s="5">
        <f>IF(G2224=0,"",SUMIFS(asu_monitora!B:B,asu_monitora!E:E,equipes_asu!F2224,asu_monitora!A:A,equipes_asu!C2224))</f>
        <v>58</v>
      </c>
      <c r="I2224" s="5" t="str">
        <f>IF(G2224=0,"Sem avaliação",IF(H2224&lt;=40,"Crítica",IF(H2224&lt;=100,"Aperfeiçoamento",IF(H2224&lt;=180,"Qualidade",IF(H2224&lt;=200,"Excelência","Erro")))))</f>
        <v>Aperfeiçoamento</v>
      </c>
    </row>
    <row r="2225" spans="1:9">
      <c r="A2225" s="2">
        <v>22330</v>
      </c>
      <c r="B2225" s="2" t="str">
        <f>VLOOKUP(A2225,unidades_equipes_asu!A:B,2,0)</f>
        <v>Us 234 Usf Roda de Fogo / Cosirof</v>
      </c>
      <c r="C2225" s="2">
        <v>153869</v>
      </c>
      <c r="D2225" s="1" t="s">
        <v>77</v>
      </c>
      <c r="E2225" s="1" t="s">
        <v>267</v>
      </c>
      <c r="F2225" s="4" t="s">
        <v>48</v>
      </c>
      <c r="G2225" s="5">
        <f>SUMIFS(asu_monitora!C:C,asu_monitora!E:E,equipes_asu!F2225,asu_monitora!A:A,equipes_asu!C2225)</f>
        <v>50</v>
      </c>
      <c r="H2225" s="5">
        <f>IF(G2225=0,"",SUMIFS(asu_monitora!B:B,asu_monitora!E:E,equipes_asu!F2225,asu_monitora!A:A,equipes_asu!C2225))</f>
        <v>86</v>
      </c>
      <c r="I2225" s="5" t="str">
        <f>IF(G2225=0,"Sem avaliação",IF(H2225&lt;=40,"Crítica",IF(H2225&lt;=100,"Aperfeiçoamento",IF(H2225&lt;=180,"Qualidade",IF(H2225&lt;=200,"Excelência","Erro")))))</f>
        <v>Aperfeiçoamento</v>
      </c>
    </row>
    <row r="2226" spans="1:9">
      <c r="A2226" s="2">
        <v>22330</v>
      </c>
      <c r="B2226" s="2" t="str">
        <f>VLOOKUP(A2226,unidades_equipes_asu!A:B,2,0)</f>
        <v>Us 234 Usf Roda de Fogo / Cosirof</v>
      </c>
      <c r="C2226" s="2">
        <v>1825259</v>
      </c>
      <c r="D2226" s="1" t="s">
        <v>98</v>
      </c>
      <c r="E2226" s="1" t="s">
        <v>268</v>
      </c>
      <c r="F2226" s="4" t="s">
        <v>48</v>
      </c>
      <c r="G2226" s="5">
        <f>SUMIFS(asu_monitora!C:C,asu_monitora!E:E,equipes_asu!F2226,asu_monitora!A:A,equipes_asu!C2226)</f>
        <v>20</v>
      </c>
      <c r="H2226" s="5">
        <f>IF(G2226=0,"",SUMIFS(asu_monitora!B:B,asu_monitora!E:E,equipes_asu!F2226,asu_monitora!A:A,equipes_asu!C2226))</f>
        <v>90</v>
      </c>
      <c r="I2226" s="5" t="str">
        <f>IF(G2226=0,"Sem avaliação",IF(H2226&lt;=40,"Crítica",IF(H2226&lt;=100,"Aperfeiçoamento",IF(H2226&lt;=180,"Qualidade",IF(H2226&lt;=200,"Excelência","Erro")))))</f>
        <v>Aperfeiçoamento</v>
      </c>
    </row>
    <row r="2227" spans="1:9">
      <c r="A2227" s="2">
        <v>22330</v>
      </c>
      <c r="B2227" s="2" t="str">
        <f>VLOOKUP(A2227,unidades_equipes_asu!A:B,2,0)</f>
        <v>Us 234 Usf Roda de Fogo / Cosirof</v>
      </c>
      <c r="C2227" s="2">
        <v>2039087</v>
      </c>
      <c r="D2227" s="1" t="s">
        <v>98</v>
      </c>
      <c r="E2227" s="1" t="s">
        <v>269</v>
      </c>
      <c r="F2227" s="4" t="s">
        <v>48</v>
      </c>
      <c r="G2227" s="5">
        <f>SUMIFS(asu_monitora!C:C,asu_monitora!E:E,equipes_asu!F2227,asu_monitora!A:A,equipes_asu!C2227)</f>
        <v>32</v>
      </c>
      <c r="H2227" s="5">
        <f>IF(G2227=0,"",SUMIFS(asu_monitora!B:B,asu_monitora!E:E,equipes_asu!F2227,asu_monitora!A:A,equipes_asu!C2227))</f>
        <v>136</v>
      </c>
      <c r="I2227" s="5" t="str">
        <f>IF(G2227=0,"Sem avaliação",IF(H2227&lt;=40,"Crítica",IF(H2227&lt;=100,"Aperfeiçoamento",IF(H2227&lt;=180,"Qualidade",IF(H2227&lt;=200,"Excelência","Erro")))))</f>
        <v>Qualidade</v>
      </c>
    </row>
    <row r="2228" spans="1:9">
      <c r="A2228" s="2">
        <v>22330</v>
      </c>
      <c r="B2228" s="2" t="str">
        <f>VLOOKUP(A2228,unidades_equipes_asu!A:B,2,0)</f>
        <v>Us 234 Usf Roda de Fogo / Cosirof</v>
      </c>
      <c r="C2228" s="2">
        <v>2402424</v>
      </c>
      <c r="D2228" s="1" t="s">
        <v>77</v>
      </c>
      <c r="E2228" s="1" t="s">
        <v>86</v>
      </c>
      <c r="F2228" s="4" t="s">
        <v>48</v>
      </c>
      <c r="G2228" s="5">
        <f>SUMIFS(asu_monitora!C:C,asu_monitora!E:E,equipes_asu!F2228,asu_monitora!A:A,equipes_asu!C2228)</f>
        <v>0</v>
      </c>
      <c r="H2228" s="5" t="str">
        <f>IF(G2228=0,"",SUMIFS(asu_monitora!B:B,asu_monitora!E:E,equipes_asu!F2228,asu_monitora!A:A,equipes_asu!C2228))</f>
        <v/>
      </c>
      <c r="I2228" s="5" t="str">
        <f>IF(G2228=0,"Sem avaliação",IF(H2228&lt;=40,"Crítica",IF(H2228&lt;=100,"Aperfeiçoamento",IF(H2228&lt;=180,"Qualidade",IF(H2228&lt;=200,"Excelência","Erro")))))</f>
        <v>Sem avaliação</v>
      </c>
    </row>
    <row r="2229" spans="1:9">
      <c r="A2229" s="2">
        <v>22330</v>
      </c>
      <c r="B2229" s="2" t="str">
        <f>VLOOKUP(A2229,unidades_equipes_asu!A:B,2,0)</f>
        <v>Us 234 Usf Roda de Fogo / Cosirof</v>
      </c>
      <c r="C2229" s="2">
        <v>2402440</v>
      </c>
      <c r="D2229" s="1" t="s">
        <v>77</v>
      </c>
      <c r="E2229" s="1" t="s">
        <v>85</v>
      </c>
      <c r="F2229" s="4" t="s">
        <v>48</v>
      </c>
      <c r="G2229" s="5">
        <f>SUMIFS(asu_monitora!C:C,asu_monitora!E:E,equipes_asu!F2229,asu_monitora!A:A,equipes_asu!C2229)</f>
        <v>10</v>
      </c>
      <c r="H2229" s="5">
        <f>IF(G2229=0,"",SUMIFS(asu_monitora!B:B,asu_monitora!E:E,equipes_asu!F2229,asu_monitora!A:A,equipes_asu!C2229))</f>
        <v>122</v>
      </c>
      <c r="I2229" s="5" t="str">
        <f>IF(G2229=0,"Sem avaliação",IF(H2229&lt;=40,"Crítica",IF(H2229&lt;=100,"Aperfeiçoamento",IF(H2229&lt;=180,"Qualidade",IF(H2229&lt;=200,"Excelência","Erro")))))</f>
        <v>Qualidade</v>
      </c>
    </row>
    <row r="2230" spans="1:9">
      <c r="A2230" s="2">
        <v>22349</v>
      </c>
      <c r="B2230" s="2" t="str">
        <f>VLOOKUP(A2230,unidades_equipes_asu!A:B,2,0)</f>
        <v>Us 235 Usf Roda de Fogo / Sinos</v>
      </c>
      <c r="C2230" s="2">
        <v>153877</v>
      </c>
      <c r="D2230" s="1" t="s">
        <v>77</v>
      </c>
      <c r="E2230" s="1" t="s">
        <v>270</v>
      </c>
      <c r="F2230" s="4" t="s">
        <v>48</v>
      </c>
      <c r="G2230" s="5">
        <f>SUMIFS(asu_monitora!C:C,asu_monitora!E:E,equipes_asu!F2230,asu_monitora!A:A,equipes_asu!C2230)</f>
        <v>80</v>
      </c>
      <c r="H2230" s="5">
        <f>IF(G2230=0,"",SUMIFS(asu_monitora!B:B,asu_monitora!E:E,equipes_asu!F2230,asu_monitora!A:A,equipes_asu!C2230))</f>
        <v>96</v>
      </c>
      <c r="I2230" s="5" t="str">
        <f>IF(G2230=0,"Sem avaliação",IF(H2230&lt;=40,"Crítica",IF(H2230&lt;=100,"Aperfeiçoamento",IF(H2230&lt;=180,"Qualidade",IF(H2230&lt;=200,"Excelência","Erro")))))</f>
        <v>Aperfeiçoamento</v>
      </c>
    </row>
    <row r="2231" spans="1:9">
      <c r="A2231" s="2">
        <v>22349</v>
      </c>
      <c r="B2231" s="2" t="str">
        <f>VLOOKUP(A2231,unidades_equipes_asu!A:B,2,0)</f>
        <v>Us 235 Usf Roda de Fogo / Sinos</v>
      </c>
      <c r="C2231" s="2">
        <v>1791362</v>
      </c>
      <c r="D2231" s="1" t="s">
        <v>98</v>
      </c>
      <c r="E2231" s="1" t="s">
        <v>271</v>
      </c>
      <c r="F2231" s="4" t="s">
        <v>48</v>
      </c>
      <c r="G2231" s="5">
        <f>SUMIFS(asu_monitora!C:C,asu_monitora!E:E,equipes_asu!F2231,asu_monitora!A:A,equipes_asu!C2231)</f>
        <v>10</v>
      </c>
      <c r="H2231" s="5">
        <f>IF(G2231=0,"",SUMIFS(asu_monitora!B:B,asu_monitora!E:E,equipes_asu!F2231,asu_monitora!A:A,equipes_asu!C2231))</f>
        <v>86</v>
      </c>
      <c r="I2231" s="5" t="str">
        <f>IF(G2231=0,"Sem avaliação",IF(H2231&lt;=40,"Crítica",IF(H2231&lt;=100,"Aperfeiçoamento",IF(H2231&lt;=180,"Qualidade",IF(H2231&lt;=200,"Excelência","Erro")))))</f>
        <v>Aperfeiçoamento</v>
      </c>
    </row>
    <row r="2232" spans="1:9">
      <c r="A2232" s="2">
        <v>22357</v>
      </c>
      <c r="B2232" s="2" t="str">
        <f>VLOOKUP(A2232,unidades_equipes_asu!A:B,2,0)</f>
        <v>Us 236 Usf Roda de Fogo / Macaé</v>
      </c>
      <c r="C2232" s="2">
        <v>153885</v>
      </c>
      <c r="D2232" s="1" t="s">
        <v>77</v>
      </c>
      <c r="E2232" s="1" t="s">
        <v>272</v>
      </c>
      <c r="F2232" s="4" t="s">
        <v>48</v>
      </c>
      <c r="G2232" s="5">
        <f>SUMIFS(asu_monitora!C:C,asu_monitora!E:E,equipes_asu!F2232,asu_monitora!A:A,equipes_asu!C2232)</f>
        <v>86</v>
      </c>
      <c r="H2232" s="5">
        <f>IF(G2232=0,"",SUMIFS(asu_monitora!B:B,asu_monitora!E:E,equipes_asu!F2232,asu_monitora!A:A,equipes_asu!C2232))</f>
        <v>66</v>
      </c>
      <c r="I2232" s="5" t="str">
        <f>IF(G2232=0,"Sem avaliação",IF(H2232&lt;=40,"Crítica",IF(H2232&lt;=100,"Aperfeiçoamento",IF(H2232&lt;=180,"Qualidade",IF(H2232&lt;=200,"Excelência","Erro")))))</f>
        <v>Aperfeiçoamento</v>
      </c>
    </row>
    <row r="2233" spans="1:9">
      <c r="A2233" s="2">
        <v>22357</v>
      </c>
      <c r="B2233" s="2" t="str">
        <f>VLOOKUP(A2233,unidades_equipes_asu!A:B,2,0)</f>
        <v>Us 236 Usf Roda de Fogo / Macaé</v>
      </c>
      <c r="C2233" s="2">
        <v>2402416</v>
      </c>
      <c r="D2233" s="1" t="s">
        <v>77</v>
      </c>
      <c r="E2233" s="1" t="s">
        <v>84</v>
      </c>
      <c r="F2233" s="4" t="s">
        <v>48</v>
      </c>
      <c r="G2233" s="5">
        <f>SUMIFS(asu_monitora!C:C,asu_monitora!E:E,equipes_asu!F2233,asu_monitora!A:A,equipes_asu!C2233)</f>
        <v>36</v>
      </c>
      <c r="H2233" s="5">
        <f>IF(G2233=0,"",SUMIFS(asu_monitora!B:B,asu_monitora!E:E,equipes_asu!F2233,asu_monitora!A:A,equipes_asu!C2233))</f>
        <v>56</v>
      </c>
      <c r="I2233" s="5" t="str">
        <f>IF(G2233=0,"Sem avaliação",IF(H2233&lt;=40,"Crítica",IF(H2233&lt;=100,"Aperfeiçoamento",IF(H2233&lt;=180,"Qualidade",IF(H2233&lt;=200,"Excelência","Erro")))))</f>
        <v>Aperfeiçoamento</v>
      </c>
    </row>
    <row r="2234" spans="1:9">
      <c r="A2234" s="2">
        <v>22365</v>
      </c>
      <c r="B2234" s="2" t="str">
        <f>VLOOKUP(A2234,unidades_equipes_asu!A:B,2,0)</f>
        <v>Us 237 Usf Sítio das Palmeiras</v>
      </c>
      <c r="C2234" s="2">
        <v>153893</v>
      </c>
      <c r="D2234" s="1" t="s">
        <v>77</v>
      </c>
      <c r="E2234" s="1" t="s">
        <v>273</v>
      </c>
      <c r="F2234" s="4" t="s">
        <v>48</v>
      </c>
      <c r="G2234" s="5">
        <f>SUMIFS(asu_monitora!C:C,asu_monitora!E:E,equipes_asu!F2234,asu_monitora!A:A,equipes_asu!C2234)</f>
        <v>100</v>
      </c>
      <c r="H2234" s="5">
        <f>IF(G2234=0,"",SUMIFS(asu_monitora!B:B,asu_monitora!E:E,equipes_asu!F2234,asu_monitora!A:A,equipes_asu!C2234))</f>
        <v>92</v>
      </c>
      <c r="I2234" s="5" t="str">
        <f>IF(G2234=0,"Sem avaliação",IF(H2234&lt;=40,"Crítica",IF(H2234&lt;=100,"Aperfeiçoamento",IF(H2234&lt;=180,"Qualidade",IF(H2234&lt;=200,"Excelência","Erro")))))</f>
        <v>Aperfeiçoamento</v>
      </c>
    </row>
    <row r="2235" spans="1:9">
      <c r="A2235" s="2">
        <v>22365</v>
      </c>
      <c r="B2235" s="2" t="str">
        <f>VLOOKUP(A2235,unidades_equipes_asu!A:B,2,0)</f>
        <v>Us 237 Usf Sítio das Palmeiras</v>
      </c>
      <c r="C2235" s="2">
        <v>153907</v>
      </c>
      <c r="D2235" s="1" t="s">
        <v>77</v>
      </c>
      <c r="E2235" s="1" t="s">
        <v>274</v>
      </c>
      <c r="F2235" s="4" t="s">
        <v>48</v>
      </c>
      <c r="G2235" s="5">
        <f>SUMIFS(asu_monitora!C:C,asu_monitora!E:E,equipes_asu!F2235,asu_monitora!A:A,equipes_asu!C2235)</f>
        <v>131</v>
      </c>
      <c r="H2235" s="5">
        <f>IF(G2235=0,"",SUMIFS(asu_monitora!B:B,asu_monitora!E:E,equipes_asu!F2235,asu_monitora!A:A,equipes_asu!C2235))</f>
        <v>86</v>
      </c>
      <c r="I2235" s="5" t="str">
        <f>IF(G2235=0,"Sem avaliação",IF(H2235&lt;=40,"Crítica",IF(H2235&lt;=100,"Aperfeiçoamento",IF(H2235&lt;=180,"Qualidade",IF(H2235&lt;=200,"Excelência","Erro")))))</f>
        <v>Aperfeiçoamento</v>
      </c>
    </row>
    <row r="2236" spans="1:9">
      <c r="A2236" s="2">
        <v>22365</v>
      </c>
      <c r="B2236" s="2" t="str">
        <f>VLOOKUP(A2236,unidades_equipes_asu!A:B,2,0)</f>
        <v>Us 237 Usf Sítio das Palmeiras</v>
      </c>
      <c r="C2236" s="2">
        <v>1757504</v>
      </c>
      <c r="D2236" s="1" t="s">
        <v>98</v>
      </c>
      <c r="E2236" s="1" t="s">
        <v>275</v>
      </c>
      <c r="F2236" s="4" t="s">
        <v>48</v>
      </c>
      <c r="G2236" s="5">
        <f>SUMIFS(asu_monitora!C:C,asu_monitora!E:E,equipes_asu!F2236,asu_monitora!A:A,equipes_asu!C2236)</f>
        <v>23</v>
      </c>
      <c r="H2236" s="5">
        <f>IF(G2236=0,"",SUMIFS(asu_monitora!B:B,asu_monitora!E:E,equipes_asu!F2236,asu_monitora!A:A,equipes_asu!C2236))</f>
        <v>100</v>
      </c>
      <c r="I2236" s="5" t="str">
        <f>IF(G2236=0,"Sem avaliação",IF(H2236&lt;=40,"Crítica",IF(H2236&lt;=100,"Aperfeiçoamento",IF(H2236&lt;=180,"Qualidade",IF(H2236&lt;=200,"Excelência","Erro")))))</f>
        <v>Aperfeiçoamento</v>
      </c>
    </row>
    <row r="2237" spans="1:9">
      <c r="A2237" s="2">
        <v>22365</v>
      </c>
      <c r="B2237" s="2" t="str">
        <f>VLOOKUP(A2237,unidades_equipes_asu!A:B,2,0)</f>
        <v>Us 237 Usf Sítio das Palmeiras</v>
      </c>
      <c r="C2237" s="2">
        <v>2402475</v>
      </c>
      <c r="D2237" s="1" t="s">
        <v>77</v>
      </c>
      <c r="E2237" s="1" t="s">
        <v>85</v>
      </c>
      <c r="F2237" s="4" t="s">
        <v>48</v>
      </c>
      <c r="G2237" s="5">
        <f>SUMIFS(asu_monitora!C:C,asu_monitora!E:E,equipes_asu!F2237,asu_monitora!A:A,equipes_asu!C2237)</f>
        <v>32</v>
      </c>
      <c r="H2237" s="5">
        <f>IF(G2237=0,"",SUMIFS(asu_monitora!B:B,asu_monitora!E:E,equipes_asu!F2237,asu_monitora!A:A,equipes_asu!C2237))</f>
        <v>80</v>
      </c>
      <c r="I2237" s="5" t="str">
        <f>IF(G2237=0,"Sem avaliação",IF(H2237&lt;=40,"Crítica",IF(H2237&lt;=100,"Aperfeiçoamento",IF(H2237&lt;=180,"Qualidade",IF(H2237&lt;=200,"Excelência","Erro")))))</f>
        <v>Aperfeiçoamento</v>
      </c>
    </row>
    <row r="2238" spans="1:9">
      <c r="A2238" s="2">
        <v>22373</v>
      </c>
      <c r="B2238" s="2" t="str">
        <f>VLOOKUP(A2238,unidades_equipes_asu!A:B,2,0)</f>
        <v>Us 224 Usf+ Caranguejo</v>
      </c>
      <c r="C2238" s="2">
        <v>153915</v>
      </c>
      <c r="D2238" s="1" t="s">
        <v>77</v>
      </c>
      <c r="E2238" s="1" t="s">
        <v>276</v>
      </c>
      <c r="F2238" s="4" t="s">
        <v>48</v>
      </c>
      <c r="G2238" s="5">
        <f>SUMIFS(asu_monitora!C:C,asu_monitora!E:E,equipes_asu!F2238,asu_monitora!A:A,equipes_asu!C2238)</f>
        <v>24</v>
      </c>
      <c r="H2238" s="5">
        <f>IF(G2238=0,"",SUMIFS(asu_monitora!B:B,asu_monitora!E:E,equipes_asu!F2238,asu_monitora!A:A,equipes_asu!C2238))</f>
        <v>64</v>
      </c>
      <c r="I2238" s="5" t="str">
        <f>IF(G2238=0,"Sem avaliação",IF(H2238&lt;=40,"Crítica",IF(H2238&lt;=100,"Aperfeiçoamento",IF(H2238&lt;=180,"Qualidade",IF(H2238&lt;=200,"Excelência","Erro")))))</f>
        <v>Aperfeiçoamento</v>
      </c>
    </row>
    <row r="2239" spans="1:9">
      <c r="A2239" s="2">
        <v>22373</v>
      </c>
      <c r="B2239" s="2" t="str">
        <f>VLOOKUP(A2239,unidades_equipes_asu!A:B,2,0)</f>
        <v>Us 224 Usf+ Caranguejo</v>
      </c>
      <c r="C2239" s="2">
        <v>153923</v>
      </c>
      <c r="D2239" s="1" t="s">
        <v>77</v>
      </c>
      <c r="E2239" s="1" t="s">
        <v>277</v>
      </c>
      <c r="F2239" s="4" t="s">
        <v>48</v>
      </c>
      <c r="G2239" s="5">
        <f>SUMIFS(asu_monitora!C:C,asu_monitora!E:E,equipes_asu!F2239,asu_monitora!A:A,equipes_asu!C2239)</f>
        <v>43</v>
      </c>
      <c r="H2239" s="5">
        <f>IF(G2239=0,"",SUMIFS(asu_monitora!B:B,asu_monitora!E:E,equipes_asu!F2239,asu_monitora!A:A,equipes_asu!C2239))</f>
        <v>136</v>
      </c>
      <c r="I2239" s="5" t="str">
        <f>IF(G2239=0,"Sem avaliação",IF(H2239&lt;=40,"Crítica",IF(H2239&lt;=100,"Aperfeiçoamento",IF(H2239&lt;=180,"Qualidade",IF(H2239&lt;=200,"Excelência","Erro")))))</f>
        <v>Qualidade</v>
      </c>
    </row>
    <row r="2240" spans="1:9">
      <c r="A2240" s="2">
        <v>22373</v>
      </c>
      <c r="B2240" s="2" t="str">
        <f>VLOOKUP(A2240,unidades_equipes_asu!A:B,2,0)</f>
        <v>Us 224 Usf+ Caranguejo</v>
      </c>
      <c r="C2240" s="2">
        <v>2039060</v>
      </c>
      <c r="D2240" s="1" t="s">
        <v>98</v>
      </c>
      <c r="E2240" s="1" t="s">
        <v>278</v>
      </c>
      <c r="F2240" s="4" t="s">
        <v>48</v>
      </c>
      <c r="G2240" s="5">
        <f>SUMIFS(asu_monitora!C:C,asu_monitora!E:E,equipes_asu!F2240,asu_monitora!A:A,equipes_asu!C2240)</f>
        <v>7</v>
      </c>
      <c r="H2240" s="5">
        <f>IF(G2240=0,"",SUMIFS(asu_monitora!B:B,asu_monitora!E:E,equipes_asu!F2240,asu_monitora!A:A,equipes_asu!C2240))</f>
        <v>152</v>
      </c>
      <c r="I2240" s="5" t="str">
        <f>IF(G2240=0,"Sem avaliação",IF(H2240&lt;=40,"Crítica",IF(H2240&lt;=100,"Aperfeiçoamento",IF(H2240&lt;=180,"Qualidade",IF(H2240&lt;=200,"Excelência","Erro")))))</f>
        <v>Qualidade</v>
      </c>
    </row>
    <row r="2241" spans="1:9">
      <c r="A2241" s="2">
        <v>22373</v>
      </c>
      <c r="B2241" s="2" t="str">
        <f>VLOOKUP(A2241,unidades_equipes_asu!A:B,2,0)</f>
        <v>Us 224 Usf+ Caranguejo</v>
      </c>
      <c r="C2241" s="2">
        <v>2402297</v>
      </c>
      <c r="D2241" s="1" t="s">
        <v>77</v>
      </c>
      <c r="E2241" s="1" t="s">
        <v>85</v>
      </c>
      <c r="F2241" s="4" t="s">
        <v>48</v>
      </c>
      <c r="G2241" s="5">
        <f>SUMIFS(asu_monitora!C:C,asu_monitora!E:E,equipes_asu!F2241,asu_monitora!A:A,equipes_asu!C2241)</f>
        <v>6</v>
      </c>
      <c r="H2241" s="5">
        <f>IF(G2241=0,"",SUMIFS(asu_monitora!B:B,asu_monitora!E:E,equipes_asu!F2241,asu_monitora!A:A,equipes_asu!C2241))</f>
        <v>118</v>
      </c>
      <c r="I2241" s="5" t="str">
        <f>IF(G2241=0,"Sem avaliação",IF(H2241&lt;=40,"Crítica",IF(H2241&lt;=100,"Aperfeiçoamento",IF(H2241&lt;=180,"Qualidade",IF(H2241&lt;=200,"Excelência","Erro")))))</f>
        <v>Qualidade</v>
      </c>
    </row>
    <row r="2242" spans="1:9">
      <c r="A2242" s="2">
        <v>22373</v>
      </c>
      <c r="B2242" s="2" t="str">
        <f>VLOOKUP(A2242,unidades_equipes_asu!A:B,2,0)</f>
        <v>Us 224 Usf+ Caranguejo</v>
      </c>
      <c r="C2242" s="2">
        <v>2426757</v>
      </c>
      <c r="D2242" s="1" t="s">
        <v>77</v>
      </c>
      <c r="E2242" s="1" t="s">
        <v>279</v>
      </c>
      <c r="F2242" s="4" t="s">
        <v>48</v>
      </c>
      <c r="G2242" s="5">
        <f>SUMIFS(asu_monitora!C:C,asu_monitora!E:E,equipes_asu!F2242,asu_monitora!A:A,equipes_asu!C2242)</f>
        <v>7</v>
      </c>
      <c r="H2242" s="5">
        <f>IF(G2242=0,"",SUMIFS(asu_monitora!B:B,asu_monitora!E:E,equipes_asu!F2242,asu_monitora!A:A,equipes_asu!C2242))</f>
        <v>124</v>
      </c>
      <c r="I2242" s="5" t="str">
        <f>IF(G2242=0,"Sem avaliação",IF(H2242&lt;=40,"Crítica",IF(H2242&lt;=100,"Aperfeiçoamento",IF(H2242&lt;=180,"Qualidade",IF(H2242&lt;=200,"Excelência","Erro")))))</f>
        <v>Qualidade</v>
      </c>
    </row>
    <row r="2243" spans="1:9">
      <c r="A2243" s="2">
        <v>22381</v>
      </c>
      <c r="B2243" s="2" t="str">
        <f>VLOOKUP(A2243,unidades_equipes_asu!A:B,2,0)</f>
        <v>Us 247 Usf Rosa Selvagem</v>
      </c>
      <c r="C2243" s="2">
        <v>153931</v>
      </c>
      <c r="D2243" s="1" t="s">
        <v>77</v>
      </c>
      <c r="E2243" s="1" t="s">
        <v>280</v>
      </c>
      <c r="F2243" s="4" t="s">
        <v>48</v>
      </c>
      <c r="G2243" s="5">
        <f>SUMIFS(asu_monitora!C:C,asu_monitora!E:E,equipes_asu!F2243,asu_monitora!A:A,equipes_asu!C2243)</f>
        <v>45</v>
      </c>
      <c r="H2243" s="5">
        <f>IF(G2243=0,"",SUMIFS(asu_monitora!B:B,asu_monitora!E:E,equipes_asu!F2243,asu_monitora!A:A,equipes_asu!C2243))</f>
        <v>96</v>
      </c>
      <c r="I2243" s="5" t="str">
        <f>IF(G2243=0,"Sem avaliação",IF(H2243&lt;=40,"Crítica",IF(H2243&lt;=100,"Aperfeiçoamento",IF(H2243&lt;=180,"Qualidade",IF(H2243&lt;=200,"Excelência","Erro")))))</f>
        <v>Aperfeiçoamento</v>
      </c>
    </row>
    <row r="2244" spans="1:9">
      <c r="A2244" s="2">
        <v>22381</v>
      </c>
      <c r="B2244" s="2" t="str">
        <f>VLOOKUP(A2244,unidades_equipes_asu!A:B,2,0)</f>
        <v>Us 247 Usf Rosa Selvagem</v>
      </c>
      <c r="C2244" s="2">
        <v>153958</v>
      </c>
      <c r="D2244" s="1" t="s">
        <v>77</v>
      </c>
      <c r="E2244" s="1" t="s">
        <v>281</v>
      </c>
      <c r="F2244" s="4" t="s">
        <v>48</v>
      </c>
      <c r="G2244" s="5">
        <f>SUMIFS(asu_monitora!C:C,asu_monitora!E:E,equipes_asu!F2244,asu_monitora!A:A,equipes_asu!C2244)</f>
        <v>41</v>
      </c>
      <c r="H2244" s="5">
        <f>IF(G2244=0,"",SUMIFS(asu_monitora!B:B,asu_monitora!E:E,equipes_asu!F2244,asu_monitora!A:A,equipes_asu!C2244))</f>
        <v>64</v>
      </c>
      <c r="I2244" s="5" t="str">
        <f>IF(G2244=0,"Sem avaliação",IF(H2244&lt;=40,"Crítica",IF(H2244&lt;=100,"Aperfeiçoamento",IF(H2244&lt;=180,"Qualidade",IF(H2244&lt;=200,"Excelência","Erro")))))</f>
        <v>Aperfeiçoamento</v>
      </c>
    </row>
    <row r="2245" spans="1:9">
      <c r="A2245" s="2">
        <v>22381</v>
      </c>
      <c r="B2245" s="2" t="str">
        <f>VLOOKUP(A2245,unidades_equipes_asu!A:B,2,0)</f>
        <v>Us 247 Usf Rosa Selvagem</v>
      </c>
      <c r="C2245" s="2">
        <v>1758624</v>
      </c>
      <c r="D2245" s="1" t="s">
        <v>98</v>
      </c>
      <c r="E2245" s="1" t="s">
        <v>282</v>
      </c>
      <c r="F2245" s="4" t="s">
        <v>48</v>
      </c>
      <c r="G2245" s="5">
        <f>SUMIFS(asu_monitora!C:C,asu_monitora!E:E,equipes_asu!F2245,asu_monitora!A:A,equipes_asu!C2245)</f>
        <v>4</v>
      </c>
      <c r="H2245" s="5">
        <f>IF(G2245=0,"",SUMIFS(asu_monitora!B:B,asu_monitora!E:E,equipes_asu!F2245,asu_monitora!A:A,equipes_asu!C2245))</f>
        <v>68</v>
      </c>
      <c r="I2245" s="5" t="str">
        <f>IF(G2245=0,"Sem avaliação",IF(H2245&lt;=40,"Crítica",IF(H2245&lt;=100,"Aperfeiçoamento",IF(H2245&lt;=180,"Qualidade",IF(H2245&lt;=200,"Excelência","Erro")))))</f>
        <v>Aperfeiçoamento</v>
      </c>
    </row>
    <row r="2246" spans="1:9">
      <c r="A2246" s="2">
        <v>22403</v>
      </c>
      <c r="B2246" s="2" t="str">
        <f>VLOOKUP(A2246,unidades_equipes_asu!A:B,2,0)</f>
        <v>Us 238 Usf+ Iraque</v>
      </c>
      <c r="C2246" s="2">
        <v>153966</v>
      </c>
      <c r="D2246" s="1" t="s">
        <v>77</v>
      </c>
      <c r="E2246" s="1" t="s">
        <v>283</v>
      </c>
      <c r="F2246" s="4" t="s">
        <v>48</v>
      </c>
      <c r="G2246" s="5">
        <f>SUMIFS(asu_monitora!C:C,asu_monitora!E:E,equipes_asu!F2246,asu_monitora!A:A,equipes_asu!C2246)</f>
        <v>131</v>
      </c>
      <c r="H2246" s="5">
        <f>IF(G2246=0,"",SUMIFS(asu_monitora!B:B,asu_monitora!E:E,equipes_asu!F2246,asu_monitora!A:A,equipes_asu!C2246))</f>
        <v>114</v>
      </c>
      <c r="I2246" s="5" t="str">
        <f>IF(G2246=0,"Sem avaliação",IF(H2246&lt;=40,"Crítica",IF(H2246&lt;=100,"Aperfeiçoamento",IF(H2246&lt;=180,"Qualidade",IF(H2246&lt;=200,"Excelência","Erro")))))</f>
        <v>Qualidade</v>
      </c>
    </row>
    <row r="2247" spans="1:9">
      <c r="A2247" s="2">
        <v>22403</v>
      </c>
      <c r="B2247" s="2" t="str">
        <f>VLOOKUP(A2247,unidades_equipes_asu!A:B,2,0)</f>
        <v>Us 238 Usf+ Iraque</v>
      </c>
      <c r="C2247" s="2">
        <v>153974</v>
      </c>
      <c r="D2247" s="1" t="s">
        <v>77</v>
      </c>
      <c r="E2247" s="1" t="s">
        <v>284</v>
      </c>
      <c r="F2247" s="4" t="s">
        <v>48</v>
      </c>
      <c r="G2247" s="5">
        <f>SUMIFS(asu_monitora!C:C,asu_monitora!E:E,equipes_asu!F2247,asu_monitora!A:A,equipes_asu!C2247)</f>
        <v>89</v>
      </c>
      <c r="H2247" s="5">
        <f>IF(G2247=0,"",SUMIFS(asu_monitora!B:B,asu_monitora!E:E,equipes_asu!F2247,asu_monitora!A:A,equipes_asu!C2247))</f>
        <v>86</v>
      </c>
      <c r="I2247" s="5" t="str">
        <f>IF(G2247=0,"Sem avaliação",IF(H2247&lt;=40,"Crítica",IF(H2247&lt;=100,"Aperfeiçoamento",IF(H2247&lt;=180,"Qualidade",IF(H2247&lt;=200,"Excelência","Erro")))))</f>
        <v>Aperfeiçoamento</v>
      </c>
    </row>
    <row r="2248" spans="1:9">
      <c r="A2248" s="2">
        <v>22403</v>
      </c>
      <c r="B2248" s="2" t="str">
        <f>VLOOKUP(A2248,unidades_equipes_asu!A:B,2,0)</f>
        <v>Us 238 Usf+ Iraque</v>
      </c>
      <c r="C2248" s="2">
        <v>1773682</v>
      </c>
      <c r="D2248" s="1" t="s">
        <v>98</v>
      </c>
      <c r="E2248" s="1" t="s">
        <v>285</v>
      </c>
      <c r="F2248" s="4" t="s">
        <v>48</v>
      </c>
      <c r="G2248" s="5">
        <f>SUMIFS(asu_monitora!C:C,asu_monitora!E:E,equipes_asu!F2248,asu_monitora!A:A,equipes_asu!C2248)</f>
        <v>19</v>
      </c>
      <c r="H2248" s="5">
        <f>IF(G2248=0,"",SUMIFS(asu_monitora!B:B,asu_monitora!E:E,equipes_asu!F2248,asu_monitora!A:A,equipes_asu!C2248))</f>
        <v>92</v>
      </c>
      <c r="I2248" s="5" t="str">
        <f>IF(G2248=0,"Sem avaliação",IF(H2248&lt;=40,"Crítica",IF(H2248&lt;=100,"Aperfeiçoamento",IF(H2248&lt;=180,"Qualidade",IF(H2248&lt;=200,"Excelência","Erro")))))</f>
        <v>Aperfeiçoamento</v>
      </c>
    </row>
    <row r="2249" spans="1:9">
      <c r="A2249" s="2">
        <v>22403</v>
      </c>
      <c r="B2249" s="2" t="str">
        <f>VLOOKUP(A2249,unidades_equipes_asu!A:B,2,0)</f>
        <v>Us 238 Usf+ Iraque</v>
      </c>
      <c r="C2249" s="2">
        <v>2399857</v>
      </c>
      <c r="D2249" s="1" t="s">
        <v>77</v>
      </c>
      <c r="E2249" s="1" t="s">
        <v>286</v>
      </c>
      <c r="F2249" s="4" t="s">
        <v>48</v>
      </c>
      <c r="G2249" s="5">
        <f>SUMIFS(asu_monitora!C:C,asu_monitora!E:E,equipes_asu!F2249,asu_monitora!A:A,equipes_asu!C2249)</f>
        <v>191</v>
      </c>
      <c r="H2249" s="5">
        <f>IF(G2249=0,"",SUMIFS(asu_monitora!B:B,asu_monitora!E:E,equipes_asu!F2249,asu_monitora!A:A,equipes_asu!C2249))</f>
        <v>148</v>
      </c>
      <c r="I2249" s="5" t="str">
        <f>IF(G2249=0,"Sem avaliação",IF(H2249&lt;=40,"Crítica",IF(H2249&lt;=100,"Aperfeiçoamento",IF(H2249&lt;=180,"Qualidade",IF(H2249&lt;=200,"Excelência","Erro")))))</f>
        <v>Qualidade</v>
      </c>
    </row>
    <row r="2250" spans="1:9">
      <c r="A2250" s="2">
        <v>22403</v>
      </c>
      <c r="B2250" s="2" t="str">
        <f>VLOOKUP(A2250,unidades_equipes_asu!A:B,2,0)</f>
        <v>Us 238 Usf+ Iraque</v>
      </c>
      <c r="C2250" s="2">
        <v>2399865</v>
      </c>
      <c r="D2250" s="1" t="s">
        <v>98</v>
      </c>
      <c r="E2250" s="1" t="s">
        <v>287</v>
      </c>
      <c r="F2250" s="4" t="s">
        <v>48</v>
      </c>
      <c r="G2250" s="5">
        <f>SUMIFS(asu_monitora!C:C,asu_monitora!E:E,equipes_asu!F2250,asu_monitora!A:A,equipes_asu!C2250)</f>
        <v>4</v>
      </c>
      <c r="H2250" s="5">
        <f>IF(G2250=0,"",SUMIFS(asu_monitora!B:B,asu_monitora!E:E,equipes_asu!F2250,asu_monitora!A:A,equipes_asu!C2250))</f>
        <v>200</v>
      </c>
      <c r="I2250" s="5" t="str">
        <f>IF(G2250=0,"Sem avaliação",IF(H2250&lt;=40,"Crítica",IF(H2250&lt;=100,"Aperfeiçoamento",IF(H2250&lt;=180,"Qualidade",IF(H2250&lt;=200,"Excelência","Erro")))))</f>
        <v>Excelência</v>
      </c>
    </row>
    <row r="2251" spans="1:9">
      <c r="A2251" s="2">
        <v>22403</v>
      </c>
      <c r="B2251" s="2" t="str">
        <f>VLOOKUP(A2251,unidades_equipes_asu!A:B,2,0)</f>
        <v>Us 238 Usf+ Iraque</v>
      </c>
      <c r="C2251" s="2">
        <v>2425769</v>
      </c>
      <c r="D2251" s="1" t="s">
        <v>98</v>
      </c>
      <c r="E2251" s="1" t="s">
        <v>288</v>
      </c>
      <c r="F2251" s="4" t="s">
        <v>48</v>
      </c>
      <c r="G2251" s="5">
        <f>SUMIFS(asu_monitora!C:C,asu_monitora!E:E,equipes_asu!F2251,asu_monitora!A:A,equipes_asu!C2251)</f>
        <v>21</v>
      </c>
      <c r="H2251" s="5">
        <f>IF(G2251=0,"",SUMIFS(asu_monitora!B:B,asu_monitora!E:E,equipes_asu!F2251,asu_monitora!A:A,equipes_asu!C2251))</f>
        <v>48</v>
      </c>
      <c r="I2251" s="5" t="str">
        <f>IF(G2251=0,"Sem avaliação",IF(H2251&lt;=40,"Crítica",IF(H2251&lt;=100,"Aperfeiçoamento",IF(H2251&lt;=180,"Qualidade",IF(H2251&lt;=200,"Excelência","Erro")))))</f>
        <v>Aperfeiçoamento</v>
      </c>
    </row>
    <row r="2252" spans="1:9">
      <c r="A2252" s="2">
        <v>22403</v>
      </c>
      <c r="B2252" s="2" t="str">
        <f>VLOOKUP(A2252,unidades_equipes_asu!A:B,2,0)</f>
        <v>Us 238 Usf+ Iraque</v>
      </c>
      <c r="C2252" s="2">
        <v>2426250</v>
      </c>
      <c r="D2252" s="1" t="s">
        <v>98</v>
      </c>
      <c r="E2252" s="1" t="s">
        <v>289</v>
      </c>
      <c r="F2252" s="4" t="s">
        <v>48</v>
      </c>
      <c r="G2252" s="5">
        <f>SUMIFS(asu_monitora!C:C,asu_monitora!E:E,equipes_asu!F2252,asu_monitora!A:A,equipes_asu!C2252)</f>
        <v>0</v>
      </c>
      <c r="H2252" s="5" t="str">
        <f>IF(G2252=0,"",SUMIFS(asu_monitora!B:B,asu_monitora!E:E,equipes_asu!F2252,asu_monitora!A:A,equipes_asu!C2252))</f>
        <v/>
      </c>
      <c r="I2252" s="5" t="str">
        <f>IF(G2252=0,"Sem avaliação",IF(H2252&lt;=40,"Crítica",IF(H2252&lt;=100,"Aperfeiçoamento",IF(H2252&lt;=180,"Qualidade",IF(H2252&lt;=200,"Excelência","Erro")))))</f>
        <v>Sem avaliação</v>
      </c>
    </row>
    <row r="2253" spans="1:9">
      <c r="A2253" s="2">
        <v>22411</v>
      </c>
      <c r="B2253" s="2" t="str">
        <f>VLOOKUP(A2253,unidades_equipes_asu!A:B,2,0)</f>
        <v>Us 239 Usf Coqueiral I e II</v>
      </c>
      <c r="C2253" s="2">
        <v>153982</v>
      </c>
      <c r="D2253" s="1" t="s">
        <v>77</v>
      </c>
      <c r="E2253" s="1" t="s">
        <v>290</v>
      </c>
      <c r="F2253" s="4" t="s">
        <v>48</v>
      </c>
      <c r="G2253" s="5">
        <f>SUMIFS(asu_monitora!C:C,asu_monitora!E:E,equipes_asu!F2253,asu_monitora!A:A,equipes_asu!C2253)</f>
        <v>64</v>
      </c>
      <c r="H2253" s="5">
        <f>IF(G2253=0,"",SUMIFS(asu_monitora!B:B,asu_monitora!E:E,equipes_asu!F2253,asu_monitora!A:A,equipes_asu!C2253))</f>
        <v>172</v>
      </c>
      <c r="I2253" s="5" t="str">
        <f>IF(G2253=0,"Sem avaliação",IF(H2253&lt;=40,"Crítica",IF(H2253&lt;=100,"Aperfeiçoamento",IF(H2253&lt;=180,"Qualidade",IF(H2253&lt;=200,"Excelência","Erro")))))</f>
        <v>Qualidade</v>
      </c>
    </row>
    <row r="2254" spans="1:9">
      <c r="A2254" s="2">
        <v>22411</v>
      </c>
      <c r="B2254" s="2" t="str">
        <f>VLOOKUP(A2254,unidades_equipes_asu!A:B,2,0)</f>
        <v>Us 239 Usf Coqueiral I e II</v>
      </c>
      <c r="C2254" s="2">
        <v>153990</v>
      </c>
      <c r="D2254" s="1" t="s">
        <v>77</v>
      </c>
      <c r="E2254" s="1" t="s">
        <v>291</v>
      </c>
      <c r="F2254" s="4" t="s">
        <v>48</v>
      </c>
      <c r="G2254" s="5">
        <f>SUMIFS(asu_monitora!C:C,asu_monitora!E:E,equipes_asu!F2254,asu_monitora!A:A,equipes_asu!C2254)</f>
        <v>80</v>
      </c>
      <c r="H2254" s="5">
        <f>IF(G2254=0,"",SUMIFS(asu_monitora!B:B,asu_monitora!E:E,equipes_asu!F2254,asu_monitora!A:A,equipes_asu!C2254))</f>
        <v>112</v>
      </c>
      <c r="I2254" s="5" t="str">
        <f>IF(G2254=0,"Sem avaliação",IF(H2254&lt;=40,"Crítica",IF(H2254&lt;=100,"Aperfeiçoamento",IF(H2254&lt;=180,"Qualidade",IF(H2254&lt;=200,"Excelência","Erro")))))</f>
        <v>Qualidade</v>
      </c>
    </row>
    <row r="2255" spans="1:9">
      <c r="A2255" s="2">
        <v>22411</v>
      </c>
      <c r="B2255" s="2" t="str">
        <f>VLOOKUP(A2255,unidades_equipes_asu!A:B,2,0)</f>
        <v>Us 239 Usf Coqueiral I e II</v>
      </c>
      <c r="C2255" s="2">
        <v>1833251</v>
      </c>
      <c r="D2255" s="1" t="s">
        <v>98</v>
      </c>
      <c r="E2255" s="1" t="s">
        <v>292</v>
      </c>
      <c r="F2255" s="4" t="s">
        <v>48</v>
      </c>
      <c r="G2255" s="5">
        <f>SUMIFS(asu_monitora!C:C,asu_monitora!E:E,equipes_asu!F2255,asu_monitora!A:A,equipes_asu!C2255)</f>
        <v>20</v>
      </c>
      <c r="H2255" s="5">
        <f>IF(G2255=0,"",SUMIFS(asu_monitora!B:B,asu_monitora!E:E,equipes_asu!F2255,asu_monitora!A:A,equipes_asu!C2255))</f>
        <v>164</v>
      </c>
      <c r="I2255" s="5" t="str">
        <f>IF(G2255=0,"Sem avaliação",IF(H2255&lt;=40,"Crítica",IF(H2255&lt;=100,"Aperfeiçoamento",IF(H2255&lt;=180,"Qualidade",IF(H2255&lt;=200,"Excelência","Erro")))))</f>
        <v>Qualidade</v>
      </c>
    </row>
    <row r="2256" spans="1:9">
      <c r="A2256" s="2">
        <v>22438</v>
      </c>
      <c r="B2256" s="2" t="str">
        <f>VLOOKUP(A2256,unidades_equipes_asu!A:B,2,0)</f>
        <v>Us 245 Usf+ Planeta dos Macacos II</v>
      </c>
      <c r="C2256" s="2">
        <v>154008</v>
      </c>
      <c r="D2256" s="1" t="s">
        <v>77</v>
      </c>
      <c r="E2256" s="1" t="s">
        <v>293</v>
      </c>
      <c r="F2256" s="4" t="s">
        <v>48</v>
      </c>
      <c r="G2256" s="5">
        <f>SUMIFS(asu_monitora!C:C,asu_monitora!E:E,equipes_asu!F2256,asu_monitora!A:A,equipes_asu!C2256)</f>
        <v>78</v>
      </c>
      <c r="H2256" s="5">
        <f>IF(G2256=0,"",SUMIFS(asu_monitora!B:B,asu_monitora!E:E,equipes_asu!F2256,asu_monitora!A:A,equipes_asu!C2256))</f>
        <v>122</v>
      </c>
      <c r="I2256" s="5" t="str">
        <f>IF(G2256=0,"Sem avaliação",IF(H2256&lt;=40,"Crítica",IF(H2256&lt;=100,"Aperfeiçoamento",IF(H2256&lt;=180,"Qualidade",IF(H2256&lt;=200,"Excelência","Erro")))))</f>
        <v>Qualidade</v>
      </c>
    </row>
    <row r="2257" spans="1:9">
      <c r="A2257" s="2">
        <v>22438</v>
      </c>
      <c r="B2257" s="2" t="str">
        <f>VLOOKUP(A2257,unidades_equipes_asu!A:B,2,0)</f>
        <v>Us 245 Usf+ Planeta dos Macacos II</v>
      </c>
      <c r="C2257" s="2">
        <v>1833243</v>
      </c>
      <c r="D2257" s="1" t="s">
        <v>98</v>
      </c>
      <c r="E2257" s="1" t="s">
        <v>294</v>
      </c>
      <c r="F2257" s="4" t="s">
        <v>48</v>
      </c>
      <c r="G2257" s="5">
        <f>SUMIFS(asu_monitora!C:C,asu_monitora!E:E,equipes_asu!F2257,asu_monitora!A:A,equipes_asu!C2257)</f>
        <v>12</v>
      </c>
      <c r="H2257" s="5">
        <f>IF(G2257=0,"",SUMIFS(asu_monitora!B:B,asu_monitora!E:E,equipes_asu!F2257,asu_monitora!A:A,equipes_asu!C2257))</f>
        <v>196</v>
      </c>
      <c r="I2257" s="5" t="str">
        <f>IF(G2257=0,"Sem avaliação",IF(H2257&lt;=40,"Crítica",IF(H2257&lt;=100,"Aperfeiçoamento",IF(H2257&lt;=180,"Qualidade",IF(H2257&lt;=200,"Excelência","Erro")))))</f>
        <v>Excelência</v>
      </c>
    </row>
    <row r="2258" spans="1:9">
      <c r="A2258" s="2">
        <v>22438</v>
      </c>
      <c r="B2258" s="2" t="str">
        <f>VLOOKUP(A2258,unidades_equipes_asu!A:B,2,0)</f>
        <v>Us 245 Usf+ Planeta dos Macacos II</v>
      </c>
      <c r="C2258" s="2">
        <v>2399830</v>
      </c>
      <c r="D2258" s="1" t="s">
        <v>77</v>
      </c>
      <c r="E2258" s="1" t="s">
        <v>295</v>
      </c>
      <c r="F2258" s="4" t="s">
        <v>48</v>
      </c>
      <c r="G2258" s="5">
        <f>SUMIFS(asu_monitora!C:C,asu_monitora!E:E,equipes_asu!F2258,asu_monitora!A:A,equipes_asu!C2258)</f>
        <v>121</v>
      </c>
      <c r="H2258" s="5">
        <f>IF(G2258=0,"",SUMIFS(asu_monitora!B:B,asu_monitora!E:E,equipes_asu!F2258,asu_monitora!A:A,equipes_asu!C2258))</f>
        <v>122</v>
      </c>
      <c r="I2258" s="5" t="str">
        <f>IF(G2258=0,"Sem avaliação",IF(H2258&lt;=40,"Crítica",IF(H2258&lt;=100,"Aperfeiçoamento",IF(H2258&lt;=180,"Qualidade",IF(H2258&lt;=200,"Excelência","Erro")))))</f>
        <v>Qualidade</v>
      </c>
    </row>
    <row r="2259" spans="1:9">
      <c r="A2259" s="2">
        <v>22438</v>
      </c>
      <c r="B2259" s="2" t="str">
        <f>VLOOKUP(A2259,unidades_equipes_asu!A:B,2,0)</f>
        <v>Us 245 Usf+ Planeta dos Macacos II</v>
      </c>
      <c r="C2259" s="2">
        <v>2399849</v>
      </c>
      <c r="D2259" s="1" t="s">
        <v>98</v>
      </c>
      <c r="E2259" s="1" t="s">
        <v>296</v>
      </c>
      <c r="F2259" s="4" t="s">
        <v>48</v>
      </c>
      <c r="G2259" s="5">
        <f>SUMIFS(asu_monitora!C:C,asu_monitora!E:E,equipes_asu!F2259,asu_monitora!A:A,equipes_asu!C2259)</f>
        <v>27</v>
      </c>
      <c r="H2259" s="5">
        <f>IF(G2259=0,"",SUMIFS(asu_monitora!B:B,asu_monitora!E:E,equipes_asu!F2259,asu_monitora!A:A,equipes_asu!C2259))</f>
        <v>152</v>
      </c>
      <c r="I2259" s="5" t="str">
        <f>IF(G2259=0,"Sem avaliação",IF(H2259&lt;=40,"Crítica",IF(H2259&lt;=100,"Aperfeiçoamento",IF(H2259&lt;=180,"Qualidade",IF(H2259&lt;=200,"Excelência","Erro")))))</f>
        <v>Qualidade</v>
      </c>
    </row>
    <row r="2260" spans="1:9">
      <c r="A2260" s="2">
        <v>22454</v>
      </c>
      <c r="B2260" s="2" t="str">
        <f>VLOOKUP(A2260,unidades_equipes_asu!A:B,2,0)</f>
        <v>Us 228 Usf+ Ur 04/05</v>
      </c>
      <c r="C2260" s="2">
        <v>154016</v>
      </c>
      <c r="D2260" s="1" t="s">
        <v>77</v>
      </c>
      <c r="E2260" s="1" t="s">
        <v>297</v>
      </c>
      <c r="F2260" s="4" t="s">
        <v>48</v>
      </c>
      <c r="G2260" s="5">
        <f>SUMIFS(asu_monitora!C:C,asu_monitora!E:E,equipes_asu!F2260,asu_monitora!A:A,equipes_asu!C2260)</f>
        <v>47</v>
      </c>
      <c r="H2260" s="5">
        <f>IF(G2260=0,"",SUMIFS(asu_monitora!B:B,asu_monitora!E:E,equipes_asu!F2260,asu_monitora!A:A,equipes_asu!C2260))</f>
        <v>72</v>
      </c>
      <c r="I2260" s="5" t="str">
        <f>IF(G2260=0,"Sem avaliação",IF(H2260&lt;=40,"Crítica",IF(H2260&lt;=100,"Aperfeiçoamento",IF(H2260&lt;=180,"Qualidade",IF(H2260&lt;=200,"Excelência","Erro")))))</f>
        <v>Aperfeiçoamento</v>
      </c>
    </row>
    <row r="2261" spans="1:9">
      <c r="A2261" s="2">
        <v>22454</v>
      </c>
      <c r="B2261" s="2" t="str">
        <f>VLOOKUP(A2261,unidades_equipes_asu!A:B,2,0)</f>
        <v>Us 228 Usf+ Ur 04/05</v>
      </c>
      <c r="C2261" s="2">
        <v>154032</v>
      </c>
      <c r="D2261" s="1" t="s">
        <v>77</v>
      </c>
      <c r="E2261" s="1" t="s">
        <v>298</v>
      </c>
      <c r="F2261" s="4" t="s">
        <v>48</v>
      </c>
      <c r="G2261" s="5">
        <f>SUMIFS(asu_monitora!C:C,asu_monitora!E:E,equipes_asu!F2261,asu_monitora!A:A,equipes_asu!C2261)</f>
        <v>71</v>
      </c>
      <c r="H2261" s="5">
        <f>IF(G2261=0,"",SUMIFS(asu_monitora!B:B,asu_monitora!E:E,equipes_asu!F2261,asu_monitora!A:A,equipes_asu!C2261))</f>
        <v>80</v>
      </c>
      <c r="I2261" s="5" t="str">
        <f>IF(G2261=0,"Sem avaliação",IF(H2261&lt;=40,"Crítica",IF(H2261&lt;=100,"Aperfeiçoamento",IF(H2261&lt;=180,"Qualidade",IF(H2261&lt;=200,"Excelência","Erro")))))</f>
        <v>Aperfeiçoamento</v>
      </c>
    </row>
    <row r="2262" spans="1:9">
      <c r="A2262" s="2">
        <v>22454</v>
      </c>
      <c r="B2262" s="2" t="str">
        <f>VLOOKUP(A2262,unidades_equipes_asu!A:B,2,0)</f>
        <v>Us 228 Usf+ Ur 04/05</v>
      </c>
      <c r="C2262" s="2">
        <v>154040</v>
      </c>
      <c r="D2262" s="1" t="s">
        <v>77</v>
      </c>
      <c r="E2262" s="1" t="s">
        <v>299</v>
      </c>
      <c r="F2262" s="4" t="s">
        <v>48</v>
      </c>
      <c r="G2262" s="5">
        <f>SUMIFS(asu_monitora!C:C,asu_monitora!E:E,equipes_asu!F2262,asu_monitora!A:A,equipes_asu!C2262)</f>
        <v>67</v>
      </c>
      <c r="H2262" s="5">
        <f>IF(G2262=0,"",SUMIFS(asu_monitora!B:B,asu_monitora!E:E,equipes_asu!F2262,asu_monitora!A:A,equipes_asu!C2262))</f>
        <v>82</v>
      </c>
      <c r="I2262" s="5" t="str">
        <f>IF(G2262=0,"Sem avaliação",IF(H2262&lt;=40,"Crítica",IF(H2262&lt;=100,"Aperfeiçoamento",IF(H2262&lt;=180,"Qualidade",IF(H2262&lt;=200,"Excelência","Erro")))))</f>
        <v>Aperfeiçoamento</v>
      </c>
    </row>
    <row r="2263" spans="1:9">
      <c r="A2263" s="2">
        <v>22454</v>
      </c>
      <c r="B2263" s="2" t="str">
        <f>VLOOKUP(A2263,unidades_equipes_asu!A:B,2,0)</f>
        <v>Us 228 Usf+ Ur 04/05</v>
      </c>
      <c r="C2263" s="2">
        <v>1773720</v>
      </c>
      <c r="D2263" s="1" t="s">
        <v>98</v>
      </c>
      <c r="E2263" s="1" t="s">
        <v>300</v>
      </c>
      <c r="F2263" s="4" t="s">
        <v>48</v>
      </c>
      <c r="G2263" s="5">
        <f>SUMIFS(asu_monitora!C:C,asu_monitora!E:E,equipes_asu!F2263,asu_monitora!A:A,equipes_asu!C2263)</f>
        <v>0</v>
      </c>
      <c r="H2263" s="5" t="str">
        <f>IF(G2263=0,"",SUMIFS(asu_monitora!B:B,asu_monitora!E:E,equipes_asu!F2263,asu_monitora!A:A,equipes_asu!C2263))</f>
        <v/>
      </c>
      <c r="I2263" s="5" t="str">
        <f>IF(G2263=0,"Sem avaliação",IF(H2263&lt;=40,"Crítica",IF(H2263&lt;=100,"Aperfeiçoamento",IF(H2263&lt;=180,"Qualidade",IF(H2263&lt;=200,"Excelência","Erro")))))</f>
        <v>Sem avaliação</v>
      </c>
    </row>
    <row r="2264" spans="1:9">
      <c r="A2264" s="2">
        <v>22454</v>
      </c>
      <c r="B2264" s="2" t="str">
        <f>VLOOKUP(A2264,unidades_equipes_asu!A:B,2,0)</f>
        <v>Us 228 Usf+ Ur 04/05</v>
      </c>
      <c r="C2264" s="2">
        <v>1794345</v>
      </c>
      <c r="D2264" s="1" t="s">
        <v>98</v>
      </c>
      <c r="E2264" s="1" t="s">
        <v>301</v>
      </c>
      <c r="F2264" s="4" t="s">
        <v>48</v>
      </c>
      <c r="G2264" s="5">
        <f>SUMIFS(asu_monitora!C:C,asu_monitora!E:E,equipes_asu!F2264,asu_monitora!A:A,equipes_asu!C2264)</f>
        <v>8</v>
      </c>
      <c r="H2264" s="5">
        <f>IF(G2264=0,"",SUMIFS(asu_monitora!B:B,asu_monitora!E:E,equipes_asu!F2264,asu_monitora!A:A,equipes_asu!C2264))</f>
        <v>52</v>
      </c>
      <c r="I2264" s="5" t="str">
        <f>IF(G2264=0,"Sem avaliação",IF(H2264&lt;=40,"Crítica",IF(H2264&lt;=100,"Aperfeiçoamento",IF(H2264&lt;=180,"Qualidade",IF(H2264&lt;=200,"Excelência","Erro")))))</f>
        <v>Aperfeiçoamento</v>
      </c>
    </row>
    <row r="2265" spans="1:9">
      <c r="A2265" s="2">
        <v>22454</v>
      </c>
      <c r="B2265" s="2" t="str">
        <f>VLOOKUP(A2265,unidades_equipes_asu!A:B,2,0)</f>
        <v>Us 228 Usf+ Ur 04/05</v>
      </c>
      <c r="C2265" s="2">
        <v>2272172</v>
      </c>
      <c r="D2265" s="1" t="s">
        <v>98</v>
      </c>
      <c r="E2265" s="1" t="s">
        <v>302</v>
      </c>
      <c r="F2265" s="4" t="s">
        <v>48</v>
      </c>
      <c r="G2265" s="5">
        <f>SUMIFS(asu_monitora!C:C,asu_monitora!E:E,equipes_asu!F2265,asu_monitora!A:A,equipes_asu!C2265)</f>
        <v>12</v>
      </c>
      <c r="H2265" s="5">
        <f>IF(G2265=0,"",SUMIFS(asu_monitora!B:B,asu_monitora!E:E,equipes_asu!F2265,asu_monitora!A:A,equipes_asu!C2265))</f>
        <v>80</v>
      </c>
      <c r="I2265" s="5" t="str">
        <f>IF(G2265=0,"Sem avaliação",IF(H2265&lt;=40,"Crítica",IF(H2265&lt;=100,"Aperfeiçoamento",IF(H2265&lt;=180,"Qualidade",IF(H2265&lt;=200,"Excelência","Erro")))))</f>
        <v>Aperfeiçoamento</v>
      </c>
    </row>
    <row r="2266" spans="1:9">
      <c r="A2266" s="2">
        <v>22454</v>
      </c>
      <c r="B2266" s="2" t="str">
        <f>VLOOKUP(A2266,unidades_equipes_asu!A:B,2,0)</f>
        <v>Us 228 Usf+ Ur 04/05</v>
      </c>
      <c r="C2266" s="2">
        <v>2399245</v>
      </c>
      <c r="D2266" s="1" t="s">
        <v>77</v>
      </c>
      <c r="E2266" s="1" t="s">
        <v>303</v>
      </c>
      <c r="F2266" s="4" t="s">
        <v>48</v>
      </c>
      <c r="G2266" s="5">
        <f>SUMIFS(asu_monitora!C:C,asu_monitora!E:E,equipes_asu!F2266,asu_monitora!A:A,equipes_asu!C2266)</f>
        <v>68</v>
      </c>
      <c r="H2266" s="5">
        <f>IF(G2266=0,"",SUMIFS(asu_monitora!B:B,asu_monitora!E:E,equipes_asu!F2266,asu_monitora!A:A,equipes_asu!C2266))</f>
        <v>78</v>
      </c>
      <c r="I2266" s="5" t="str">
        <f>IF(G2266=0,"Sem avaliação",IF(H2266&lt;=40,"Crítica",IF(H2266&lt;=100,"Aperfeiçoamento",IF(H2266&lt;=180,"Qualidade",IF(H2266&lt;=200,"Excelência","Erro")))))</f>
        <v>Aperfeiçoamento</v>
      </c>
    </row>
    <row r="2267" spans="1:9">
      <c r="A2267" s="2">
        <v>22454</v>
      </c>
      <c r="B2267" s="2" t="str">
        <f>VLOOKUP(A2267,unidades_equipes_asu!A:B,2,0)</f>
        <v>Us 228 Usf+ Ur 04/05</v>
      </c>
      <c r="C2267" s="2">
        <v>2399253</v>
      </c>
      <c r="D2267" s="1" t="s">
        <v>77</v>
      </c>
      <c r="E2267" s="1" t="s">
        <v>304</v>
      </c>
      <c r="F2267" s="4" t="s">
        <v>48</v>
      </c>
      <c r="G2267" s="5">
        <f>SUMIFS(asu_monitora!C:C,asu_monitora!E:E,equipes_asu!F2267,asu_monitora!A:A,equipes_asu!C2267)</f>
        <v>37</v>
      </c>
      <c r="H2267" s="5">
        <f>IF(G2267=0,"",SUMIFS(asu_monitora!B:B,asu_monitora!E:E,equipes_asu!F2267,asu_monitora!A:A,equipes_asu!C2267))</f>
        <v>52</v>
      </c>
      <c r="I2267" s="5" t="str">
        <f>IF(G2267=0,"Sem avaliação",IF(H2267&lt;=40,"Crítica",IF(H2267&lt;=100,"Aperfeiçoamento",IF(H2267&lt;=180,"Qualidade",IF(H2267&lt;=200,"Excelência","Erro")))))</f>
        <v>Aperfeiçoamento</v>
      </c>
    </row>
    <row r="2268" spans="1:9">
      <c r="A2268" s="2">
        <v>22454</v>
      </c>
      <c r="B2268" s="2" t="str">
        <f>VLOOKUP(A2268,unidades_equipes_asu!A:B,2,0)</f>
        <v>Us 228 Usf+ Ur 04/05</v>
      </c>
      <c r="C2268" s="2">
        <v>2399261</v>
      </c>
      <c r="D2268" s="1" t="s">
        <v>77</v>
      </c>
      <c r="E2268" s="1" t="s">
        <v>305</v>
      </c>
      <c r="F2268" s="4" t="s">
        <v>48</v>
      </c>
      <c r="G2268" s="5">
        <f>SUMIFS(asu_monitora!C:C,asu_monitora!E:E,equipes_asu!F2268,asu_monitora!A:A,equipes_asu!C2268)</f>
        <v>46</v>
      </c>
      <c r="H2268" s="5">
        <f>IF(G2268=0,"",SUMIFS(asu_monitora!B:B,asu_monitora!E:E,equipes_asu!F2268,asu_monitora!A:A,equipes_asu!C2268))</f>
        <v>104</v>
      </c>
      <c r="I2268" s="5" t="str">
        <f>IF(G2268=0,"Sem avaliação",IF(H2268&lt;=40,"Crítica",IF(H2268&lt;=100,"Aperfeiçoamento",IF(H2268&lt;=180,"Qualidade",IF(H2268&lt;=200,"Excelência","Erro")))))</f>
        <v>Qualidade</v>
      </c>
    </row>
    <row r="2269" spans="1:9">
      <c r="A2269" s="2">
        <v>22454</v>
      </c>
      <c r="B2269" s="2" t="str">
        <f>VLOOKUP(A2269,unidades_equipes_asu!A:B,2,0)</f>
        <v>Us 228 Usf+ Ur 04/05</v>
      </c>
      <c r="C2269" s="2">
        <v>2400693</v>
      </c>
      <c r="D2269" s="1" t="s">
        <v>98</v>
      </c>
      <c r="E2269" s="1" t="s">
        <v>306</v>
      </c>
      <c r="F2269" s="4" t="s">
        <v>48</v>
      </c>
      <c r="G2269" s="5">
        <f>SUMIFS(asu_monitora!C:C,asu_monitora!E:E,equipes_asu!F2269,asu_monitora!A:A,equipes_asu!C2269)</f>
        <v>8</v>
      </c>
      <c r="H2269" s="5">
        <f>IF(G2269=0,"",SUMIFS(asu_monitora!B:B,asu_monitora!E:E,equipes_asu!F2269,asu_monitora!A:A,equipes_asu!C2269))</f>
        <v>74</v>
      </c>
      <c r="I2269" s="5" t="str">
        <f>IF(G2269=0,"Sem avaliação",IF(H2269&lt;=40,"Crítica",IF(H2269&lt;=100,"Aperfeiçoamento",IF(H2269&lt;=180,"Qualidade",IF(H2269&lt;=200,"Excelência","Erro")))))</f>
        <v>Aperfeiçoamento</v>
      </c>
    </row>
    <row r="2270" spans="1:9">
      <c r="A2270" s="2">
        <v>22454</v>
      </c>
      <c r="B2270" s="2" t="str">
        <f>VLOOKUP(A2270,unidades_equipes_asu!A:B,2,0)</f>
        <v>Us 228 Usf+ Ur 04/05</v>
      </c>
      <c r="C2270" s="2">
        <v>2425726</v>
      </c>
      <c r="D2270" s="1" t="s">
        <v>98</v>
      </c>
      <c r="E2270" s="1" t="s">
        <v>307</v>
      </c>
      <c r="F2270" s="4" t="s">
        <v>48</v>
      </c>
      <c r="G2270" s="5">
        <f>SUMIFS(asu_monitora!C:C,asu_monitora!E:E,equipes_asu!F2270,asu_monitora!A:A,equipes_asu!C2270)</f>
        <v>2</v>
      </c>
      <c r="H2270" s="5">
        <f>IF(G2270=0,"",SUMIFS(asu_monitora!B:B,asu_monitora!E:E,equipes_asu!F2270,asu_monitora!A:A,equipes_asu!C2270))</f>
        <v>60</v>
      </c>
      <c r="I2270" s="5" t="str">
        <f>IF(G2270=0,"Sem avaliação",IF(H2270&lt;=40,"Crítica",IF(H2270&lt;=100,"Aperfeiçoamento",IF(H2270&lt;=180,"Qualidade",IF(H2270&lt;=200,"Excelência","Erro")))))</f>
        <v>Aperfeiçoamento</v>
      </c>
    </row>
    <row r="2271" spans="1:9">
      <c r="A2271" s="2">
        <v>22454</v>
      </c>
      <c r="B2271" s="2" t="str">
        <f>VLOOKUP(A2271,unidades_equipes_asu!A:B,2,0)</f>
        <v>Us 228 Usf+ Ur 04/05</v>
      </c>
      <c r="C2271" s="2">
        <v>2425750</v>
      </c>
      <c r="D2271" s="1" t="s">
        <v>98</v>
      </c>
      <c r="E2271" s="1" t="s">
        <v>308</v>
      </c>
      <c r="F2271" s="4" t="s">
        <v>48</v>
      </c>
      <c r="G2271" s="5">
        <f>SUMIFS(asu_monitora!C:C,asu_monitora!E:E,equipes_asu!F2271,asu_monitora!A:A,equipes_asu!C2271)</f>
        <v>4</v>
      </c>
      <c r="H2271" s="5">
        <f>IF(G2271=0,"",SUMIFS(asu_monitora!B:B,asu_monitora!E:E,equipes_asu!F2271,asu_monitora!A:A,equipes_asu!C2271))</f>
        <v>136</v>
      </c>
      <c r="I2271" s="5" t="str">
        <f>IF(G2271=0,"Sem avaliação",IF(H2271&lt;=40,"Crítica",IF(H2271&lt;=100,"Aperfeiçoamento",IF(H2271&lt;=180,"Qualidade",IF(H2271&lt;=200,"Excelência","Erro")))))</f>
        <v>Qualidade</v>
      </c>
    </row>
    <row r="2272" spans="1:9">
      <c r="A2272" s="2">
        <v>22462</v>
      </c>
      <c r="B2272" s="2" t="str">
        <f>VLOOKUP(A2272,unidades_equipes_asu!A:B,2,0)</f>
        <v>Us 229 Usf+ Ur 10 - Hilda Rodrigues da Silva</v>
      </c>
      <c r="C2272" s="2">
        <v>154059</v>
      </c>
      <c r="D2272" s="1" t="s">
        <v>77</v>
      </c>
      <c r="E2272" s="1" t="s">
        <v>309</v>
      </c>
      <c r="F2272" s="4" t="s">
        <v>48</v>
      </c>
      <c r="G2272" s="5">
        <f>SUMIFS(asu_monitora!C:C,asu_monitora!E:E,equipes_asu!F2272,asu_monitora!A:A,equipes_asu!C2272)</f>
        <v>80</v>
      </c>
      <c r="H2272" s="5">
        <f>IF(G2272=0,"",SUMIFS(asu_monitora!B:B,asu_monitora!E:E,equipes_asu!F2272,asu_monitora!A:A,equipes_asu!C2272))</f>
        <v>76</v>
      </c>
      <c r="I2272" s="5" t="str">
        <f>IF(G2272=0,"Sem avaliação",IF(H2272&lt;=40,"Crítica",IF(H2272&lt;=100,"Aperfeiçoamento",IF(H2272&lt;=180,"Qualidade",IF(H2272&lt;=200,"Excelência","Erro")))))</f>
        <v>Aperfeiçoamento</v>
      </c>
    </row>
    <row r="2273" spans="1:9">
      <c r="A2273" s="2">
        <v>22462</v>
      </c>
      <c r="B2273" s="2" t="str">
        <f>VLOOKUP(A2273,unidades_equipes_asu!A:B,2,0)</f>
        <v>Us 229 Usf+ Ur 10 - Hilda Rodrigues da Silva</v>
      </c>
      <c r="C2273" s="2">
        <v>154067</v>
      </c>
      <c r="D2273" s="1" t="s">
        <v>77</v>
      </c>
      <c r="E2273" s="1" t="s">
        <v>310</v>
      </c>
      <c r="F2273" s="4" t="s">
        <v>48</v>
      </c>
      <c r="G2273" s="5">
        <f>SUMIFS(asu_monitora!C:C,asu_monitora!E:E,equipes_asu!F2273,asu_monitora!A:A,equipes_asu!C2273)</f>
        <v>109</v>
      </c>
      <c r="H2273" s="5">
        <f>IF(G2273=0,"",SUMIFS(asu_monitora!B:B,asu_monitora!E:E,equipes_asu!F2273,asu_monitora!A:A,equipes_asu!C2273))</f>
        <v>80</v>
      </c>
      <c r="I2273" s="5" t="str">
        <f>IF(G2273=0,"Sem avaliação",IF(H2273&lt;=40,"Crítica",IF(H2273&lt;=100,"Aperfeiçoamento",IF(H2273&lt;=180,"Qualidade",IF(H2273&lt;=200,"Excelência","Erro")))))</f>
        <v>Aperfeiçoamento</v>
      </c>
    </row>
    <row r="2274" spans="1:9">
      <c r="A2274" s="2">
        <v>22462</v>
      </c>
      <c r="B2274" s="2" t="str">
        <f>VLOOKUP(A2274,unidades_equipes_asu!A:B,2,0)</f>
        <v>Us 229 Usf+ Ur 10 - Hilda Rodrigues da Silva</v>
      </c>
      <c r="C2274" s="2">
        <v>1789678</v>
      </c>
      <c r="D2274" s="1" t="s">
        <v>98</v>
      </c>
      <c r="E2274" s="1" t="s">
        <v>311</v>
      </c>
      <c r="F2274" s="4" t="s">
        <v>48</v>
      </c>
      <c r="G2274" s="5">
        <f>SUMIFS(asu_monitora!C:C,asu_monitora!E:E,equipes_asu!F2274,asu_monitora!A:A,equipes_asu!C2274)</f>
        <v>10</v>
      </c>
      <c r="H2274" s="5">
        <f>IF(G2274=0,"",SUMIFS(asu_monitora!B:B,asu_monitora!E:E,equipes_asu!F2274,asu_monitora!A:A,equipes_asu!C2274))</f>
        <v>132</v>
      </c>
      <c r="I2274" s="5" t="str">
        <f>IF(G2274=0,"Sem avaliação",IF(H2274&lt;=40,"Crítica",IF(H2274&lt;=100,"Aperfeiçoamento",IF(H2274&lt;=180,"Qualidade",IF(H2274&lt;=200,"Excelência","Erro")))))</f>
        <v>Qualidade</v>
      </c>
    </row>
    <row r="2275" spans="1:9">
      <c r="A2275" s="2">
        <v>22462</v>
      </c>
      <c r="B2275" s="2" t="str">
        <f>VLOOKUP(A2275,unidades_equipes_asu!A:B,2,0)</f>
        <v>Us 229 Usf+ Ur 10 - Hilda Rodrigues da Silva</v>
      </c>
      <c r="C2275" s="2">
        <v>2400731</v>
      </c>
      <c r="D2275" s="1" t="s">
        <v>98</v>
      </c>
      <c r="E2275" s="1" t="s">
        <v>312</v>
      </c>
      <c r="F2275" s="4" t="s">
        <v>48</v>
      </c>
      <c r="G2275" s="5">
        <f>SUMIFS(asu_monitora!C:C,asu_monitora!E:E,equipes_asu!F2275,asu_monitora!A:A,equipes_asu!C2275)</f>
        <v>17</v>
      </c>
      <c r="H2275" s="5">
        <f>IF(G2275=0,"",SUMIFS(asu_monitora!B:B,asu_monitora!E:E,equipes_asu!F2275,asu_monitora!A:A,equipes_asu!C2275))</f>
        <v>146</v>
      </c>
      <c r="I2275" s="5" t="str">
        <f>IF(G2275=0,"Sem avaliação",IF(H2275&lt;=40,"Crítica",IF(H2275&lt;=100,"Aperfeiçoamento",IF(H2275&lt;=180,"Qualidade",IF(H2275&lt;=200,"Excelência","Erro")))))</f>
        <v>Qualidade</v>
      </c>
    </row>
    <row r="2276" spans="1:9">
      <c r="A2276" s="2">
        <v>22470</v>
      </c>
      <c r="B2276" s="2" t="str">
        <f>VLOOKUP(A2276,unidades_equipes_asu!A:B,2,0)</f>
        <v>Us 230 Usf+ Lagoa Encantada</v>
      </c>
      <c r="C2276" s="2">
        <v>154075</v>
      </c>
      <c r="D2276" s="1" t="s">
        <v>77</v>
      </c>
      <c r="E2276" s="1" t="s">
        <v>313</v>
      </c>
      <c r="F2276" s="4" t="s">
        <v>48</v>
      </c>
      <c r="G2276" s="5">
        <f>SUMIFS(asu_monitora!C:C,asu_monitora!E:E,equipes_asu!F2276,asu_monitora!A:A,equipes_asu!C2276)</f>
        <v>99</v>
      </c>
      <c r="H2276" s="5">
        <f>IF(G2276=0,"",SUMIFS(asu_monitora!B:B,asu_monitora!E:E,equipes_asu!F2276,asu_monitora!A:A,equipes_asu!C2276))</f>
        <v>124</v>
      </c>
      <c r="I2276" s="5" t="str">
        <f>IF(G2276=0,"Sem avaliação",IF(H2276&lt;=40,"Crítica",IF(H2276&lt;=100,"Aperfeiçoamento",IF(H2276&lt;=180,"Qualidade",IF(H2276&lt;=200,"Excelência","Erro")))))</f>
        <v>Qualidade</v>
      </c>
    </row>
    <row r="2277" spans="1:9">
      <c r="A2277" s="2">
        <v>22470</v>
      </c>
      <c r="B2277" s="2" t="str">
        <f>VLOOKUP(A2277,unidades_equipes_asu!A:B,2,0)</f>
        <v>Us 230 Usf+ Lagoa Encantada</v>
      </c>
      <c r="C2277" s="2">
        <v>154083</v>
      </c>
      <c r="D2277" s="1" t="s">
        <v>77</v>
      </c>
      <c r="E2277" s="1" t="s">
        <v>314</v>
      </c>
      <c r="F2277" s="4" t="s">
        <v>48</v>
      </c>
      <c r="G2277" s="5">
        <f>SUMIFS(asu_monitora!C:C,asu_monitora!E:E,equipes_asu!F2277,asu_monitora!A:A,equipes_asu!C2277)</f>
        <v>115</v>
      </c>
      <c r="H2277" s="5">
        <f>IF(G2277=0,"",SUMIFS(asu_monitora!B:B,asu_monitora!E:E,equipes_asu!F2277,asu_monitora!A:A,equipes_asu!C2277))</f>
        <v>60</v>
      </c>
      <c r="I2277" s="5" t="str">
        <f>IF(G2277=0,"Sem avaliação",IF(H2277&lt;=40,"Crítica",IF(H2277&lt;=100,"Aperfeiçoamento",IF(H2277&lt;=180,"Qualidade",IF(H2277&lt;=200,"Excelência","Erro")))))</f>
        <v>Aperfeiçoamento</v>
      </c>
    </row>
    <row r="2278" spans="1:9">
      <c r="A2278" s="2">
        <v>22470</v>
      </c>
      <c r="B2278" s="2" t="str">
        <f>VLOOKUP(A2278,unidades_equipes_asu!A:B,2,0)</f>
        <v>Us 230 Usf+ Lagoa Encantada</v>
      </c>
      <c r="C2278" s="2">
        <v>154091</v>
      </c>
      <c r="D2278" s="1" t="s">
        <v>77</v>
      </c>
      <c r="E2278" s="1" t="s">
        <v>315</v>
      </c>
      <c r="F2278" s="4" t="s">
        <v>48</v>
      </c>
      <c r="G2278" s="5">
        <f>SUMIFS(asu_monitora!C:C,asu_monitora!E:E,equipes_asu!F2278,asu_monitora!A:A,equipes_asu!C2278)</f>
        <v>71</v>
      </c>
      <c r="H2278" s="5">
        <f>IF(G2278=0,"",SUMIFS(asu_monitora!B:B,asu_monitora!E:E,equipes_asu!F2278,asu_monitora!A:A,equipes_asu!C2278))</f>
        <v>88</v>
      </c>
      <c r="I2278" s="5" t="str">
        <f>IF(G2278=0,"Sem avaliação",IF(H2278&lt;=40,"Crítica",IF(H2278&lt;=100,"Aperfeiçoamento",IF(H2278&lt;=180,"Qualidade",IF(H2278&lt;=200,"Excelência","Erro")))))</f>
        <v>Aperfeiçoamento</v>
      </c>
    </row>
    <row r="2279" spans="1:9">
      <c r="A2279" s="2">
        <v>22470</v>
      </c>
      <c r="B2279" s="2" t="str">
        <f>VLOOKUP(A2279,unidades_equipes_asu!A:B,2,0)</f>
        <v>Us 230 Usf+ Lagoa Encantada</v>
      </c>
      <c r="C2279" s="2">
        <v>1857541</v>
      </c>
      <c r="D2279" s="1" t="s">
        <v>98</v>
      </c>
      <c r="E2279" s="1" t="s">
        <v>316</v>
      </c>
      <c r="F2279" s="4" t="s">
        <v>48</v>
      </c>
      <c r="G2279" s="5">
        <f>SUMIFS(asu_monitora!C:C,asu_monitora!E:E,equipes_asu!F2279,asu_monitora!A:A,equipes_asu!C2279)</f>
        <v>0</v>
      </c>
      <c r="H2279" s="5" t="str">
        <f>IF(G2279=0,"",SUMIFS(asu_monitora!B:B,asu_monitora!E:E,equipes_asu!F2279,asu_monitora!A:A,equipes_asu!C2279))</f>
        <v/>
      </c>
      <c r="I2279" s="5" t="str">
        <f>IF(G2279=0,"Sem avaliação",IF(H2279&lt;=40,"Crítica",IF(H2279&lt;=100,"Aperfeiçoamento",IF(H2279&lt;=180,"Qualidade",IF(H2279&lt;=200,"Excelência","Erro")))))</f>
        <v>Sem avaliação</v>
      </c>
    </row>
    <row r="2280" spans="1:9">
      <c r="A2280" s="2">
        <v>22470</v>
      </c>
      <c r="B2280" s="2" t="str">
        <f>VLOOKUP(A2280,unidades_equipes_asu!A:B,2,0)</f>
        <v>Us 230 Usf+ Lagoa Encantada</v>
      </c>
      <c r="C2280" s="2">
        <v>2302357</v>
      </c>
      <c r="D2280" s="1" t="s">
        <v>98</v>
      </c>
      <c r="E2280" s="1" t="s">
        <v>317</v>
      </c>
      <c r="F2280" s="4" t="s">
        <v>48</v>
      </c>
      <c r="G2280" s="5">
        <f>SUMIFS(asu_monitora!C:C,asu_monitora!E:E,equipes_asu!F2280,asu_monitora!A:A,equipes_asu!C2280)</f>
        <v>9</v>
      </c>
      <c r="H2280" s="5">
        <f>IF(G2280=0,"",SUMIFS(asu_monitora!B:B,asu_monitora!E:E,equipes_asu!F2280,asu_monitora!A:A,equipes_asu!C2280))</f>
        <v>148</v>
      </c>
      <c r="I2280" s="5" t="str">
        <f>IF(G2280=0,"Sem avaliação",IF(H2280&lt;=40,"Crítica",IF(H2280&lt;=100,"Aperfeiçoamento",IF(H2280&lt;=180,"Qualidade",IF(H2280&lt;=200,"Excelência","Erro")))))</f>
        <v>Qualidade</v>
      </c>
    </row>
    <row r="2281" spans="1:9">
      <c r="A2281" s="2">
        <v>22470</v>
      </c>
      <c r="B2281" s="2" t="str">
        <f>VLOOKUP(A2281,unidades_equipes_asu!A:B,2,0)</f>
        <v>Us 230 Usf+ Lagoa Encantada</v>
      </c>
      <c r="C2281" s="2">
        <v>2436876</v>
      </c>
      <c r="D2281" s="1" t="s">
        <v>98</v>
      </c>
      <c r="E2281" s="1" t="s">
        <v>318</v>
      </c>
      <c r="F2281" s="4" t="s">
        <v>48</v>
      </c>
      <c r="G2281" s="5">
        <f>SUMIFS(asu_monitora!C:C,asu_monitora!E:E,equipes_asu!F2281,asu_monitora!A:A,equipes_asu!C2281)</f>
        <v>0</v>
      </c>
      <c r="H2281" s="5" t="str">
        <f>IF(G2281=0,"",SUMIFS(asu_monitora!B:B,asu_monitora!E:E,equipes_asu!F2281,asu_monitora!A:A,equipes_asu!C2281))</f>
        <v/>
      </c>
      <c r="I2281" s="5" t="str">
        <f>IF(G2281=0,"Sem avaliação",IF(H2281&lt;=40,"Crítica",IF(H2281&lt;=100,"Aperfeiçoamento",IF(H2281&lt;=180,"Qualidade",IF(H2281&lt;=200,"Excelência","Erro")))))</f>
        <v>Sem avaliação</v>
      </c>
    </row>
    <row r="2282" spans="1:9">
      <c r="A2282" s="2">
        <v>22489</v>
      </c>
      <c r="B2282" s="2" t="str">
        <f>VLOOKUP(A2282,unidades_equipes_asu!A:B,2,0)</f>
        <v>Us 250 Usf Ur 12 / Ur 5 3 Etapa</v>
      </c>
      <c r="C2282" s="2">
        <v>154105</v>
      </c>
      <c r="D2282" s="1" t="s">
        <v>77</v>
      </c>
      <c r="E2282" s="1" t="s">
        <v>319</v>
      </c>
      <c r="F2282" s="4" t="s">
        <v>48</v>
      </c>
      <c r="G2282" s="5">
        <f>SUMIFS(asu_monitora!C:C,asu_monitora!E:E,equipes_asu!F2282,asu_monitora!A:A,equipes_asu!C2282)</f>
        <v>59</v>
      </c>
      <c r="H2282" s="5">
        <f>IF(G2282=0,"",SUMIFS(asu_monitora!B:B,asu_monitora!E:E,equipes_asu!F2282,asu_monitora!A:A,equipes_asu!C2282))</f>
        <v>92</v>
      </c>
      <c r="I2282" s="5" t="str">
        <f>IF(G2282=0,"Sem avaliação",IF(H2282&lt;=40,"Crítica",IF(H2282&lt;=100,"Aperfeiçoamento",IF(H2282&lt;=180,"Qualidade",IF(H2282&lt;=200,"Excelência","Erro")))))</f>
        <v>Aperfeiçoamento</v>
      </c>
    </row>
    <row r="2283" spans="1:9">
      <c r="A2283" s="2">
        <v>22489</v>
      </c>
      <c r="B2283" s="2" t="str">
        <f>VLOOKUP(A2283,unidades_equipes_asu!A:B,2,0)</f>
        <v>Us 250 Usf Ur 12 / Ur 5 3 Etapa</v>
      </c>
      <c r="C2283" s="2">
        <v>154113</v>
      </c>
      <c r="D2283" s="1" t="s">
        <v>77</v>
      </c>
      <c r="E2283" s="1" t="s">
        <v>320</v>
      </c>
      <c r="F2283" s="4" t="s">
        <v>48</v>
      </c>
      <c r="G2283" s="5">
        <f>SUMIFS(asu_monitora!C:C,asu_monitora!E:E,equipes_asu!F2283,asu_monitora!A:A,equipes_asu!C2283)</f>
        <v>94</v>
      </c>
      <c r="H2283" s="5">
        <f>IF(G2283=0,"",SUMIFS(asu_monitora!B:B,asu_monitora!E:E,equipes_asu!F2283,asu_monitora!A:A,equipes_asu!C2283))</f>
        <v>56</v>
      </c>
      <c r="I2283" s="5" t="str">
        <f>IF(G2283=0,"Sem avaliação",IF(H2283&lt;=40,"Crítica",IF(H2283&lt;=100,"Aperfeiçoamento",IF(H2283&lt;=180,"Qualidade",IF(H2283&lt;=200,"Excelência","Erro")))))</f>
        <v>Aperfeiçoamento</v>
      </c>
    </row>
    <row r="2284" spans="1:9">
      <c r="A2284" s="2">
        <v>22489</v>
      </c>
      <c r="B2284" s="2" t="str">
        <f>VLOOKUP(A2284,unidades_equipes_asu!A:B,2,0)</f>
        <v>Us 250 Usf Ur 12 / Ur 5 3 Etapa</v>
      </c>
      <c r="C2284" s="2">
        <v>2272156</v>
      </c>
      <c r="D2284" s="1" t="s">
        <v>98</v>
      </c>
      <c r="E2284" s="1" t="s">
        <v>321</v>
      </c>
      <c r="F2284" s="4" t="s">
        <v>48</v>
      </c>
      <c r="G2284" s="5">
        <f>SUMIFS(asu_monitora!C:C,asu_monitora!E:E,equipes_asu!F2284,asu_monitora!A:A,equipes_asu!C2284)</f>
        <v>0</v>
      </c>
      <c r="H2284" s="5" t="str">
        <f>IF(G2284=0,"",SUMIFS(asu_monitora!B:B,asu_monitora!E:E,equipes_asu!F2284,asu_monitora!A:A,equipes_asu!C2284))</f>
        <v/>
      </c>
      <c r="I2284" s="5" t="str">
        <f>IF(G2284=0,"Sem avaliação",IF(H2284&lt;=40,"Crítica",IF(H2284&lt;=100,"Aperfeiçoamento",IF(H2284&lt;=180,"Qualidade",IF(H2284&lt;=200,"Excelência","Erro")))))</f>
        <v>Sem avaliação</v>
      </c>
    </row>
    <row r="2285" spans="1:9">
      <c r="A2285" s="2">
        <v>24503</v>
      </c>
      <c r="B2285" s="2" t="str">
        <f>VLOOKUP(A2285,unidades_equipes_asu!A:B,2,0)</f>
        <v>Us 252 Usf Engenho do Meio</v>
      </c>
      <c r="C2285" s="2">
        <v>154121</v>
      </c>
      <c r="D2285" s="1" t="s">
        <v>77</v>
      </c>
      <c r="E2285" s="1" t="s">
        <v>322</v>
      </c>
      <c r="F2285" s="4" t="s">
        <v>48</v>
      </c>
      <c r="G2285" s="5">
        <f>SUMIFS(asu_monitora!C:C,asu_monitora!E:E,equipes_asu!F2285,asu_monitora!A:A,equipes_asu!C2285)</f>
        <v>85</v>
      </c>
      <c r="H2285" s="5">
        <f>IF(G2285=0,"",SUMIFS(asu_monitora!B:B,asu_monitora!E:E,equipes_asu!F2285,asu_monitora!A:A,equipes_asu!C2285))</f>
        <v>90</v>
      </c>
      <c r="I2285" s="5" t="str">
        <f>IF(G2285=0,"Sem avaliação",IF(H2285&lt;=40,"Crítica",IF(H2285&lt;=100,"Aperfeiçoamento",IF(H2285&lt;=180,"Qualidade",IF(H2285&lt;=200,"Excelência","Erro")))))</f>
        <v>Aperfeiçoamento</v>
      </c>
    </row>
    <row r="2286" spans="1:9">
      <c r="A2286" s="2">
        <v>24503</v>
      </c>
      <c r="B2286" s="2" t="str">
        <f>VLOOKUP(A2286,unidades_equipes_asu!A:B,2,0)</f>
        <v>Us 252 Usf Engenho do Meio</v>
      </c>
      <c r="C2286" s="2">
        <v>154148</v>
      </c>
      <c r="D2286" s="1" t="s">
        <v>77</v>
      </c>
      <c r="E2286" s="1" t="s">
        <v>323</v>
      </c>
      <c r="F2286" s="4" t="s">
        <v>48</v>
      </c>
      <c r="G2286" s="5">
        <f>SUMIFS(asu_monitora!C:C,asu_monitora!E:E,equipes_asu!F2286,asu_monitora!A:A,equipes_asu!C2286)</f>
        <v>54</v>
      </c>
      <c r="H2286" s="5">
        <f>IF(G2286=0,"",SUMIFS(asu_monitora!B:B,asu_monitora!E:E,equipes_asu!F2286,asu_monitora!A:A,equipes_asu!C2286))</f>
        <v>98</v>
      </c>
      <c r="I2286" s="5" t="str">
        <f>IF(G2286=0,"Sem avaliação",IF(H2286&lt;=40,"Crítica",IF(H2286&lt;=100,"Aperfeiçoamento",IF(H2286&lt;=180,"Qualidade",IF(H2286&lt;=200,"Excelência","Erro")))))</f>
        <v>Aperfeiçoamento</v>
      </c>
    </row>
    <row r="2287" spans="1:9">
      <c r="A2287" s="2">
        <v>24503</v>
      </c>
      <c r="B2287" s="2" t="str">
        <f>VLOOKUP(A2287,unidades_equipes_asu!A:B,2,0)</f>
        <v>Us 252 Usf Engenho do Meio</v>
      </c>
      <c r="C2287" s="2">
        <v>1825399</v>
      </c>
      <c r="D2287" s="1" t="s">
        <v>98</v>
      </c>
      <c r="E2287" s="1" t="s">
        <v>324</v>
      </c>
      <c r="F2287" s="4" t="s">
        <v>48</v>
      </c>
      <c r="G2287" s="5">
        <f>SUMIFS(asu_monitora!C:C,asu_monitora!E:E,equipes_asu!F2287,asu_monitora!A:A,equipes_asu!C2287)</f>
        <v>32</v>
      </c>
      <c r="H2287" s="5">
        <f>IF(G2287=0,"",SUMIFS(asu_monitora!B:B,asu_monitora!E:E,equipes_asu!F2287,asu_monitora!A:A,equipes_asu!C2287))</f>
        <v>96</v>
      </c>
      <c r="I2287" s="5" t="str">
        <f>IF(G2287=0,"Sem avaliação",IF(H2287&lt;=40,"Crítica",IF(H2287&lt;=100,"Aperfeiçoamento",IF(H2287&lt;=180,"Qualidade",IF(H2287&lt;=200,"Excelência","Erro")))))</f>
        <v>Aperfeiçoamento</v>
      </c>
    </row>
    <row r="2288" spans="1:9">
      <c r="A2288" s="2">
        <v>24503</v>
      </c>
      <c r="B2288" s="2" t="str">
        <f>VLOOKUP(A2288,unidades_equipes_asu!A:B,2,0)</f>
        <v>Us 252 Usf Engenho do Meio</v>
      </c>
      <c r="C2288" s="2">
        <v>1975560</v>
      </c>
      <c r="D2288" s="1" t="s">
        <v>98</v>
      </c>
      <c r="E2288" s="1" t="s">
        <v>325</v>
      </c>
      <c r="F2288" s="4" t="s">
        <v>48</v>
      </c>
      <c r="G2288" s="5">
        <f>SUMIFS(asu_monitora!C:C,asu_monitora!E:E,equipes_asu!F2288,asu_monitora!A:A,equipes_asu!C2288)</f>
        <v>7</v>
      </c>
      <c r="H2288" s="5">
        <f>IF(G2288=0,"",SUMIFS(asu_monitora!B:B,asu_monitora!E:E,equipes_asu!F2288,asu_monitora!A:A,equipes_asu!C2288))</f>
        <v>112</v>
      </c>
      <c r="I2288" s="5" t="str">
        <f>IF(G2288=0,"Sem avaliação",IF(H2288&lt;=40,"Crítica",IF(H2288&lt;=100,"Aperfeiçoamento",IF(H2288&lt;=180,"Qualidade",IF(H2288&lt;=200,"Excelência","Erro")))))</f>
        <v>Qualidade</v>
      </c>
    </row>
    <row r="2289" spans="1:9">
      <c r="A2289" s="2">
        <v>24503</v>
      </c>
      <c r="B2289" s="2" t="str">
        <f>VLOOKUP(A2289,unidades_equipes_asu!A:B,2,0)</f>
        <v>Us 252 Usf Engenho do Meio</v>
      </c>
      <c r="C2289" s="2">
        <v>2402386</v>
      </c>
      <c r="D2289" s="1" t="s">
        <v>77</v>
      </c>
      <c r="E2289" s="1" t="s">
        <v>86</v>
      </c>
      <c r="F2289" s="4" t="s">
        <v>48</v>
      </c>
      <c r="G2289" s="5">
        <f>SUMIFS(asu_monitora!C:C,asu_monitora!E:E,equipes_asu!F2289,asu_monitora!A:A,equipes_asu!C2289)</f>
        <v>37</v>
      </c>
      <c r="H2289" s="5">
        <f>IF(G2289=0,"",SUMIFS(asu_monitora!B:B,asu_monitora!E:E,equipes_asu!F2289,asu_monitora!A:A,equipes_asu!C2289))</f>
        <v>72</v>
      </c>
      <c r="I2289" s="5" t="str">
        <f>IF(G2289=0,"Sem avaliação",IF(H2289&lt;=40,"Crítica",IF(H2289&lt;=100,"Aperfeiçoamento",IF(H2289&lt;=180,"Qualidade",IF(H2289&lt;=200,"Excelência","Erro")))))</f>
        <v>Aperfeiçoamento</v>
      </c>
    </row>
    <row r="2290" spans="1:9">
      <c r="A2290" s="2">
        <v>24503</v>
      </c>
      <c r="B2290" s="2" t="str">
        <f>VLOOKUP(A2290,unidades_equipes_asu!A:B,2,0)</f>
        <v>Us 252 Usf Engenho do Meio</v>
      </c>
      <c r="C2290" s="2">
        <v>2402408</v>
      </c>
      <c r="D2290" s="1" t="s">
        <v>77</v>
      </c>
      <c r="E2290" s="1" t="s">
        <v>85</v>
      </c>
      <c r="F2290" s="4" t="s">
        <v>48</v>
      </c>
      <c r="G2290" s="5">
        <f>SUMIFS(asu_monitora!C:C,asu_monitora!E:E,equipes_asu!F2290,asu_monitora!A:A,equipes_asu!C2290)</f>
        <v>29</v>
      </c>
      <c r="H2290" s="5">
        <f>IF(G2290=0,"",SUMIFS(asu_monitora!B:B,asu_monitora!E:E,equipes_asu!F2290,asu_monitora!A:A,equipes_asu!C2290))</f>
        <v>66</v>
      </c>
      <c r="I2290" s="5" t="str">
        <f>IF(G2290=0,"Sem avaliação",IF(H2290&lt;=40,"Crítica",IF(H2290&lt;=100,"Aperfeiçoamento",IF(H2290&lt;=180,"Qualidade",IF(H2290&lt;=200,"Excelência","Erro")))))</f>
        <v>Aperfeiçoamento</v>
      </c>
    </row>
    <row r="2291" spans="1:9">
      <c r="A2291" s="2">
        <v>24511</v>
      </c>
      <c r="B2291" s="2" t="str">
        <f>VLOOKUP(A2291,unidades_equipes_asu!A:B,2,0)</f>
        <v>Us 254 Usf Brasilit</v>
      </c>
      <c r="C2291" s="2">
        <v>154156</v>
      </c>
      <c r="D2291" s="1" t="s">
        <v>77</v>
      </c>
      <c r="E2291" s="1" t="s">
        <v>326</v>
      </c>
      <c r="F2291" s="4" t="s">
        <v>48</v>
      </c>
      <c r="G2291" s="5">
        <f>SUMIFS(asu_monitora!C:C,asu_monitora!E:E,equipes_asu!F2291,asu_monitora!A:A,equipes_asu!C2291)</f>
        <v>56</v>
      </c>
      <c r="H2291" s="5">
        <f>IF(G2291=0,"",SUMIFS(asu_monitora!B:B,asu_monitora!E:E,equipes_asu!F2291,asu_monitora!A:A,equipes_asu!C2291))</f>
        <v>96</v>
      </c>
      <c r="I2291" s="5" t="str">
        <f>IF(G2291=0,"Sem avaliação",IF(H2291&lt;=40,"Crítica",IF(H2291&lt;=100,"Aperfeiçoamento",IF(H2291&lt;=180,"Qualidade",IF(H2291&lt;=200,"Excelência","Erro")))))</f>
        <v>Aperfeiçoamento</v>
      </c>
    </row>
    <row r="2292" spans="1:9">
      <c r="A2292" s="2">
        <v>24511</v>
      </c>
      <c r="B2292" s="2" t="str">
        <f>VLOOKUP(A2292,unidades_equipes_asu!A:B,2,0)</f>
        <v>Us 254 Usf Brasilit</v>
      </c>
      <c r="C2292" s="2">
        <v>154164</v>
      </c>
      <c r="D2292" s="1" t="s">
        <v>77</v>
      </c>
      <c r="E2292" s="1" t="s">
        <v>327</v>
      </c>
      <c r="F2292" s="4" t="s">
        <v>48</v>
      </c>
      <c r="G2292" s="5">
        <f>SUMIFS(asu_monitora!C:C,asu_monitora!E:E,equipes_asu!F2292,asu_monitora!A:A,equipes_asu!C2292)</f>
        <v>58</v>
      </c>
      <c r="H2292" s="5">
        <f>IF(G2292=0,"",SUMIFS(asu_monitora!B:B,asu_monitora!E:E,equipes_asu!F2292,asu_monitora!A:A,equipes_asu!C2292))</f>
        <v>116</v>
      </c>
      <c r="I2292" s="5" t="str">
        <f>IF(G2292=0,"Sem avaliação",IF(H2292&lt;=40,"Crítica",IF(H2292&lt;=100,"Aperfeiçoamento",IF(H2292&lt;=180,"Qualidade",IF(H2292&lt;=200,"Excelência","Erro")))))</f>
        <v>Qualidade</v>
      </c>
    </row>
    <row r="2293" spans="1:9">
      <c r="A2293" s="2">
        <v>24511</v>
      </c>
      <c r="B2293" s="2" t="str">
        <f>VLOOKUP(A2293,unidades_equipes_asu!A:B,2,0)</f>
        <v>Us 254 Usf Brasilit</v>
      </c>
      <c r="C2293" s="2">
        <v>1757709</v>
      </c>
      <c r="D2293" s="1" t="s">
        <v>98</v>
      </c>
      <c r="E2293" s="1" t="s">
        <v>328</v>
      </c>
      <c r="F2293" s="4" t="s">
        <v>48</v>
      </c>
      <c r="G2293" s="5">
        <f>SUMIFS(asu_monitora!C:C,asu_monitora!E:E,equipes_asu!F2293,asu_monitora!A:A,equipes_asu!C2293)</f>
        <v>8</v>
      </c>
      <c r="H2293" s="5">
        <f>IF(G2293=0,"",SUMIFS(asu_monitora!B:B,asu_monitora!E:E,equipes_asu!F2293,asu_monitora!A:A,equipes_asu!C2293))</f>
        <v>40</v>
      </c>
      <c r="I2293" s="5" t="str">
        <f>IF(G2293=0,"Sem avaliação",IF(H2293&lt;=40,"Crítica",IF(H2293&lt;=100,"Aperfeiçoamento",IF(H2293&lt;=180,"Qualidade",IF(H2293&lt;=200,"Excelência","Erro")))))</f>
        <v>Crítica</v>
      </c>
    </row>
    <row r="2294" spans="1:9">
      <c r="A2294" s="2">
        <v>24511</v>
      </c>
      <c r="B2294" s="2" t="str">
        <f>VLOOKUP(A2294,unidades_equipes_asu!A:B,2,0)</f>
        <v>Us 254 Usf Brasilit</v>
      </c>
      <c r="C2294" s="2">
        <v>2402556</v>
      </c>
      <c r="D2294" s="1" t="s">
        <v>77</v>
      </c>
      <c r="E2294" s="1" t="s">
        <v>85</v>
      </c>
      <c r="F2294" s="4" t="s">
        <v>48</v>
      </c>
      <c r="G2294" s="5">
        <f>SUMIFS(asu_monitora!C:C,asu_monitora!E:E,equipes_asu!F2294,asu_monitora!A:A,equipes_asu!C2294)</f>
        <v>28</v>
      </c>
      <c r="H2294" s="5">
        <f>IF(G2294=0,"",SUMIFS(asu_monitora!B:B,asu_monitora!E:E,equipes_asu!F2294,asu_monitora!A:A,equipes_asu!C2294))</f>
        <v>56</v>
      </c>
      <c r="I2294" s="5" t="str">
        <f>IF(G2294=0,"Sem avaliação",IF(H2294&lt;=40,"Crítica",IF(H2294&lt;=100,"Aperfeiçoamento",IF(H2294&lt;=180,"Qualidade",IF(H2294&lt;=200,"Excelência","Erro")))))</f>
        <v>Aperfeiçoamento</v>
      </c>
    </row>
    <row r="2295" spans="1:9">
      <c r="A2295" s="2">
        <v>24538</v>
      </c>
      <c r="B2295" s="2" t="str">
        <f>VLOOKUP(A2295,unidades_equipes_asu!A:B,2,0)</f>
        <v>Us 255 Usf+ Vila Arraes</v>
      </c>
      <c r="C2295" s="2">
        <v>154172</v>
      </c>
      <c r="D2295" s="1" t="s">
        <v>77</v>
      </c>
      <c r="E2295" s="1" t="s">
        <v>329</v>
      </c>
      <c r="F2295" s="4" t="s">
        <v>48</v>
      </c>
      <c r="G2295" s="5">
        <f>SUMIFS(asu_monitora!C:C,asu_monitora!E:E,equipes_asu!F2295,asu_monitora!A:A,equipes_asu!C2295)</f>
        <v>133</v>
      </c>
      <c r="H2295" s="5">
        <f>IF(G2295=0,"",SUMIFS(asu_monitora!B:B,asu_monitora!E:E,equipes_asu!F2295,asu_monitora!A:A,equipes_asu!C2295))</f>
        <v>94</v>
      </c>
      <c r="I2295" s="5" t="str">
        <f>IF(G2295=0,"Sem avaliação",IF(H2295&lt;=40,"Crítica",IF(H2295&lt;=100,"Aperfeiçoamento",IF(H2295&lt;=180,"Qualidade",IF(H2295&lt;=200,"Excelência","Erro")))))</f>
        <v>Aperfeiçoamento</v>
      </c>
    </row>
    <row r="2296" spans="1:9">
      <c r="A2296" s="2">
        <v>24538</v>
      </c>
      <c r="B2296" s="2" t="str">
        <f>VLOOKUP(A2296,unidades_equipes_asu!A:B,2,0)</f>
        <v>Us 255 Usf+ Vila Arraes</v>
      </c>
      <c r="C2296" s="2">
        <v>154180</v>
      </c>
      <c r="D2296" s="1" t="s">
        <v>77</v>
      </c>
      <c r="E2296" s="1" t="s">
        <v>330</v>
      </c>
      <c r="F2296" s="4" t="s">
        <v>48</v>
      </c>
      <c r="G2296" s="5">
        <f>SUMIFS(asu_monitora!C:C,asu_monitora!E:E,equipes_asu!F2296,asu_monitora!A:A,equipes_asu!C2296)</f>
        <v>160</v>
      </c>
      <c r="H2296" s="5">
        <f>IF(G2296=0,"",SUMIFS(asu_monitora!B:B,asu_monitora!E:E,equipes_asu!F2296,asu_monitora!A:A,equipes_asu!C2296))</f>
        <v>118</v>
      </c>
      <c r="I2296" s="5" t="str">
        <f>IF(G2296=0,"Sem avaliação",IF(H2296&lt;=40,"Crítica",IF(H2296&lt;=100,"Aperfeiçoamento",IF(H2296&lt;=180,"Qualidade",IF(H2296&lt;=200,"Excelência","Erro")))))</f>
        <v>Qualidade</v>
      </c>
    </row>
    <row r="2297" spans="1:9">
      <c r="A2297" s="2">
        <v>24538</v>
      </c>
      <c r="B2297" s="2" t="str">
        <f>VLOOKUP(A2297,unidades_equipes_asu!A:B,2,0)</f>
        <v>Us 255 Usf+ Vila Arraes</v>
      </c>
      <c r="C2297" s="2">
        <v>1710583</v>
      </c>
      <c r="D2297" s="1" t="s">
        <v>77</v>
      </c>
      <c r="E2297" s="1" t="s">
        <v>331</v>
      </c>
      <c r="F2297" s="4" t="s">
        <v>48</v>
      </c>
      <c r="G2297" s="5">
        <f>SUMIFS(asu_monitora!C:C,asu_monitora!E:E,equipes_asu!F2297,asu_monitora!A:A,equipes_asu!C2297)</f>
        <v>72</v>
      </c>
      <c r="H2297" s="5">
        <f>IF(G2297=0,"",SUMIFS(asu_monitora!B:B,asu_monitora!E:E,equipes_asu!F2297,asu_monitora!A:A,equipes_asu!C2297))</f>
        <v>124</v>
      </c>
      <c r="I2297" s="5" t="str">
        <f>IF(G2297=0,"Sem avaliação",IF(H2297&lt;=40,"Crítica",IF(H2297&lt;=100,"Aperfeiçoamento",IF(H2297&lt;=180,"Qualidade",IF(H2297&lt;=200,"Excelência","Erro")))))</f>
        <v>Qualidade</v>
      </c>
    </row>
    <row r="2298" spans="1:9">
      <c r="A2298" s="2">
        <v>24538</v>
      </c>
      <c r="B2298" s="2" t="str">
        <f>VLOOKUP(A2298,unidades_equipes_asu!A:B,2,0)</f>
        <v>Us 255 Usf+ Vila Arraes</v>
      </c>
      <c r="C2298" s="2">
        <v>1757881</v>
      </c>
      <c r="D2298" s="1" t="s">
        <v>98</v>
      </c>
      <c r="E2298" s="1" t="s">
        <v>332</v>
      </c>
      <c r="F2298" s="4" t="s">
        <v>48</v>
      </c>
      <c r="G2298" s="5">
        <f>SUMIFS(asu_monitora!C:C,asu_monitora!E:E,equipes_asu!F2298,asu_monitora!A:A,equipes_asu!C2298)</f>
        <v>12</v>
      </c>
      <c r="H2298" s="5">
        <f>IF(G2298=0,"",SUMIFS(asu_monitora!B:B,asu_monitora!E:E,equipes_asu!F2298,asu_monitora!A:A,equipes_asu!C2298))</f>
        <v>160</v>
      </c>
      <c r="I2298" s="5" t="str">
        <f>IF(G2298=0,"Sem avaliação",IF(H2298&lt;=40,"Crítica",IF(H2298&lt;=100,"Aperfeiçoamento",IF(H2298&lt;=180,"Qualidade",IF(H2298&lt;=200,"Excelência","Erro")))))</f>
        <v>Qualidade</v>
      </c>
    </row>
    <row r="2299" spans="1:9">
      <c r="A2299" s="2">
        <v>24538</v>
      </c>
      <c r="B2299" s="2" t="str">
        <f>VLOOKUP(A2299,unidades_equipes_asu!A:B,2,0)</f>
        <v>Us 255 Usf+ Vila Arraes</v>
      </c>
      <c r="C2299" s="2">
        <v>2110997</v>
      </c>
      <c r="D2299" s="1" t="s">
        <v>98</v>
      </c>
      <c r="E2299" s="1" t="s">
        <v>333</v>
      </c>
      <c r="F2299" s="4" t="s">
        <v>48</v>
      </c>
      <c r="G2299" s="5">
        <f>SUMIFS(asu_monitora!C:C,asu_monitora!E:E,equipes_asu!F2299,asu_monitora!A:A,equipes_asu!C2299)</f>
        <v>0</v>
      </c>
      <c r="H2299" s="5" t="str">
        <f>IF(G2299=0,"",SUMIFS(asu_monitora!B:B,asu_monitora!E:E,equipes_asu!F2299,asu_monitora!A:A,equipes_asu!C2299))</f>
        <v/>
      </c>
      <c r="I2299" s="5" t="str">
        <f>IF(G2299=0,"Sem avaliação",IF(H2299&lt;=40,"Crítica",IF(H2299&lt;=100,"Aperfeiçoamento",IF(H2299&lt;=180,"Qualidade",IF(H2299&lt;=200,"Excelência","Erro")))))</f>
        <v>Sem avaliação</v>
      </c>
    </row>
    <row r="2300" spans="1:9">
      <c r="A2300" s="2">
        <v>24538</v>
      </c>
      <c r="B2300" s="2" t="str">
        <f>VLOOKUP(A2300,unidades_equipes_asu!A:B,2,0)</f>
        <v>Us 255 Usf+ Vila Arraes</v>
      </c>
      <c r="C2300" s="2">
        <v>2291614</v>
      </c>
      <c r="D2300" s="1" t="s">
        <v>98</v>
      </c>
      <c r="E2300" s="1" t="s">
        <v>334</v>
      </c>
      <c r="F2300" s="4" t="s">
        <v>48</v>
      </c>
      <c r="G2300" s="5">
        <f>SUMIFS(asu_monitora!C:C,asu_monitora!E:E,equipes_asu!F2300,asu_monitora!A:A,equipes_asu!C2300)</f>
        <v>19</v>
      </c>
      <c r="H2300" s="5">
        <f>IF(G2300=0,"",SUMIFS(asu_monitora!B:B,asu_monitora!E:E,equipes_asu!F2300,asu_monitora!A:A,equipes_asu!C2300))</f>
        <v>62</v>
      </c>
      <c r="I2300" s="5" t="str">
        <f>IF(G2300=0,"Sem avaliação",IF(H2300&lt;=40,"Crítica",IF(H2300&lt;=100,"Aperfeiçoamento",IF(H2300&lt;=180,"Qualidade",IF(H2300&lt;=200,"Excelência","Erro")))))</f>
        <v>Aperfeiçoamento</v>
      </c>
    </row>
    <row r="2301" spans="1:9">
      <c r="A2301" s="2">
        <v>24538</v>
      </c>
      <c r="B2301" s="2" t="str">
        <f>VLOOKUP(A2301,unidades_equipes_asu!A:B,2,0)</f>
        <v>Us 255 Usf+ Vila Arraes</v>
      </c>
      <c r="C2301" s="2">
        <v>2402572</v>
      </c>
      <c r="D2301" s="1" t="s">
        <v>77</v>
      </c>
      <c r="E2301" s="1" t="s">
        <v>335</v>
      </c>
      <c r="F2301" s="4" t="s">
        <v>48</v>
      </c>
      <c r="G2301" s="5">
        <f>SUMIFS(asu_monitora!C:C,asu_monitora!E:E,equipes_asu!F2301,asu_monitora!A:A,equipes_asu!C2301)</f>
        <v>39</v>
      </c>
      <c r="H2301" s="5">
        <f>IF(G2301=0,"",SUMIFS(asu_monitora!B:B,asu_monitora!E:E,equipes_asu!F2301,asu_monitora!A:A,equipes_asu!C2301))</f>
        <v>96</v>
      </c>
      <c r="I2301" s="5" t="str">
        <f>IF(G2301=0,"Sem avaliação",IF(H2301&lt;=40,"Crítica",IF(H2301&lt;=100,"Aperfeiçoamento",IF(H2301&lt;=180,"Qualidade",IF(H2301&lt;=200,"Excelência","Erro")))))</f>
        <v>Aperfeiçoamento</v>
      </c>
    </row>
    <row r="2302" spans="1:9">
      <c r="A2302" s="2">
        <v>24538</v>
      </c>
      <c r="B2302" s="2" t="str">
        <f>VLOOKUP(A2302,unidades_equipes_asu!A:B,2,0)</f>
        <v>Us 255 Usf+ Vila Arraes</v>
      </c>
      <c r="C2302" s="2">
        <v>2405946</v>
      </c>
      <c r="D2302" s="1" t="s">
        <v>77</v>
      </c>
      <c r="E2302" s="1" t="s">
        <v>336</v>
      </c>
      <c r="F2302" s="4" t="s">
        <v>48</v>
      </c>
      <c r="G2302" s="5">
        <f>SUMIFS(asu_monitora!C:C,asu_monitora!E:E,equipes_asu!F2302,asu_monitora!A:A,equipes_asu!C2302)</f>
        <v>121</v>
      </c>
      <c r="H2302" s="5">
        <f>IF(G2302=0,"",SUMIFS(asu_monitora!B:B,asu_monitora!E:E,equipes_asu!F2302,asu_monitora!A:A,equipes_asu!C2302))</f>
        <v>108</v>
      </c>
      <c r="I2302" s="5" t="str">
        <f>IF(G2302=0,"Sem avaliação",IF(H2302&lt;=40,"Crítica",IF(H2302&lt;=100,"Aperfeiçoamento",IF(H2302&lt;=180,"Qualidade",IF(H2302&lt;=200,"Excelência","Erro")))))</f>
        <v>Qualidade</v>
      </c>
    </row>
    <row r="2303" spans="1:9">
      <c r="A2303" s="2">
        <v>24538</v>
      </c>
      <c r="B2303" s="2" t="str">
        <f>VLOOKUP(A2303,unidades_equipes_asu!A:B,2,0)</f>
        <v>Us 255 Usf+ Vila Arraes</v>
      </c>
      <c r="C2303" s="2">
        <v>2435748</v>
      </c>
      <c r="D2303" s="1" t="s">
        <v>77</v>
      </c>
      <c r="E2303" s="1" t="s">
        <v>337</v>
      </c>
      <c r="F2303" s="4" t="s">
        <v>48</v>
      </c>
      <c r="G2303" s="5">
        <f>SUMIFS(asu_monitora!C:C,asu_monitora!E:E,equipes_asu!F2303,asu_monitora!A:A,equipes_asu!C2303)</f>
        <v>19</v>
      </c>
      <c r="H2303" s="5">
        <f>IF(G2303=0,"",SUMIFS(asu_monitora!B:B,asu_monitora!E:E,equipes_asu!F2303,asu_monitora!A:A,equipes_asu!C2303))</f>
        <v>100</v>
      </c>
      <c r="I2303" s="5" t="str">
        <f>IF(G2303=0,"Sem avaliação",IF(H2303&lt;=40,"Crítica",IF(H2303&lt;=100,"Aperfeiçoamento",IF(H2303&lt;=180,"Qualidade",IF(H2303&lt;=200,"Excelência","Erro")))))</f>
        <v>Aperfeiçoamento</v>
      </c>
    </row>
    <row r="2304" spans="1:9">
      <c r="A2304" s="2">
        <v>24538</v>
      </c>
      <c r="B2304" s="2" t="str">
        <f>VLOOKUP(A2304,unidades_equipes_asu!A:B,2,0)</f>
        <v>Us 255 Usf+ Vila Arraes</v>
      </c>
      <c r="C2304" s="2">
        <v>2435756</v>
      </c>
      <c r="D2304" s="1" t="s">
        <v>77</v>
      </c>
      <c r="E2304" s="1" t="s">
        <v>338</v>
      </c>
      <c r="F2304" s="4" t="s">
        <v>48</v>
      </c>
      <c r="G2304" s="5">
        <f>SUMIFS(asu_monitora!C:C,asu_monitora!E:E,equipes_asu!F2304,asu_monitora!A:A,equipes_asu!C2304)</f>
        <v>24</v>
      </c>
      <c r="H2304" s="5">
        <f>IF(G2304=0,"",SUMIFS(asu_monitora!B:B,asu_monitora!E:E,equipes_asu!F2304,asu_monitora!A:A,equipes_asu!C2304))</f>
        <v>98</v>
      </c>
      <c r="I2304" s="5" t="str">
        <f>IF(G2304=0,"Sem avaliação",IF(H2304&lt;=40,"Crítica",IF(H2304&lt;=100,"Aperfeiçoamento",IF(H2304&lt;=180,"Qualidade",IF(H2304&lt;=200,"Excelência","Erro")))))</f>
        <v>Aperfeiçoamento</v>
      </c>
    </row>
    <row r="2305" spans="1:9">
      <c r="A2305" s="2">
        <v>24538</v>
      </c>
      <c r="B2305" s="2" t="str">
        <f>VLOOKUP(A2305,unidades_equipes_asu!A:B,2,0)</f>
        <v>Us 255 Usf+ Vila Arraes</v>
      </c>
      <c r="C2305" s="2">
        <v>2435764</v>
      </c>
      <c r="D2305" s="1" t="s">
        <v>77</v>
      </c>
      <c r="E2305" s="1" t="s">
        <v>339</v>
      </c>
      <c r="F2305" s="4" t="s">
        <v>48</v>
      </c>
      <c r="G2305" s="5">
        <f>SUMIFS(asu_monitora!C:C,asu_monitora!E:E,equipes_asu!F2305,asu_monitora!A:A,equipes_asu!C2305)</f>
        <v>23</v>
      </c>
      <c r="H2305" s="5">
        <f>IF(G2305=0,"",SUMIFS(asu_monitora!B:B,asu_monitora!E:E,equipes_asu!F2305,asu_monitora!A:A,equipes_asu!C2305))</f>
        <v>162</v>
      </c>
      <c r="I2305" s="5" t="str">
        <f>IF(G2305=0,"Sem avaliação",IF(H2305&lt;=40,"Crítica",IF(H2305&lt;=100,"Aperfeiçoamento",IF(H2305&lt;=180,"Qualidade",IF(H2305&lt;=200,"Excelência","Erro")))))</f>
        <v>Qualidade</v>
      </c>
    </row>
    <row r="2306" spans="1:9">
      <c r="A2306" s="2">
        <v>26204</v>
      </c>
      <c r="B2306" s="2" t="str">
        <f>VLOOKUP(A2306,unidades_equipes_asu!A:B,2,0)</f>
        <v>Us 256 Usf Passarinho Baixo</v>
      </c>
      <c r="C2306" s="2">
        <v>154199</v>
      </c>
      <c r="D2306" s="1" t="s">
        <v>77</v>
      </c>
      <c r="E2306" s="1" t="s">
        <v>340</v>
      </c>
      <c r="F2306" s="4" t="s">
        <v>48</v>
      </c>
      <c r="G2306" s="5">
        <f>SUMIFS(asu_monitora!C:C,asu_monitora!E:E,equipes_asu!F2306,asu_monitora!A:A,equipes_asu!C2306)</f>
        <v>74</v>
      </c>
      <c r="H2306" s="5">
        <f>IF(G2306=0,"",SUMIFS(asu_monitora!B:B,asu_monitora!E:E,equipes_asu!F2306,asu_monitora!A:A,equipes_asu!C2306))</f>
        <v>88</v>
      </c>
      <c r="I2306" s="5" t="str">
        <f>IF(G2306=0,"Sem avaliação",IF(H2306&lt;=40,"Crítica",IF(H2306&lt;=100,"Aperfeiçoamento",IF(H2306&lt;=180,"Qualidade",IF(H2306&lt;=200,"Excelência","Erro")))))</f>
        <v>Aperfeiçoamento</v>
      </c>
    </row>
    <row r="2307" spans="1:9">
      <c r="A2307" s="2">
        <v>26212</v>
      </c>
      <c r="B2307" s="2" t="str">
        <f>VLOOKUP(A2307,unidades_equipes_asu!A:B,2,0)</f>
        <v>Us 259 Usf Sítio São Bráz</v>
      </c>
      <c r="C2307" s="2">
        <v>154202</v>
      </c>
      <c r="D2307" s="1" t="s">
        <v>77</v>
      </c>
      <c r="E2307" s="1" t="s">
        <v>341</v>
      </c>
      <c r="F2307" s="4" t="s">
        <v>48</v>
      </c>
      <c r="G2307" s="5">
        <f>SUMIFS(asu_monitora!C:C,asu_monitora!E:E,equipes_asu!F2307,asu_monitora!A:A,equipes_asu!C2307)</f>
        <v>88</v>
      </c>
      <c r="H2307" s="5">
        <f>IF(G2307=0,"",SUMIFS(asu_monitora!B:B,asu_monitora!E:E,equipes_asu!F2307,asu_monitora!A:A,equipes_asu!C2307))</f>
        <v>108</v>
      </c>
      <c r="I2307" s="5" t="str">
        <f>IF(G2307=0,"Sem avaliação",IF(H2307&lt;=40,"Crítica",IF(H2307&lt;=100,"Aperfeiçoamento",IF(H2307&lt;=180,"Qualidade",IF(H2307&lt;=200,"Excelência","Erro")))))</f>
        <v>Qualidade</v>
      </c>
    </row>
    <row r="2308" spans="1:9">
      <c r="A2308" s="2">
        <v>26212</v>
      </c>
      <c r="B2308" s="2" t="str">
        <f>VLOOKUP(A2308,unidades_equipes_asu!A:B,2,0)</f>
        <v>Us 259 Usf Sítio São Bráz</v>
      </c>
      <c r="C2308" s="2">
        <v>1745166</v>
      </c>
      <c r="D2308" s="1" t="s">
        <v>98</v>
      </c>
      <c r="E2308" s="1" t="s">
        <v>342</v>
      </c>
      <c r="F2308" s="4" t="s">
        <v>48</v>
      </c>
      <c r="G2308" s="5">
        <f>SUMIFS(asu_monitora!C:C,asu_monitora!E:E,equipes_asu!F2308,asu_monitora!A:A,equipes_asu!C2308)</f>
        <v>24</v>
      </c>
      <c r="H2308" s="5">
        <f>IF(G2308=0,"",SUMIFS(asu_monitora!B:B,asu_monitora!E:E,equipes_asu!F2308,asu_monitora!A:A,equipes_asu!C2308))</f>
        <v>162</v>
      </c>
      <c r="I2308" s="5" t="str">
        <f>IF(G2308=0,"Sem avaliação",IF(H2308&lt;=40,"Crítica",IF(H2308&lt;=100,"Aperfeiçoamento",IF(H2308&lt;=180,"Qualidade",IF(H2308&lt;=200,"Excelência","Erro")))))</f>
        <v>Qualidade</v>
      </c>
    </row>
    <row r="2309" spans="1:9">
      <c r="A2309" s="2">
        <v>26212</v>
      </c>
      <c r="B2309" s="2" t="str">
        <f>VLOOKUP(A2309,unidades_equipes_asu!A:B,2,0)</f>
        <v>Us 259 Usf Sítio São Bráz</v>
      </c>
      <c r="C2309" s="2">
        <v>2429527</v>
      </c>
      <c r="D2309" s="1" t="s">
        <v>77</v>
      </c>
      <c r="E2309" s="1" t="s">
        <v>343</v>
      </c>
      <c r="F2309" s="4" t="s">
        <v>48</v>
      </c>
      <c r="G2309" s="5">
        <f>SUMIFS(asu_monitora!C:C,asu_monitora!E:E,equipes_asu!F2309,asu_monitora!A:A,equipes_asu!C2309)</f>
        <v>1</v>
      </c>
      <c r="H2309" s="5">
        <f>IF(G2309=0,"",SUMIFS(asu_monitora!B:B,asu_monitora!E:E,equipes_asu!F2309,asu_monitora!A:A,equipes_asu!C2309))</f>
        <v>76</v>
      </c>
      <c r="I2309" s="5" t="str">
        <f>IF(G2309=0,"Sem avaliação",IF(H2309&lt;=40,"Crítica",IF(H2309&lt;=100,"Aperfeiçoamento",IF(H2309&lt;=180,"Qualidade",IF(H2309&lt;=200,"Excelência","Erro")))))</f>
        <v>Aperfeiçoamento</v>
      </c>
    </row>
    <row r="2310" spans="1:9">
      <c r="A2310" s="2">
        <v>26220</v>
      </c>
      <c r="B2310" s="2" t="str">
        <f>VLOOKUP(A2310,unidades_equipes_asu!A:B,2,0)</f>
        <v>Us 260 Usf Córrego da Fortuna</v>
      </c>
      <c r="C2310" s="2">
        <v>154210</v>
      </c>
      <c r="D2310" s="1" t="s">
        <v>77</v>
      </c>
      <c r="E2310" s="1" t="s">
        <v>344</v>
      </c>
      <c r="F2310" s="4" t="s">
        <v>48</v>
      </c>
      <c r="G2310" s="5">
        <f>SUMIFS(asu_monitora!C:C,asu_monitora!E:E,equipes_asu!F2310,asu_monitora!A:A,equipes_asu!C2310)</f>
        <v>107</v>
      </c>
      <c r="H2310" s="5">
        <f>IF(G2310=0,"",SUMIFS(asu_monitora!B:B,asu_monitora!E:E,equipes_asu!F2310,asu_monitora!A:A,equipes_asu!C2310))</f>
        <v>88</v>
      </c>
      <c r="I2310" s="5" t="str">
        <f>IF(G2310=0,"Sem avaliação",IF(H2310&lt;=40,"Crítica",IF(H2310&lt;=100,"Aperfeiçoamento",IF(H2310&lt;=180,"Qualidade",IF(H2310&lt;=200,"Excelência","Erro")))))</f>
        <v>Aperfeiçoamento</v>
      </c>
    </row>
    <row r="2311" spans="1:9">
      <c r="A2311" s="2">
        <v>26220</v>
      </c>
      <c r="B2311" s="2" t="str">
        <f>VLOOKUP(A2311,unidades_equipes_asu!A:B,2,0)</f>
        <v>Us 260 Usf Córrego da Fortuna</v>
      </c>
      <c r="C2311" s="2">
        <v>1745069</v>
      </c>
      <c r="D2311" s="1" t="s">
        <v>98</v>
      </c>
      <c r="E2311" s="1" t="s">
        <v>345</v>
      </c>
      <c r="F2311" s="4" t="s">
        <v>48</v>
      </c>
      <c r="G2311" s="5">
        <f>SUMIFS(asu_monitora!C:C,asu_monitora!E:E,equipes_asu!F2311,asu_monitora!A:A,equipes_asu!C2311)</f>
        <v>27</v>
      </c>
      <c r="H2311" s="5">
        <f>IF(G2311=0,"",SUMIFS(asu_monitora!B:B,asu_monitora!E:E,equipes_asu!F2311,asu_monitora!A:A,equipes_asu!C2311))</f>
        <v>160</v>
      </c>
      <c r="I2311" s="5" t="str">
        <f>IF(G2311=0,"Sem avaliação",IF(H2311&lt;=40,"Crítica",IF(H2311&lt;=100,"Aperfeiçoamento",IF(H2311&lt;=180,"Qualidade",IF(H2311&lt;=200,"Excelência","Erro")))))</f>
        <v>Qualidade</v>
      </c>
    </row>
    <row r="2312" spans="1:9">
      <c r="A2312" s="2">
        <v>26220</v>
      </c>
      <c r="B2312" s="2" t="str">
        <f>VLOOKUP(A2312,unidades_equipes_asu!A:B,2,0)</f>
        <v>Us 260 Usf Córrego da Fortuna</v>
      </c>
      <c r="C2312" s="2">
        <v>2400138</v>
      </c>
      <c r="D2312" s="1" t="s">
        <v>77</v>
      </c>
      <c r="E2312" s="1" t="s">
        <v>346</v>
      </c>
      <c r="F2312" s="4" t="s">
        <v>48</v>
      </c>
      <c r="G2312" s="5">
        <f>SUMIFS(asu_monitora!C:C,asu_monitora!E:E,equipes_asu!F2312,asu_monitora!A:A,equipes_asu!C2312)</f>
        <v>43</v>
      </c>
      <c r="H2312" s="5">
        <f>IF(G2312=0,"",SUMIFS(asu_monitora!B:B,asu_monitora!E:E,equipes_asu!F2312,asu_monitora!A:A,equipes_asu!C2312))</f>
        <v>48</v>
      </c>
      <c r="I2312" s="5" t="str">
        <f>IF(G2312=0,"Sem avaliação",IF(H2312&lt;=40,"Crítica",IF(H2312&lt;=100,"Aperfeiçoamento",IF(H2312&lt;=180,"Qualidade",IF(H2312&lt;=200,"Excelência","Erro")))))</f>
        <v>Aperfeiçoamento</v>
      </c>
    </row>
    <row r="2313" spans="1:9">
      <c r="A2313" s="2">
        <v>26301</v>
      </c>
      <c r="B2313" s="2" t="str">
        <f>VLOOKUP(A2313,unidades_equipes_asu!A:B,2,0)</f>
        <v>Us 261 Usf Alto do Eucalipto</v>
      </c>
      <c r="C2313" s="2">
        <v>154229</v>
      </c>
      <c r="D2313" s="1" t="s">
        <v>77</v>
      </c>
      <c r="E2313" s="1" t="s">
        <v>347</v>
      </c>
      <c r="F2313" s="4" t="s">
        <v>48</v>
      </c>
      <c r="G2313" s="5">
        <f>SUMIFS(asu_monitora!C:C,asu_monitora!E:E,equipes_asu!F2313,asu_monitora!A:A,equipes_asu!C2313)</f>
        <v>59</v>
      </c>
      <c r="H2313" s="5">
        <f>IF(G2313=0,"",SUMIFS(asu_monitora!B:B,asu_monitora!E:E,equipes_asu!F2313,asu_monitora!A:A,equipes_asu!C2313))</f>
        <v>84</v>
      </c>
      <c r="I2313" s="5" t="str">
        <f>IF(G2313=0,"Sem avaliação",IF(H2313&lt;=40,"Crítica",IF(H2313&lt;=100,"Aperfeiçoamento",IF(H2313&lt;=180,"Qualidade",IF(H2313&lt;=200,"Excelência","Erro")))))</f>
        <v>Aperfeiçoamento</v>
      </c>
    </row>
    <row r="2314" spans="1:9">
      <c r="A2314" s="2">
        <v>26301</v>
      </c>
      <c r="B2314" s="2" t="str">
        <f>VLOOKUP(A2314,unidades_equipes_asu!A:B,2,0)</f>
        <v>Us 261 Usf Alto do Eucalipto</v>
      </c>
      <c r="C2314" s="2">
        <v>154237</v>
      </c>
      <c r="D2314" s="1" t="s">
        <v>77</v>
      </c>
      <c r="E2314" s="1" t="s">
        <v>348</v>
      </c>
      <c r="F2314" s="4" t="s">
        <v>48</v>
      </c>
      <c r="G2314" s="5">
        <f>SUMIFS(asu_monitora!C:C,asu_monitora!E:E,equipes_asu!F2314,asu_monitora!A:A,equipes_asu!C2314)</f>
        <v>71</v>
      </c>
      <c r="H2314" s="5">
        <f>IF(G2314=0,"",SUMIFS(asu_monitora!B:B,asu_monitora!E:E,equipes_asu!F2314,asu_monitora!A:A,equipes_asu!C2314))</f>
        <v>138</v>
      </c>
      <c r="I2314" s="5" t="str">
        <f>IF(G2314=0,"Sem avaliação",IF(H2314&lt;=40,"Crítica",IF(H2314&lt;=100,"Aperfeiçoamento",IF(H2314&lt;=180,"Qualidade",IF(H2314&lt;=200,"Excelência","Erro")))))</f>
        <v>Qualidade</v>
      </c>
    </row>
    <row r="2315" spans="1:9">
      <c r="A2315" s="2">
        <v>26301</v>
      </c>
      <c r="B2315" s="2" t="str">
        <f>VLOOKUP(A2315,unidades_equipes_asu!A:B,2,0)</f>
        <v>Us 261 Usf Alto do Eucalipto</v>
      </c>
      <c r="C2315" s="2">
        <v>1755234</v>
      </c>
      <c r="D2315" s="1" t="s">
        <v>98</v>
      </c>
      <c r="E2315" s="1" t="s">
        <v>349</v>
      </c>
      <c r="F2315" s="4" t="s">
        <v>48</v>
      </c>
      <c r="G2315" s="5">
        <f>SUMIFS(asu_monitora!C:C,asu_monitora!E:E,equipes_asu!F2315,asu_monitora!A:A,equipes_asu!C2315)</f>
        <v>16</v>
      </c>
      <c r="H2315" s="5">
        <f>IF(G2315=0,"",SUMIFS(asu_monitora!B:B,asu_monitora!E:E,equipes_asu!F2315,asu_monitora!A:A,equipes_asu!C2315))</f>
        <v>64</v>
      </c>
      <c r="I2315" s="5" t="str">
        <f>IF(G2315=0,"Sem avaliação",IF(H2315&lt;=40,"Crítica",IF(H2315&lt;=100,"Aperfeiçoamento",IF(H2315&lt;=180,"Qualidade",IF(H2315&lt;=200,"Excelência","Erro")))))</f>
        <v>Aperfeiçoamento</v>
      </c>
    </row>
    <row r="2316" spans="1:9">
      <c r="A2316" s="2">
        <v>26301</v>
      </c>
      <c r="B2316" s="2" t="str">
        <f>VLOOKUP(A2316,unidades_equipes_asu!A:B,2,0)</f>
        <v>Us 261 Usf Alto do Eucalipto</v>
      </c>
      <c r="C2316" s="2">
        <v>1802178</v>
      </c>
      <c r="D2316" s="1" t="s">
        <v>98</v>
      </c>
      <c r="E2316" s="1" t="s">
        <v>350</v>
      </c>
      <c r="F2316" s="4" t="s">
        <v>48</v>
      </c>
      <c r="G2316" s="5">
        <f>SUMIFS(asu_monitora!C:C,asu_monitora!E:E,equipes_asu!F2316,asu_monitora!A:A,equipes_asu!C2316)</f>
        <v>4</v>
      </c>
      <c r="H2316" s="5">
        <f>IF(G2316=0,"",SUMIFS(asu_monitora!B:B,asu_monitora!E:E,equipes_asu!F2316,asu_monitora!A:A,equipes_asu!C2316))</f>
        <v>76</v>
      </c>
      <c r="I2316" s="5" t="str">
        <f>IF(G2316=0,"Sem avaliação",IF(H2316&lt;=40,"Crítica",IF(H2316&lt;=100,"Aperfeiçoamento",IF(H2316&lt;=180,"Qualidade",IF(H2316&lt;=200,"Excelência","Erro")))))</f>
        <v>Aperfeiçoamento</v>
      </c>
    </row>
    <row r="2317" spans="1:9">
      <c r="A2317" s="2">
        <v>26328</v>
      </c>
      <c r="B2317" s="2" t="str">
        <f>VLOOKUP(A2317,unidades_equipes_asu!A:B,2,0)</f>
        <v>Us 262 Usf+ José Severiano da Silva</v>
      </c>
      <c r="C2317" s="2">
        <v>152587</v>
      </c>
      <c r="D2317" s="1" t="s">
        <v>77</v>
      </c>
      <c r="E2317" s="1" t="s">
        <v>351</v>
      </c>
      <c r="F2317" s="4" t="s">
        <v>48</v>
      </c>
      <c r="G2317" s="5">
        <f>SUMIFS(asu_monitora!C:C,asu_monitora!E:E,equipes_asu!F2317,asu_monitora!A:A,equipes_asu!C2317)</f>
        <v>141</v>
      </c>
      <c r="H2317" s="5">
        <f>IF(G2317=0,"",SUMIFS(asu_monitora!B:B,asu_monitora!E:E,equipes_asu!F2317,asu_monitora!A:A,equipes_asu!C2317))</f>
        <v>130</v>
      </c>
      <c r="I2317" s="5" t="str">
        <f>IF(G2317=0,"Sem avaliação",IF(H2317&lt;=40,"Crítica",IF(H2317&lt;=100,"Aperfeiçoamento",IF(H2317&lt;=180,"Qualidade",IF(H2317&lt;=200,"Excelência","Erro")))))</f>
        <v>Qualidade</v>
      </c>
    </row>
    <row r="2318" spans="1:9">
      <c r="A2318" s="2">
        <v>26328</v>
      </c>
      <c r="B2318" s="2" t="str">
        <f>VLOOKUP(A2318,unidades_equipes_asu!A:B,2,0)</f>
        <v>Us 262 Usf+ José Severiano da Silva</v>
      </c>
      <c r="C2318" s="2">
        <v>154245</v>
      </c>
      <c r="D2318" s="1" t="s">
        <v>77</v>
      </c>
      <c r="E2318" s="1" t="s">
        <v>352</v>
      </c>
      <c r="F2318" s="4" t="s">
        <v>48</v>
      </c>
      <c r="G2318" s="5">
        <f>SUMIFS(asu_monitora!C:C,asu_monitora!E:E,equipes_asu!F2318,asu_monitora!A:A,equipes_asu!C2318)</f>
        <v>52</v>
      </c>
      <c r="H2318" s="5">
        <f>IF(G2318=0,"",SUMIFS(asu_monitora!B:B,asu_monitora!E:E,equipes_asu!F2318,asu_monitora!A:A,equipes_asu!C2318))</f>
        <v>106</v>
      </c>
      <c r="I2318" s="5" t="str">
        <f>IF(G2318=0,"Sem avaliação",IF(H2318&lt;=40,"Crítica",IF(H2318&lt;=100,"Aperfeiçoamento",IF(H2318&lt;=180,"Qualidade",IF(H2318&lt;=200,"Excelência","Erro")))))</f>
        <v>Qualidade</v>
      </c>
    </row>
    <row r="2319" spans="1:9">
      <c r="A2319" s="2">
        <v>26328</v>
      </c>
      <c r="B2319" s="2" t="str">
        <f>VLOOKUP(A2319,unidades_equipes_asu!A:B,2,0)</f>
        <v>Us 262 Usf+ José Severiano da Silva</v>
      </c>
      <c r="C2319" s="2">
        <v>154253</v>
      </c>
      <c r="D2319" s="1" t="s">
        <v>77</v>
      </c>
      <c r="E2319" s="1" t="s">
        <v>353</v>
      </c>
      <c r="F2319" s="4" t="s">
        <v>48</v>
      </c>
      <c r="G2319" s="5">
        <f>SUMIFS(asu_monitora!C:C,asu_monitora!E:E,equipes_asu!F2319,asu_monitora!A:A,equipes_asu!C2319)</f>
        <v>71</v>
      </c>
      <c r="H2319" s="5">
        <f>IF(G2319=0,"",SUMIFS(asu_monitora!B:B,asu_monitora!E:E,equipes_asu!F2319,asu_monitora!A:A,equipes_asu!C2319))</f>
        <v>98</v>
      </c>
      <c r="I2319" s="5" t="str">
        <f>IF(G2319=0,"Sem avaliação",IF(H2319&lt;=40,"Crítica",IF(H2319&lt;=100,"Aperfeiçoamento",IF(H2319&lt;=180,"Qualidade",IF(H2319&lt;=200,"Excelência","Erro")))))</f>
        <v>Aperfeiçoamento</v>
      </c>
    </row>
    <row r="2320" spans="1:9">
      <c r="A2320" s="2">
        <v>26328</v>
      </c>
      <c r="B2320" s="2" t="str">
        <f>VLOOKUP(A2320,unidades_equipes_asu!A:B,2,0)</f>
        <v>Us 262 Usf+ José Severiano da Silva</v>
      </c>
      <c r="C2320" s="2">
        <v>1801104</v>
      </c>
      <c r="D2320" s="1" t="s">
        <v>98</v>
      </c>
      <c r="E2320" s="1" t="s">
        <v>354</v>
      </c>
      <c r="F2320" s="4" t="s">
        <v>48</v>
      </c>
      <c r="G2320" s="5">
        <f>SUMIFS(asu_monitora!C:C,asu_monitora!E:E,equipes_asu!F2320,asu_monitora!A:A,equipes_asu!C2320)</f>
        <v>14</v>
      </c>
      <c r="H2320" s="5">
        <f>IF(G2320=0,"",SUMIFS(asu_monitora!B:B,asu_monitora!E:E,equipes_asu!F2320,asu_monitora!A:A,equipes_asu!C2320))</f>
        <v>154</v>
      </c>
      <c r="I2320" s="5" t="str">
        <f>IF(G2320=0,"Sem avaliação",IF(H2320&lt;=40,"Crítica",IF(H2320&lt;=100,"Aperfeiçoamento",IF(H2320&lt;=180,"Qualidade",IF(H2320&lt;=200,"Excelência","Erro")))))</f>
        <v>Qualidade</v>
      </c>
    </row>
    <row r="2321" spans="1:9">
      <c r="A2321" s="2">
        <v>26328</v>
      </c>
      <c r="B2321" s="2" t="str">
        <f>VLOOKUP(A2321,unidades_equipes_asu!A:B,2,0)</f>
        <v>Us 262 Usf+ José Severiano da Silva</v>
      </c>
      <c r="C2321" s="2">
        <v>2301857</v>
      </c>
      <c r="D2321" s="1" t="s">
        <v>98</v>
      </c>
      <c r="E2321" s="1" t="s">
        <v>355</v>
      </c>
      <c r="F2321" s="4" t="s">
        <v>48</v>
      </c>
      <c r="G2321" s="5">
        <f>SUMIFS(asu_monitora!C:C,asu_monitora!E:E,equipes_asu!F2321,asu_monitora!A:A,equipes_asu!C2321)</f>
        <v>28</v>
      </c>
      <c r="H2321" s="5">
        <f>IF(G2321=0,"",SUMIFS(asu_monitora!B:B,asu_monitora!E:E,equipes_asu!F2321,asu_monitora!A:A,equipes_asu!C2321))</f>
        <v>132</v>
      </c>
      <c r="I2321" s="5" t="str">
        <f>IF(G2321=0,"Sem avaliação",IF(H2321&lt;=40,"Crítica",IF(H2321&lt;=100,"Aperfeiçoamento",IF(H2321&lt;=180,"Qualidade",IF(H2321&lt;=200,"Excelência","Erro")))))</f>
        <v>Qualidade</v>
      </c>
    </row>
    <row r="2322" spans="1:9">
      <c r="A2322" s="2">
        <v>26328</v>
      </c>
      <c r="B2322" s="2" t="str">
        <f>VLOOKUP(A2322,unidades_equipes_asu!A:B,2,0)</f>
        <v>Us 262 Usf+ José Severiano da Silva</v>
      </c>
      <c r="C2322" s="2">
        <v>2301873</v>
      </c>
      <c r="D2322" s="1" t="s">
        <v>98</v>
      </c>
      <c r="E2322" s="1" t="s">
        <v>356</v>
      </c>
      <c r="F2322" s="4" t="s">
        <v>48</v>
      </c>
      <c r="G2322" s="5">
        <f>SUMIFS(asu_monitora!C:C,asu_monitora!E:E,equipes_asu!F2322,asu_monitora!A:A,equipes_asu!C2322)</f>
        <v>3</v>
      </c>
      <c r="H2322" s="5">
        <f>IF(G2322=0,"",SUMIFS(asu_monitora!B:B,asu_monitora!E:E,equipes_asu!F2322,asu_monitora!A:A,equipes_asu!C2322))</f>
        <v>120</v>
      </c>
      <c r="I2322" s="5" t="str">
        <f>IF(G2322=0,"Sem avaliação",IF(H2322&lt;=40,"Crítica",IF(H2322&lt;=100,"Aperfeiçoamento",IF(H2322&lt;=180,"Qualidade",IF(H2322&lt;=200,"Excelência","Erro")))))</f>
        <v>Qualidade</v>
      </c>
    </row>
    <row r="2323" spans="1:9">
      <c r="A2323" s="2">
        <v>26328</v>
      </c>
      <c r="B2323" s="2" t="str">
        <f>VLOOKUP(A2323,unidades_equipes_asu!A:B,2,0)</f>
        <v>Us 262 Usf+ José Severiano da Silva</v>
      </c>
      <c r="C2323" s="2">
        <v>2402270</v>
      </c>
      <c r="D2323" s="1" t="s">
        <v>77</v>
      </c>
      <c r="E2323" s="1" t="s">
        <v>357</v>
      </c>
      <c r="F2323" s="4" t="s">
        <v>48</v>
      </c>
      <c r="G2323" s="5">
        <f>SUMIFS(asu_monitora!C:C,asu_monitora!E:E,equipes_asu!F2323,asu_monitora!A:A,equipes_asu!C2323)</f>
        <v>37</v>
      </c>
      <c r="H2323" s="5">
        <f>IF(G2323=0,"",SUMIFS(asu_monitora!B:B,asu_monitora!E:E,equipes_asu!F2323,asu_monitora!A:A,equipes_asu!C2323))</f>
        <v>164</v>
      </c>
      <c r="I2323" s="5" t="str">
        <f>IF(G2323=0,"Sem avaliação",IF(H2323&lt;=40,"Crítica",IF(H2323&lt;=100,"Aperfeiçoamento",IF(H2323&lt;=180,"Qualidade",IF(H2323&lt;=200,"Excelência","Erro")))))</f>
        <v>Qualidade</v>
      </c>
    </row>
    <row r="2324" spans="1:9">
      <c r="A2324" s="2">
        <v>26328</v>
      </c>
      <c r="B2324" s="2" t="str">
        <f>VLOOKUP(A2324,unidades_equipes_asu!A:B,2,0)</f>
        <v>Us 262 Usf+ José Severiano da Silva</v>
      </c>
      <c r="C2324" s="2">
        <v>2417154</v>
      </c>
      <c r="D2324" s="1" t="s">
        <v>77</v>
      </c>
      <c r="E2324" s="1" t="s">
        <v>358</v>
      </c>
      <c r="F2324" s="4" t="s">
        <v>48</v>
      </c>
      <c r="G2324" s="5">
        <f>SUMIFS(asu_monitora!C:C,asu_monitora!E:E,equipes_asu!F2324,asu_monitora!A:A,equipes_asu!C2324)</f>
        <v>44</v>
      </c>
      <c r="H2324" s="5">
        <f>IF(G2324=0,"",SUMIFS(asu_monitora!B:B,asu_monitora!E:E,equipes_asu!F2324,asu_monitora!A:A,equipes_asu!C2324))</f>
        <v>164</v>
      </c>
      <c r="I2324" s="5" t="str">
        <f>IF(G2324=0,"Sem avaliação",IF(H2324&lt;=40,"Crítica",IF(H2324&lt;=100,"Aperfeiçoamento",IF(H2324&lt;=180,"Qualidade",IF(H2324&lt;=200,"Excelência","Erro")))))</f>
        <v>Qualidade</v>
      </c>
    </row>
    <row r="2325" spans="1:9">
      <c r="A2325" s="2">
        <v>26328</v>
      </c>
      <c r="B2325" s="2" t="str">
        <f>VLOOKUP(A2325,unidades_equipes_asu!A:B,2,0)</f>
        <v>Us 262 Usf+ José Severiano da Silva</v>
      </c>
      <c r="C2325" s="2">
        <v>2417170</v>
      </c>
      <c r="D2325" s="1" t="s">
        <v>77</v>
      </c>
      <c r="E2325" s="1" t="s">
        <v>359</v>
      </c>
      <c r="F2325" s="4" t="s">
        <v>48</v>
      </c>
      <c r="G2325" s="5">
        <f>SUMIFS(asu_monitora!C:C,asu_monitora!E:E,equipes_asu!F2325,asu_monitora!A:A,equipes_asu!C2325)</f>
        <v>65</v>
      </c>
      <c r="H2325" s="5">
        <f>IF(G2325=0,"",SUMIFS(asu_monitora!B:B,asu_monitora!E:E,equipes_asu!F2325,asu_monitora!A:A,equipes_asu!C2325))</f>
        <v>136</v>
      </c>
      <c r="I2325" s="5" t="str">
        <f>IF(G2325=0,"Sem avaliação",IF(H2325&lt;=40,"Crítica",IF(H2325&lt;=100,"Aperfeiçoamento",IF(H2325&lt;=180,"Qualidade",IF(H2325&lt;=200,"Excelência","Erro")))))</f>
        <v>Qualidade</v>
      </c>
    </row>
    <row r="2326" spans="1:9">
      <c r="A2326" s="2">
        <v>26336</v>
      </c>
      <c r="B2326" s="2" t="str">
        <f>VLOOKUP(A2326,unidades_equipes_asu!A:B,2,0)</f>
        <v>Us 265 Usf Mangueira I</v>
      </c>
      <c r="C2326" s="2">
        <v>154261</v>
      </c>
      <c r="D2326" s="1" t="s">
        <v>77</v>
      </c>
      <c r="E2326" s="1" t="s">
        <v>360</v>
      </c>
      <c r="F2326" s="4" t="s">
        <v>48</v>
      </c>
      <c r="G2326" s="5">
        <f>SUMIFS(asu_monitora!C:C,asu_monitora!E:E,equipes_asu!F2326,asu_monitora!A:A,equipes_asu!C2326)</f>
        <v>90</v>
      </c>
      <c r="H2326" s="5">
        <f>IF(G2326=0,"",SUMIFS(asu_monitora!B:B,asu_monitora!E:E,equipes_asu!F2326,asu_monitora!A:A,equipes_asu!C2326))</f>
        <v>48</v>
      </c>
      <c r="I2326" s="5" t="str">
        <f>IF(G2326=0,"Sem avaliação",IF(H2326&lt;=40,"Crítica",IF(H2326&lt;=100,"Aperfeiçoamento",IF(H2326&lt;=180,"Qualidade",IF(H2326&lt;=200,"Excelência","Erro")))))</f>
        <v>Aperfeiçoamento</v>
      </c>
    </row>
    <row r="2327" spans="1:9">
      <c r="A2327" s="2">
        <v>26336</v>
      </c>
      <c r="B2327" s="2" t="str">
        <f>VLOOKUP(A2327,unidades_equipes_asu!A:B,2,0)</f>
        <v>Us 265 Usf Mangueira I</v>
      </c>
      <c r="C2327" s="2">
        <v>154288</v>
      </c>
      <c r="D2327" s="1" t="s">
        <v>77</v>
      </c>
      <c r="E2327" s="1" t="s">
        <v>361</v>
      </c>
      <c r="F2327" s="4" t="s">
        <v>48</v>
      </c>
      <c r="G2327" s="5">
        <f>SUMIFS(asu_monitora!C:C,asu_monitora!E:E,equipes_asu!F2327,asu_monitora!A:A,equipes_asu!C2327)</f>
        <v>78</v>
      </c>
      <c r="H2327" s="5">
        <f>IF(G2327=0,"",SUMIFS(asu_monitora!B:B,asu_monitora!E:E,equipes_asu!F2327,asu_monitora!A:A,equipes_asu!C2327))</f>
        <v>68</v>
      </c>
      <c r="I2327" s="5" t="str">
        <f>IF(G2327=0,"Sem avaliação",IF(H2327&lt;=40,"Crítica",IF(H2327&lt;=100,"Aperfeiçoamento",IF(H2327&lt;=180,"Qualidade",IF(H2327&lt;=200,"Excelência","Erro")))))</f>
        <v>Aperfeiçoamento</v>
      </c>
    </row>
    <row r="2328" spans="1:9">
      <c r="A2328" s="2">
        <v>26336</v>
      </c>
      <c r="B2328" s="2" t="str">
        <f>VLOOKUP(A2328,unidades_equipes_asu!A:B,2,0)</f>
        <v>Us 265 Usf Mangueira I</v>
      </c>
      <c r="C2328" s="2">
        <v>1791389</v>
      </c>
      <c r="D2328" s="1" t="s">
        <v>98</v>
      </c>
      <c r="E2328" s="1" t="s">
        <v>362</v>
      </c>
      <c r="F2328" s="4" t="s">
        <v>48</v>
      </c>
      <c r="G2328" s="5">
        <f>SUMIFS(asu_monitora!C:C,asu_monitora!E:E,equipes_asu!F2328,asu_monitora!A:A,equipes_asu!C2328)</f>
        <v>18</v>
      </c>
      <c r="H2328" s="5">
        <f>IF(G2328=0,"",SUMIFS(asu_monitora!B:B,asu_monitora!E:E,equipes_asu!F2328,asu_monitora!A:A,equipes_asu!C2328))</f>
        <v>70</v>
      </c>
      <c r="I2328" s="5" t="str">
        <f>IF(G2328=0,"Sem avaliação",IF(H2328&lt;=40,"Crítica",IF(H2328&lt;=100,"Aperfeiçoamento",IF(H2328&lt;=180,"Qualidade",IF(H2328&lt;=200,"Excelência","Erro")))))</f>
        <v>Aperfeiçoamento</v>
      </c>
    </row>
    <row r="2329" spans="1:9">
      <c r="A2329" s="2">
        <v>26344</v>
      </c>
      <c r="B2329" s="2" t="str">
        <f>VLOOKUP(A2329,unidades_equipes_asu!A:B,2,0)</f>
        <v>Us 266 Usf Mangueira II</v>
      </c>
      <c r="C2329" s="2">
        <v>154296</v>
      </c>
      <c r="D2329" s="1" t="s">
        <v>77</v>
      </c>
      <c r="E2329" s="1" t="s">
        <v>363</v>
      </c>
      <c r="F2329" s="4" t="s">
        <v>48</v>
      </c>
      <c r="G2329" s="5">
        <f>SUMIFS(asu_monitora!C:C,asu_monitora!E:E,equipes_asu!F2329,asu_monitora!A:A,equipes_asu!C2329)</f>
        <v>119</v>
      </c>
      <c r="H2329" s="5">
        <f>IF(G2329=0,"",SUMIFS(asu_monitora!B:B,asu_monitora!E:E,equipes_asu!F2329,asu_monitora!A:A,equipes_asu!C2329))</f>
        <v>116</v>
      </c>
      <c r="I2329" s="5" t="str">
        <f>IF(G2329=0,"Sem avaliação",IF(H2329&lt;=40,"Crítica",IF(H2329&lt;=100,"Aperfeiçoamento",IF(H2329&lt;=180,"Qualidade",IF(H2329&lt;=200,"Excelência","Erro")))))</f>
        <v>Qualidade</v>
      </c>
    </row>
    <row r="2330" spans="1:9">
      <c r="A2330" s="2">
        <v>26344</v>
      </c>
      <c r="B2330" s="2" t="str">
        <f>VLOOKUP(A2330,unidades_equipes_asu!A:B,2,0)</f>
        <v>Us 266 Usf Mangueira II</v>
      </c>
      <c r="C2330" s="2">
        <v>154318</v>
      </c>
      <c r="D2330" s="1" t="s">
        <v>77</v>
      </c>
      <c r="E2330" s="1" t="s">
        <v>364</v>
      </c>
      <c r="F2330" s="4" t="s">
        <v>48</v>
      </c>
      <c r="G2330" s="5">
        <f>SUMIFS(asu_monitora!C:C,asu_monitora!E:E,equipes_asu!F2330,asu_monitora!A:A,equipes_asu!C2330)</f>
        <v>45</v>
      </c>
      <c r="H2330" s="5">
        <f>IF(G2330=0,"",SUMIFS(asu_monitora!B:B,asu_monitora!E:E,equipes_asu!F2330,asu_monitora!A:A,equipes_asu!C2330))</f>
        <v>94</v>
      </c>
      <c r="I2330" s="5" t="str">
        <f>IF(G2330=0,"Sem avaliação",IF(H2330&lt;=40,"Crítica",IF(H2330&lt;=100,"Aperfeiçoamento",IF(H2330&lt;=180,"Qualidade",IF(H2330&lt;=200,"Excelência","Erro")))))</f>
        <v>Aperfeiçoamento</v>
      </c>
    </row>
    <row r="2331" spans="1:9">
      <c r="A2331" s="2">
        <v>26344</v>
      </c>
      <c r="B2331" s="2" t="str">
        <f>VLOOKUP(A2331,unidades_equipes_asu!A:B,2,0)</f>
        <v>Us 266 Usf Mangueira II</v>
      </c>
      <c r="C2331" s="2">
        <v>1861298</v>
      </c>
      <c r="D2331" s="1" t="s">
        <v>98</v>
      </c>
      <c r="E2331" s="1" t="s">
        <v>365</v>
      </c>
      <c r="F2331" s="4" t="s">
        <v>48</v>
      </c>
      <c r="G2331" s="5">
        <f>SUMIFS(asu_monitora!C:C,asu_monitora!E:E,equipes_asu!F2331,asu_monitora!A:A,equipes_asu!C2331)</f>
        <v>20</v>
      </c>
      <c r="H2331" s="5">
        <f>IF(G2331=0,"",SUMIFS(asu_monitora!B:B,asu_monitora!E:E,equipes_asu!F2331,asu_monitora!A:A,equipes_asu!C2331))</f>
        <v>56</v>
      </c>
      <c r="I2331" s="5" t="str">
        <f>IF(G2331=0,"Sem avaliação",IF(H2331&lt;=40,"Crítica",IF(H2331&lt;=100,"Aperfeiçoamento",IF(H2331&lt;=180,"Qualidade",IF(H2331&lt;=200,"Excelência","Erro")))))</f>
        <v>Aperfeiçoamento</v>
      </c>
    </row>
    <row r="2332" spans="1:9">
      <c r="A2332" s="2">
        <v>26352</v>
      </c>
      <c r="B2332" s="2" t="str">
        <f>VLOOKUP(A2332,unidades_equipes_asu!A:B,2,0)</f>
        <v>Us 267 Usf Jane Magalhães - Ur 2</v>
      </c>
      <c r="C2332" s="2">
        <v>154326</v>
      </c>
      <c r="D2332" s="1" t="s">
        <v>77</v>
      </c>
      <c r="E2332" s="1" t="s">
        <v>366</v>
      </c>
      <c r="F2332" s="4" t="s">
        <v>48</v>
      </c>
      <c r="G2332" s="5">
        <f>SUMIFS(asu_monitora!C:C,asu_monitora!E:E,equipes_asu!F2332,asu_monitora!A:A,equipes_asu!C2332)</f>
        <v>135</v>
      </c>
      <c r="H2332" s="5">
        <f>IF(G2332=0,"",SUMIFS(asu_monitora!B:B,asu_monitora!E:E,equipes_asu!F2332,asu_monitora!A:A,equipes_asu!C2332))</f>
        <v>64</v>
      </c>
      <c r="I2332" s="5" t="str">
        <f>IF(G2332=0,"Sem avaliação",IF(H2332&lt;=40,"Crítica",IF(H2332&lt;=100,"Aperfeiçoamento",IF(H2332&lt;=180,"Qualidade",IF(H2332&lt;=200,"Excelência","Erro")))))</f>
        <v>Aperfeiçoamento</v>
      </c>
    </row>
    <row r="2333" spans="1:9">
      <c r="A2333" s="2">
        <v>26352</v>
      </c>
      <c r="B2333" s="2" t="str">
        <f>VLOOKUP(A2333,unidades_equipes_asu!A:B,2,0)</f>
        <v>Us 267 Usf Jane Magalhães - Ur 2</v>
      </c>
      <c r="C2333" s="2">
        <v>154334</v>
      </c>
      <c r="D2333" s="1" t="s">
        <v>77</v>
      </c>
      <c r="E2333" s="1" t="s">
        <v>367</v>
      </c>
      <c r="F2333" s="4" t="s">
        <v>48</v>
      </c>
      <c r="G2333" s="5">
        <f>SUMIFS(asu_monitora!C:C,asu_monitora!E:E,equipes_asu!F2333,asu_monitora!A:A,equipes_asu!C2333)</f>
        <v>128</v>
      </c>
      <c r="H2333" s="5">
        <f>IF(G2333=0,"",SUMIFS(asu_monitora!B:B,asu_monitora!E:E,equipes_asu!F2333,asu_monitora!A:A,equipes_asu!C2333))</f>
        <v>52</v>
      </c>
      <c r="I2333" s="5" t="str">
        <f>IF(G2333=0,"Sem avaliação",IF(H2333&lt;=40,"Crítica",IF(H2333&lt;=100,"Aperfeiçoamento",IF(H2333&lt;=180,"Qualidade",IF(H2333&lt;=200,"Excelência","Erro")))))</f>
        <v>Aperfeiçoamento</v>
      </c>
    </row>
    <row r="2334" spans="1:9">
      <c r="A2334" s="2">
        <v>26352</v>
      </c>
      <c r="B2334" s="2" t="str">
        <f>VLOOKUP(A2334,unidades_equipes_asu!A:B,2,0)</f>
        <v>Us 267 Usf Jane Magalhães - Ur 2</v>
      </c>
      <c r="C2334" s="2">
        <v>1791486</v>
      </c>
      <c r="D2334" s="1" t="s">
        <v>98</v>
      </c>
      <c r="E2334" s="1" t="s">
        <v>368</v>
      </c>
      <c r="F2334" s="4" t="s">
        <v>48</v>
      </c>
      <c r="G2334" s="5">
        <f>SUMIFS(asu_monitora!C:C,asu_monitora!E:E,equipes_asu!F2334,asu_monitora!A:A,equipes_asu!C2334)</f>
        <v>2</v>
      </c>
      <c r="H2334" s="5">
        <f>IF(G2334=0,"",SUMIFS(asu_monitora!B:B,asu_monitora!E:E,equipes_asu!F2334,asu_monitora!A:A,equipes_asu!C2334))</f>
        <v>200</v>
      </c>
      <c r="I2334" s="5" t="str">
        <f>IF(G2334=0,"Sem avaliação",IF(H2334&lt;=40,"Crítica",IF(H2334&lt;=100,"Aperfeiçoamento",IF(H2334&lt;=180,"Qualidade",IF(H2334&lt;=200,"Excelência","Erro")))))</f>
        <v>Excelência</v>
      </c>
    </row>
    <row r="2335" spans="1:9">
      <c r="A2335" s="2">
        <v>26360</v>
      </c>
      <c r="B2335" s="2" t="str">
        <f>VLOOKUP(A2335,unidades_equipes_asu!A:B,2,0)</f>
        <v>Us 268 Usf Cafesópolis</v>
      </c>
      <c r="C2335" s="2">
        <v>154350</v>
      </c>
      <c r="D2335" s="1" t="s">
        <v>77</v>
      </c>
      <c r="E2335" s="1" t="s">
        <v>369</v>
      </c>
      <c r="F2335" s="4" t="s">
        <v>48</v>
      </c>
      <c r="G2335" s="5">
        <f>SUMIFS(asu_monitora!C:C,asu_monitora!E:E,equipes_asu!F2335,asu_monitora!A:A,equipes_asu!C2335)</f>
        <v>78</v>
      </c>
      <c r="H2335" s="5">
        <f>IF(G2335=0,"",SUMIFS(asu_monitora!B:B,asu_monitora!E:E,equipes_asu!F2335,asu_monitora!A:A,equipes_asu!C2335))</f>
        <v>116</v>
      </c>
      <c r="I2335" s="5" t="str">
        <f>IF(G2335=0,"Sem avaliação",IF(H2335&lt;=40,"Crítica",IF(H2335&lt;=100,"Aperfeiçoamento",IF(H2335&lt;=180,"Qualidade",IF(H2335&lt;=200,"Excelência","Erro")))))</f>
        <v>Qualidade</v>
      </c>
    </row>
    <row r="2336" spans="1:9">
      <c r="A2336" s="2">
        <v>26360</v>
      </c>
      <c r="B2336" s="2" t="str">
        <f>VLOOKUP(A2336,unidades_equipes_asu!A:B,2,0)</f>
        <v>Us 268 Usf Cafesópolis</v>
      </c>
      <c r="C2336" s="2">
        <v>1845624</v>
      </c>
      <c r="D2336" s="1" t="s">
        <v>98</v>
      </c>
      <c r="E2336" s="1" t="s">
        <v>370</v>
      </c>
      <c r="F2336" s="4" t="s">
        <v>48</v>
      </c>
      <c r="G2336" s="5">
        <f>SUMIFS(asu_monitora!C:C,asu_monitora!E:E,equipes_asu!F2336,asu_monitora!A:A,equipes_asu!C2336)</f>
        <v>14</v>
      </c>
      <c r="H2336" s="5">
        <f>IF(G2336=0,"",SUMIFS(asu_monitora!B:B,asu_monitora!E:E,equipes_asu!F2336,asu_monitora!A:A,equipes_asu!C2336))</f>
        <v>156</v>
      </c>
      <c r="I2336" s="5" t="str">
        <f>IF(G2336=0,"Sem avaliação",IF(H2336&lt;=40,"Crítica",IF(H2336&lt;=100,"Aperfeiçoamento",IF(H2336&lt;=180,"Qualidade",IF(H2336&lt;=200,"Excelência","Erro")))))</f>
        <v>Qualidade</v>
      </c>
    </row>
    <row r="2337" spans="1:9">
      <c r="A2337" s="2">
        <v>26360</v>
      </c>
      <c r="B2337" s="2" t="str">
        <f>VLOOKUP(A2337,unidades_equipes_asu!A:B,2,0)</f>
        <v>Us 268 Usf Cafesópolis</v>
      </c>
      <c r="C2337" s="2">
        <v>2400642</v>
      </c>
      <c r="D2337" s="1" t="s">
        <v>77</v>
      </c>
      <c r="E2337" s="1" t="s">
        <v>371</v>
      </c>
      <c r="F2337" s="4" t="s">
        <v>48</v>
      </c>
      <c r="G2337" s="5">
        <f>SUMIFS(asu_monitora!C:C,asu_monitora!E:E,equipes_asu!F2337,asu_monitora!A:A,equipes_asu!C2337)</f>
        <v>51</v>
      </c>
      <c r="H2337" s="5">
        <f>IF(G2337=0,"",SUMIFS(asu_monitora!B:B,asu_monitora!E:E,equipes_asu!F2337,asu_monitora!A:A,equipes_asu!C2337))</f>
        <v>154</v>
      </c>
      <c r="I2337" s="5" t="str">
        <f>IF(G2337=0,"Sem avaliação",IF(H2337&lt;=40,"Crítica",IF(H2337&lt;=100,"Aperfeiçoamento",IF(H2337&lt;=180,"Qualidade",IF(H2337&lt;=200,"Excelência","Erro")))))</f>
        <v>Qualidade</v>
      </c>
    </row>
    <row r="2338" spans="1:9">
      <c r="A2338" s="2">
        <v>26379</v>
      </c>
      <c r="B2338" s="2" t="str">
        <f>VLOOKUP(A2338,unidades_equipes_asu!A:B,2,0)</f>
        <v>Us 269 Usf Beira Rio / Comunidade Boa Viagem</v>
      </c>
      <c r="C2338" s="2">
        <v>154369</v>
      </c>
      <c r="D2338" s="1" t="s">
        <v>77</v>
      </c>
      <c r="E2338" s="1" t="s">
        <v>372</v>
      </c>
      <c r="F2338" s="4" t="s">
        <v>48</v>
      </c>
      <c r="G2338" s="5">
        <f>SUMIFS(asu_monitora!C:C,asu_monitora!E:E,equipes_asu!F2338,asu_monitora!A:A,equipes_asu!C2338)</f>
        <v>82</v>
      </c>
      <c r="H2338" s="5">
        <f>IF(G2338=0,"",SUMIFS(asu_monitora!B:B,asu_monitora!E:E,equipes_asu!F2338,asu_monitora!A:A,equipes_asu!C2338))</f>
        <v>66</v>
      </c>
      <c r="I2338" s="5" t="str">
        <f>IF(G2338=0,"Sem avaliação",IF(H2338&lt;=40,"Crítica",IF(H2338&lt;=100,"Aperfeiçoamento",IF(H2338&lt;=180,"Qualidade",IF(H2338&lt;=200,"Excelência","Erro")))))</f>
        <v>Aperfeiçoamento</v>
      </c>
    </row>
    <row r="2339" spans="1:9">
      <c r="A2339" s="2">
        <v>26379</v>
      </c>
      <c r="B2339" s="2" t="str">
        <f>VLOOKUP(A2339,unidades_equipes_asu!A:B,2,0)</f>
        <v>Us 269 Usf Beira Rio / Comunidade Boa Viagem</v>
      </c>
      <c r="C2339" s="2">
        <v>154377</v>
      </c>
      <c r="D2339" s="1" t="s">
        <v>77</v>
      </c>
      <c r="E2339" s="1" t="s">
        <v>373</v>
      </c>
      <c r="F2339" s="4" t="s">
        <v>48</v>
      </c>
      <c r="G2339" s="5">
        <f>SUMIFS(asu_monitora!C:C,asu_monitora!E:E,equipes_asu!F2339,asu_monitora!A:A,equipes_asu!C2339)</f>
        <v>62</v>
      </c>
      <c r="H2339" s="5">
        <f>IF(G2339=0,"",SUMIFS(asu_monitora!B:B,asu_monitora!E:E,equipes_asu!F2339,asu_monitora!A:A,equipes_asu!C2339))</f>
        <v>116</v>
      </c>
      <c r="I2339" s="5" t="str">
        <f>IF(G2339=0,"Sem avaliação",IF(H2339&lt;=40,"Crítica",IF(H2339&lt;=100,"Aperfeiçoamento",IF(H2339&lt;=180,"Qualidade",IF(H2339&lt;=200,"Excelência","Erro")))))</f>
        <v>Qualidade</v>
      </c>
    </row>
    <row r="2340" spans="1:9">
      <c r="A2340" s="2">
        <v>26379</v>
      </c>
      <c r="B2340" s="2" t="str">
        <f>VLOOKUP(A2340,unidades_equipes_asu!A:B,2,0)</f>
        <v>Us 269 Usf Beira Rio / Comunidade Boa Viagem</v>
      </c>
      <c r="C2340" s="2">
        <v>1791419</v>
      </c>
      <c r="D2340" s="1" t="s">
        <v>98</v>
      </c>
      <c r="E2340" s="1" t="s">
        <v>374</v>
      </c>
      <c r="F2340" s="4" t="s">
        <v>48</v>
      </c>
      <c r="G2340" s="5">
        <f>SUMIFS(asu_monitora!C:C,asu_monitora!E:E,equipes_asu!F2340,asu_monitora!A:A,equipes_asu!C2340)</f>
        <v>5</v>
      </c>
      <c r="H2340" s="5">
        <f>IF(G2340=0,"",SUMIFS(asu_monitora!B:B,asu_monitora!E:E,equipes_asu!F2340,asu_monitora!A:A,equipes_asu!C2340))</f>
        <v>114</v>
      </c>
      <c r="I2340" s="5" t="str">
        <f>IF(G2340=0,"Sem avaliação",IF(H2340&lt;=40,"Crítica",IF(H2340&lt;=100,"Aperfeiçoamento",IF(H2340&lt;=180,"Qualidade",IF(H2340&lt;=200,"Excelência","Erro")))))</f>
        <v>Qualidade</v>
      </c>
    </row>
    <row r="2341" spans="1:9">
      <c r="A2341" s="2">
        <v>26379</v>
      </c>
      <c r="B2341" s="2" t="str">
        <f>VLOOKUP(A2341,unidades_equipes_asu!A:B,2,0)</f>
        <v>Us 269 Usf Beira Rio / Comunidade Boa Viagem</v>
      </c>
      <c r="C2341" s="2">
        <v>1845705</v>
      </c>
      <c r="D2341" s="1" t="s">
        <v>98</v>
      </c>
      <c r="E2341" s="1" t="s">
        <v>375</v>
      </c>
      <c r="F2341" s="4" t="s">
        <v>48</v>
      </c>
      <c r="G2341" s="5">
        <f>SUMIFS(asu_monitora!C:C,asu_monitora!E:E,equipes_asu!F2341,asu_monitora!A:A,equipes_asu!C2341)</f>
        <v>4</v>
      </c>
      <c r="H2341" s="5">
        <f>IF(G2341=0,"",SUMIFS(asu_monitora!B:B,asu_monitora!E:E,equipes_asu!F2341,asu_monitora!A:A,equipes_asu!C2341))</f>
        <v>152</v>
      </c>
      <c r="I2341" s="5" t="str">
        <f>IF(G2341=0,"Sem avaliação",IF(H2341&lt;=40,"Crítica",IF(H2341&lt;=100,"Aperfeiçoamento",IF(H2341&lt;=180,"Qualidade",IF(H2341&lt;=200,"Excelência","Erro")))))</f>
        <v>Qualidade</v>
      </c>
    </row>
    <row r="2342" spans="1:9">
      <c r="A2342" s="2">
        <v>26387</v>
      </c>
      <c r="B2342" s="2" t="str">
        <f>VLOOKUP(A2342,unidades_equipes_asu!A:B,2,0)</f>
        <v>Us 270 Usf+ Jardim Monte Verde</v>
      </c>
      <c r="C2342" s="2">
        <v>154385</v>
      </c>
      <c r="D2342" s="1" t="s">
        <v>77</v>
      </c>
      <c r="E2342" s="1" t="s">
        <v>376</v>
      </c>
      <c r="F2342" s="4" t="s">
        <v>48</v>
      </c>
      <c r="G2342" s="5">
        <f>SUMIFS(asu_monitora!C:C,asu_monitora!E:E,equipes_asu!F2342,asu_monitora!A:A,equipes_asu!C2342)</f>
        <v>61</v>
      </c>
      <c r="H2342" s="5">
        <f>IF(G2342=0,"",SUMIFS(asu_monitora!B:B,asu_monitora!E:E,equipes_asu!F2342,asu_monitora!A:A,equipes_asu!C2342))</f>
        <v>78</v>
      </c>
      <c r="I2342" s="5" t="str">
        <f>IF(G2342=0,"Sem avaliação",IF(H2342&lt;=40,"Crítica",IF(H2342&lt;=100,"Aperfeiçoamento",IF(H2342&lt;=180,"Qualidade",IF(H2342&lt;=200,"Excelência","Erro")))))</f>
        <v>Aperfeiçoamento</v>
      </c>
    </row>
    <row r="2343" spans="1:9">
      <c r="A2343" s="2">
        <v>26387</v>
      </c>
      <c r="B2343" s="2" t="str">
        <f>VLOOKUP(A2343,unidades_equipes_asu!A:B,2,0)</f>
        <v>Us 270 Usf+ Jardim Monte Verde</v>
      </c>
      <c r="C2343" s="2">
        <v>154393</v>
      </c>
      <c r="D2343" s="1" t="s">
        <v>77</v>
      </c>
      <c r="E2343" s="1" t="s">
        <v>377</v>
      </c>
      <c r="F2343" s="4" t="s">
        <v>48</v>
      </c>
      <c r="G2343" s="5">
        <f>SUMIFS(asu_monitora!C:C,asu_monitora!E:E,equipes_asu!F2343,asu_monitora!A:A,equipes_asu!C2343)</f>
        <v>120</v>
      </c>
      <c r="H2343" s="5">
        <f>IF(G2343=0,"",SUMIFS(asu_monitora!B:B,asu_monitora!E:E,equipes_asu!F2343,asu_monitora!A:A,equipes_asu!C2343))</f>
        <v>110</v>
      </c>
      <c r="I2343" s="5" t="str">
        <f>IF(G2343=0,"Sem avaliação",IF(H2343&lt;=40,"Crítica",IF(H2343&lt;=100,"Aperfeiçoamento",IF(H2343&lt;=180,"Qualidade",IF(H2343&lt;=200,"Excelência","Erro")))))</f>
        <v>Qualidade</v>
      </c>
    </row>
    <row r="2344" spans="1:9">
      <c r="A2344" s="2">
        <v>26387</v>
      </c>
      <c r="B2344" s="2" t="str">
        <f>VLOOKUP(A2344,unidades_equipes_asu!A:B,2,0)</f>
        <v>Us 270 Usf+ Jardim Monte Verde</v>
      </c>
      <c r="C2344" s="2">
        <v>1889281</v>
      </c>
      <c r="D2344" s="1" t="s">
        <v>98</v>
      </c>
      <c r="E2344" s="1" t="s">
        <v>378</v>
      </c>
      <c r="F2344" s="4" t="s">
        <v>48</v>
      </c>
      <c r="G2344" s="5">
        <f>SUMIFS(asu_monitora!C:C,asu_monitora!E:E,equipes_asu!F2344,asu_monitora!A:A,equipes_asu!C2344)</f>
        <v>7</v>
      </c>
      <c r="H2344" s="5">
        <f>IF(G2344=0,"",SUMIFS(asu_monitora!B:B,asu_monitora!E:E,equipes_asu!F2344,asu_monitora!A:A,equipes_asu!C2344))</f>
        <v>120</v>
      </c>
      <c r="I2344" s="5" t="str">
        <f>IF(G2344=0,"Sem avaliação",IF(H2344&lt;=40,"Crítica",IF(H2344&lt;=100,"Aperfeiçoamento",IF(H2344&lt;=180,"Qualidade",IF(H2344&lt;=200,"Excelência","Erro")))))</f>
        <v>Qualidade</v>
      </c>
    </row>
    <row r="2345" spans="1:9">
      <c r="A2345" s="2">
        <v>26387</v>
      </c>
      <c r="B2345" s="2" t="str">
        <f>VLOOKUP(A2345,unidades_equipes_asu!A:B,2,0)</f>
        <v>Us 270 Usf+ Jardim Monte Verde</v>
      </c>
      <c r="C2345" s="2">
        <v>2407469</v>
      </c>
      <c r="D2345" s="1" t="s">
        <v>98</v>
      </c>
      <c r="E2345" s="1" t="s">
        <v>379</v>
      </c>
      <c r="F2345" s="4" t="s">
        <v>48</v>
      </c>
      <c r="G2345" s="5">
        <f>SUMIFS(asu_monitora!C:C,asu_monitora!E:E,equipes_asu!F2345,asu_monitora!A:A,equipes_asu!C2345)</f>
        <v>10</v>
      </c>
      <c r="H2345" s="5">
        <f>IF(G2345=0,"",SUMIFS(asu_monitora!B:B,asu_monitora!E:E,equipes_asu!F2345,asu_monitora!A:A,equipes_asu!C2345))</f>
        <v>130</v>
      </c>
      <c r="I2345" s="5" t="str">
        <f>IF(G2345=0,"Sem avaliação",IF(H2345&lt;=40,"Crítica",IF(H2345&lt;=100,"Aperfeiçoamento",IF(H2345&lt;=180,"Qualidade",IF(H2345&lt;=200,"Excelência","Erro")))))</f>
        <v>Qualidade</v>
      </c>
    </row>
    <row r="2346" spans="1:9">
      <c r="A2346" s="2">
        <v>28045</v>
      </c>
      <c r="B2346" s="2" t="str">
        <f>VLOOKUP(A2346,unidades_equipes_asu!A:B,2,0)</f>
        <v>Us 257 Usf Gilberto Freire</v>
      </c>
      <c r="C2346" s="2">
        <v>154415</v>
      </c>
      <c r="D2346" s="1" t="s">
        <v>77</v>
      </c>
      <c r="E2346" s="1" t="s">
        <v>380</v>
      </c>
      <c r="F2346" s="4" t="s">
        <v>48</v>
      </c>
      <c r="G2346" s="5">
        <f>SUMIFS(asu_monitora!C:C,asu_monitora!E:E,equipes_asu!F2346,asu_monitora!A:A,equipes_asu!C2346)</f>
        <v>107</v>
      </c>
      <c r="H2346" s="5">
        <f>IF(G2346=0,"",SUMIFS(asu_monitora!B:B,asu_monitora!E:E,equipes_asu!F2346,asu_monitora!A:A,equipes_asu!C2346))</f>
        <v>104</v>
      </c>
      <c r="I2346" s="5" t="str">
        <f>IF(G2346=0,"Sem avaliação",IF(H2346&lt;=40,"Crítica",IF(H2346&lt;=100,"Aperfeiçoamento",IF(H2346&lt;=180,"Qualidade",IF(H2346&lt;=200,"Excelência","Erro")))))</f>
        <v>Qualidade</v>
      </c>
    </row>
    <row r="2347" spans="1:9">
      <c r="A2347" s="2">
        <v>28045</v>
      </c>
      <c r="B2347" s="2" t="str">
        <f>VLOOKUP(A2347,unidades_equipes_asu!A:B,2,0)</f>
        <v>Us 257 Usf Gilberto Freire</v>
      </c>
      <c r="C2347" s="2">
        <v>154423</v>
      </c>
      <c r="D2347" s="1" t="s">
        <v>77</v>
      </c>
      <c r="E2347" s="1" t="s">
        <v>381</v>
      </c>
      <c r="F2347" s="4" t="s">
        <v>48</v>
      </c>
      <c r="G2347" s="5">
        <f>SUMIFS(asu_monitora!C:C,asu_monitora!E:E,equipes_asu!F2347,asu_monitora!A:A,equipes_asu!C2347)</f>
        <v>70</v>
      </c>
      <c r="H2347" s="5">
        <f>IF(G2347=0,"",SUMIFS(asu_monitora!B:B,asu_monitora!E:E,equipes_asu!F2347,asu_monitora!A:A,equipes_asu!C2347))</f>
        <v>98</v>
      </c>
      <c r="I2347" s="5" t="str">
        <f>IF(G2347=0,"Sem avaliação",IF(H2347&lt;=40,"Crítica",IF(H2347&lt;=100,"Aperfeiçoamento",IF(H2347&lt;=180,"Qualidade",IF(H2347&lt;=200,"Excelência","Erro")))))</f>
        <v>Aperfeiçoamento</v>
      </c>
    </row>
    <row r="2348" spans="1:9">
      <c r="A2348" s="2">
        <v>28045</v>
      </c>
      <c r="B2348" s="2" t="str">
        <f>VLOOKUP(A2348,unidades_equipes_asu!A:B,2,0)</f>
        <v>Us 257 Usf Gilberto Freire</v>
      </c>
      <c r="C2348" s="2">
        <v>1743929</v>
      </c>
      <c r="D2348" s="1" t="s">
        <v>98</v>
      </c>
      <c r="E2348" s="1" t="s">
        <v>382</v>
      </c>
      <c r="F2348" s="4" t="s">
        <v>48</v>
      </c>
      <c r="G2348" s="5">
        <f>SUMIFS(asu_monitora!C:C,asu_monitora!E:E,equipes_asu!F2348,asu_monitora!A:A,equipes_asu!C2348)</f>
        <v>17</v>
      </c>
      <c r="H2348" s="5">
        <f>IF(G2348=0,"",SUMIFS(asu_monitora!B:B,asu_monitora!E:E,equipes_asu!F2348,asu_monitora!A:A,equipes_asu!C2348))</f>
        <v>112</v>
      </c>
      <c r="I2348" s="5" t="str">
        <f>IF(G2348=0,"Sem avaliação",IF(H2348&lt;=40,"Crítica",IF(H2348&lt;=100,"Aperfeiçoamento",IF(H2348&lt;=180,"Qualidade",IF(H2348&lt;=200,"Excelência","Erro")))))</f>
        <v>Qualidade</v>
      </c>
    </row>
    <row r="2349" spans="1:9">
      <c r="A2349" s="2">
        <v>28053</v>
      </c>
      <c r="B2349" s="2" t="str">
        <f>VLOOKUP(A2349,unidades_equipes_asu!A:B,2,0)</f>
        <v>Us 258 Usf Sítio dos Pintos</v>
      </c>
      <c r="C2349" s="2">
        <v>154431</v>
      </c>
      <c r="D2349" s="1" t="s">
        <v>77</v>
      </c>
      <c r="E2349" s="1" t="s">
        <v>383</v>
      </c>
      <c r="F2349" s="4" t="s">
        <v>48</v>
      </c>
      <c r="G2349" s="5">
        <f>SUMIFS(asu_monitora!C:C,asu_monitora!E:E,equipes_asu!F2349,asu_monitora!A:A,equipes_asu!C2349)</f>
        <v>126</v>
      </c>
      <c r="H2349" s="5">
        <f>IF(G2349=0,"",SUMIFS(asu_monitora!B:B,asu_monitora!E:E,equipes_asu!F2349,asu_monitora!A:A,equipes_asu!C2349))</f>
        <v>160</v>
      </c>
      <c r="I2349" s="5" t="str">
        <f>IF(G2349=0,"Sem avaliação",IF(H2349&lt;=40,"Crítica",IF(H2349&lt;=100,"Aperfeiçoamento",IF(H2349&lt;=180,"Qualidade",IF(H2349&lt;=200,"Excelência","Erro")))))</f>
        <v>Qualidade</v>
      </c>
    </row>
    <row r="2350" spans="1:9">
      <c r="A2350" s="2">
        <v>28053</v>
      </c>
      <c r="B2350" s="2" t="str">
        <f>VLOOKUP(A2350,unidades_equipes_asu!A:B,2,0)</f>
        <v>Us 258 Usf Sítio dos Pintos</v>
      </c>
      <c r="C2350" s="2">
        <v>1745123</v>
      </c>
      <c r="D2350" s="1" t="s">
        <v>98</v>
      </c>
      <c r="E2350" s="1" t="s">
        <v>384</v>
      </c>
      <c r="F2350" s="4" t="s">
        <v>48</v>
      </c>
      <c r="G2350" s="5">
        <f>SUMIFS(asu_monitora!C:C,asu_monitora!E:E,equipes_asu!F2350,asu_monitora!A:A,equipes_asu!C2350)</f>
        <v>2</v>
      </c>
      <c r="H2350" s="5">
        <f>IF(G2350=0,"",SUMIFS(asu_monitora!B:B,asu_monitora!E:E,equipes_asu!F2350,asu_monitora!A:A,equipes_asu!C2350))</f>
        <v>120</v>
      </c>
      <c r="I2350" s="5" t="str">
        <f>IF(G2350=0,"Sem avaliação",IF(H2350&lt;=40,"Crítica",IF(H2350&lt;=100,"Aperfeiçoamento",IF(H2350&lt;=180,"Qualidade",IF(H2350&lt;=200,"Excelência","Erro")))))</f>
        <v>Qualidade</v>
      </c>
    </row>
    <row r="2351" spans="1:9">
      <c r="A2351" s="2">
        <v>28053</v>
      </c>
      <c r="B2351" s="2" t="str">
        <f>VLOOKUP(A2351,unidades_equipes_asu!A:B,2,0)</f>
        <v>Us 258 Usf Sítio dos Pintos</v>
      </c>
      <c r="C2351" s="2">
        <v>2400146</v>
      </c>
      <c r="D2351" s="1" t="s">
        <v>77</v>
      </c>
      <c r="E2351" s="1" t="s">
        <v>385</v>
      </c>
      <c r="F2351" s="4" t="s">
        <v>48</v>
      </c>
      <c r="G2351" s="5">
        <f>SUMIFS(asu_monitora!C:C,asu_monitora!E:E,equipes_asu!F2351,asu_monitora!A:A,equipes_asu!C2351)</f>
        <v>0</v>
      </c>
      <c r="H2351" s="5" t="str">
        <f>IF(G2351=0,"",SUMIFS(asu_monitora!B:B,asu_monitora!E:E,equipes_asu!F2351,asu_monitora!A:A,equipes_asu!C2351))</f>
        <v/>
      </c>
      <c r="I2351" s="5" t="str">
        <f>IF(G2351=0,"Sem avaliação",IF(H2351&lt;=40,"Crítica",IF(H2351&lt;=100,"Aperfeiçoamento",IF(H2351&lt;=180,"Qualidade",IF(H2351&lt;=200,"Excelência","Erro")))))</f>
        <v>Sem avaliação</v>
      </c>
    </row>
    <row r="2352" spans="1:9">
      <c r="A2352" s="2">
        <v>28061</v>
      </c>
      <c r="B2352" s="2" t="str">
        <f>VLOOKUP(A2352,unidades_equipes_asu!A:B,2,0)</f>
        <v>Us 272 Usf Santa Tereza</v>
      </c>
      <c r="C2352" s="2">
        <v>154458</v>
      </c>
      <c r="D2352" s="1" t="s">
        <v>77</v>
      </c>
      <c r="E2352" s="1" t="s">
        <v>386</v>
      </c>
      <c r="F2352" s="4" t="s">
        <v>48</v>
      </c>
      <c r="G2352" s="5">
        <f>SUMIFS(asu_monitora!C:C,asu_monitora!E:E,equipes_asu!F2352,asu_monitora!A:A,equipes_asu!C2352)</f>
        <v>113</v>
      </c>
      <c r="H2352" s="5">
        <f>IF(G2352=0,"",SUMIFS(asu_monitora!B:B,asu_monitora!E:E,equipes_asu!F2352,asu_monitora!A:A,equipes_asu!C2352))</f>
        <v>64</v>
      </c>
      <c r="I2352" s="5" t="str">
        <f>IF(G2352=0,"Sem avaliação",IF(H2352&lt;=40,"Crítica",IF(H2352&lt;=100,"Aperfeiçoamento",IF(H2352&lt;=180,"Qualidade",IF(H2352&lt;=200,"Excelência","Erro")))))</f>
        <v>Aperfeiçoamento</v>
      </c>
    </row>
    <row r="2353" spans="1:9">
      <c r="A2353" s="2">
        <v>28088</v>
      </c>
      <c r="B2353" s="2" t="str">
        <f>VLOOKUP(A2353,unidades_equipes_asu!A:B,2,0)</f>
        <v>Us 273 Usf+ Bianor Teodósio</v>
      </c>
      <c r="C2353" s="2">
        <v>154466</v>
      </c>
      <c r="D2353" s="1" t="s">
        <v>77</v>
      </c>
      <c r="E2353" s="1" t="s">
        <v>387</v>
      </c>
      <c r="F2353" s="4" t="s">
        <v>48</v>
      </c>
      <c r="G2353" s="5">
        <f>SUMIFS(asu_monitora!C:C,asu_monitora!E:E,equipes_asu!F2353,asu_monitora!A:A,equipes_asu!C2353)</f>
        <v>60</v>
      </c>
      <c r="H2353" s="5">
        <f>IF(G2353=0,"",SUMIFS(asu_monitora!B:B,asu_monitora!E:E,equipes_asu!F2353,asu_monitora!A:A,equipes_asu!C2353))</f>
        <v>80</v>
      </c>
      <c r="I2353" s="5" t="str">
        <f>IF(G2353=0,"Sem avaliação",IF(H2353&lt;=40,"Crítica",IF(H2353&lt;=100,"Aperfeiçoamento",IF(H2353&lt;=180,"Qualidade",IF(H2353&lt;=200,"Excelência","Erro")))))</f>
        <v>Aperfeiçoamento</v>
      </c>
    </row>
    <row r="2354" spans="1:9">
      <c r="A2354" s="2">
        <v>28088</v>
      </c>
      <c r="B2354" s="2" t="str">
        <f>VLOOKUP(A2354,unidades_equipes_asu!A:B,2,0)</f>
        <v>Us 273 Usf+ Bianor Teodósio</v>
      </c>
      <c r="C2354" s="2">
        <v>154474</v>
      </c>
      <c r="D2354" s="1" t="s">
        <v>77</v>
      </c>
      <c r="E2354" s="1" t="s">
        <v>388</v>
      </c>
      <c r="F2354" s="4" t="s">
        <v>48</v>
      </c>
      <c r="G2354" s="5">
        <f>SUMIFS(asu_monitora!C:C,asu_monitora!E:E,equipes_asu!F2354,asu_monitora!A:A,equipes_asu!C2354)</f>
        <v>44</v>
      </c>
      <c r="H2354" s="5">
        <f>IF(G2354=0,"",SUMIFS(asu_monitora!B:B,asu_monitora!E:E,equipes_asu!F2354,asu_monitora!A:A,equipes_asu!C2354))</f>
        <v>80</v>
      </c>
      <c r="I2354" s="5" t="str">
        <f>IF(G2354=0,"Sem avaliação",IF(H2354&lt;=40,"Crítica",IF(H2354&lt;=100,"Aperfeiçoamento",IF(H2354&lt;=180,"Qualidade",IF(H2354&lt;=200,"Excelência","Erro")))))</f>
        <v>Aperfeiçoamento</v>
      </c>
    </row>
    <row r="2355" spans="1:9">
      <c r="A2355" s="2">
        <v>28088</v>
      </c>
      <c r="B2355" s="2" t="str">
        <f>VLOOKUP(A2355,unidades_equipes_asu!A:B,2,0)</f>
        <v>Us 273 Usf+ Bianor Teodósio</v>
      </c>
      <c r="C2355" s="2">
        <v>1887386</v>
      </c>
      <c r="D2355" s="1" t="s">
        <v>98</v>
      </c>
      <c r="E2355" s="1" t="s">
        <v>389</v>
      </c>
      <c r="F2355" s="4" t="s">
        <v>48</v>
      </c>
      <c r="G2355" s="5">
        <f>SUMIFS(asu_monitora!C:C,asu_monitora!E:E,equipes_asu!F2355,asu_monitora!A:A,equipes_asu!C2355)</f>
        <v>13</v>
      </c>
      <c r="H2355" s="5">
        <f>IF(G2355=0,"",SUMIFS(asu_monitora!B:B,asu_monitora!E:E,equipes_asu!F2355,asu_monitora!A:A,equipes_asu!C2355))</f>
        <v>88</v>
      </c>
      <c r="I2355" s="5" t="str">
        <f>IF(G2355=0,"Sem avaliação",IF(H2355&lt;=40,"Crítica",IF(H2355&lt;=100,"Aperfeiçoamento",IF(H2355&lt;=180,"Qualidade",IF(H2355&lt;=200,"Excelência","Erro")))))</f>
        <v>Aperfeiçoamento</v>
      </c>
    </row>
    <row r="2356" spans="1:9">
      <c r="A2356" s="2">
        <v>28088</v>
      </c>
      <c r="B2356" s="2" t="str">
        <f>VLOOKUP(A2356,unidades_equipes_asu!A:B,2,0)</f>
        <v>Us 273 Usf+ Bianor Teodósio</v>
      </c>
      <c r="C2356" s="2">
        <v>2400448</v>
      </c>
      <c r="D2356" s="1" t="s">
        <v>77</v>
      </c>
      <c r="E2356" s="1" t="s">
        <v>390</v>
      </c>
      <c r="F2356" s="4" t="s">
        <v>48</v>
      </c>
      <c r="G2356" s="5">
        <f>SUMIFS(asu_monitora!C:C,asu_monitora!E:E,equipes_asu!F2356,asu_monitora!A:A,equipes_asu!C2356)</f>
        <v>39</v>
      </c>
      <c r="H2356" s="5">
        <f>IF(G2356=0,"",SUMIFS(asu_monitora!B:B,asu_monitora!E:E,equipes_asu!F2356,asu_monitora!A:A,equipes_asu!C2356))</f>
        <v>66</v>
      </c>
      <c r="I2356" s="5" t="str">
        <f>IF(G2356=0,"Sem avaliação",IF(H2356&lt;=40,"Crítica",IF(H2356&lt;=100,"Aperfeiçoamento",IF(H2356&lt;=180,"Qualidade",IF(H2356&lt;=200,"Excelência","Erro")))))</f>
        <v>Aperfeiçoamento</v>
      </c>
    </row>
    <row r="2357" spans="1:9">
      <c r="A2357" s="2">
        <v>28096</v>
      </c>
      <c r="B2357" s="2" t="str">
        <f>VLOOKUP(A2357,unidades_equipes_asu!A:B,2,0)</f>
        <v>Us 274 Usf Tia Regina</v>
      </c>
      <c r="C2357" s="2">
        <v>154490</v>
      </c>
      <c r="D2357" s="1" t="s">
        <v>77</v>
      </c>
      <c r="E2357" s="1" t="s">
        <v>391</v>
      </c>
      <c r="F2357" s="4" t="s">
        <v>48</v>
      </c>
      <c r="G2357" s="5">
        <f>SUMIFS(asu_monitora!C:C,asu_monitora!E:E,equipes_asu!F2357,asu_monitora!A:A,equipes_asu!C2357)</f>
        <v>59</v>
      </c>
      <c r="H2357" s="5">
        <f>IF(G2357=0,"",SUMIFS(asu_monitora!B:B,asu_monitora!E:E,equipes_asu!F2357,asu_monitora!A:A,equipes_asu!C2357))</f>
        <v>90</v>
      </c>
      <c r="I2357" s="5" t="str">
        <f>IF(G2357=0,"Sem avaliação",IF(H2357&lt;=40,"Crítica",IF(H2357&lt;=100,"Aperfeiçoamento",IF(H2357&lt;=180,"Qualidade",IF(H2357&lt;=200,"Excelência","Erro")))))</f>
        <v>Aperfeiçoamento</v>
      </c>
    </row>
    <row r="2358" spans="1:9">
      <c r="A2358" s="2">
        <v>28096</v>
      </c>
      <c r="B2358" s="2" t="str">
        <f>VLOOKUP(A2358,unidades_equipes_asu!A:B,2,0)</f>
        <v>Us 274 Usf Tia Regina</v>
      </c>
      <c r="C2358" s="2">
        <v>154504</v>
      </c>
      <c r="D2358" s="1" t="s">
        <v>77</v>
      </c>
      <c r="E2358" s="1" t="s">
        <v>392</v>
      </c>
      <c r="F2358" s="4" t="s">
        <v>48</v>
      </c>
      <c r="G2358" s="5">
        <f>SUMIFS(asu_monitora!C:C,asu_monitora!E:E,equipes_asu!F2358,asu_monitora!A:A,equipes_asu!C2358)</f>
        <v>55</v>
      </c>
      <c r="H2358" s="5">
        <f>IF(G2358=0,"",SUMIFS(asu_monitora!B:B,asu_monitora!E:E,equipes_asu!F2358,asu_monitora!A:A,equipes_asu!C2358))</f>
        <v>110</v>
      </c>
      <c r="I2358" s="5" t="str">
        <f>IF(G2358=0,"Sem avaliação",IF(H2358&lt;=40,"Crítica",IF(H2358&lt;=100,"Aperfeiçoamento",IF(H2358&lt;=180,"Qualidade",IF(H2358&lt;=200,"Excelência","Erro")))))</f>
        <v>Qualidade</v>
      </c>
    </row>
    <row r="2359" spans="1:9">
      <c r="A2359" s="2">
        <v>28096</v>
      </c>
      <c r="B2359" s="2" t="str">
        <f>VLOOKUP(A2359,unidades_equipes_asu!A:B,2,0)</f>
        <v>Us 274 Usf Tia Regina</v>
      </c>
      <c r="C2359" s="2">
        <v>154512</v>
      </c>
      <c r="D2359" s="1" t="s">
        <v>77</v>
      </c>
      <c r="E2359" s="1" t="s">
        <v>393</v>
      </c>
      <c r="F2359" s="4" t="s">
        <v>48</v>
      </c>
      <c r="G2359" s="5">
        <f>SUMIFS(asu_monitora!C:C,asu_monitora!E:E,equipes_asu!F2359,asu_monitora!A:A,equipes_asu!C2359)</f>
        <v>59</v>
      </c>
      <c r="H2359" s="5">
        <f>IF(G2359=0,"",SUMIFS(asu_monitora!B:B,asu_monitora!E:E,equipes_asu!F2359,asu_monitora!A:A,equipes_asu!C2359))</f>
        <v>90</v>
      </c>
      <c r="I2359" s="5" t="str">
        <f>IF(G2359=0,"Sem avaliação",IF(H2359&lt;=40,"Crítica",IF(H2359&lt;=100,"Aperfeiçoamento",IF(H2359&lt;=180,"Qualidade",IF(H2359&lt;=200,"Excelência","Erro")))))</f>
        <v>Aperfeiçoamento</v>
      </c>
    </row>
    <row r="2360" spans="1:9">
      <c r="A2360" s="2">
        <v>28096</v>
      </c>
      <c r="B2360" s="2" t="str">
        <f>VLOOKUP(A2360,unidades_equipes_asu!A:B,2,0)</f>
        <v>Us 274 Usf Tia Regina</v>
      </c>
      <c r="C2360" s="2">
        <v>1773321</v>
      </c>
      <c r="D2360" s="1" t="s">
        <v>98</v>
      </c>
      <c r="E2360" s="1" t="s">
        <v>394</v>
      </c>
      <c r="F2360" s="4" t="s">
        <v>48</v>
      </c>
      <c r="G2360" s="5">
        <f>SUMIFS(asu_monitora!C:C,asu_monitora!E:E,equipes_asu!F2360,asu_monitora!A:A,equipes_asu!C2360)</f>
        <v>22</v>
      </c>
      <c r="H2360" s="5">
        <f>IF(G2360=0,"",SUMIFS(asu_monitora!B:B,asu_monitora!E:E,equipes_asu!F2360,asu_monitora!A:A,equipes_asu!C2360))</f>
        <v>132</v>
      </c>
      <c r="I2360" s="5" t="str">
        <f>IF(G2360=0,"Sem avaliação",IF(H2360&lt;=40,"Crítica",IF(H2360&lt;=100,"Aperfeiçoamento",IF(H2360&lt;=180,"Qualidade",IF(H2360&lt;=200,"Excelência","Erro")))))</f>
        <v>Qualidade</v>
      </c>
    </row>
    <row r="2361" spans="1:9">
      <c r="A2361" s="2">
        <v>28096</v>
      </c>
      <c r="B2361" s="2" t="str">
        <f>VLOOKUP(A2361,unidades_equipes_asu!A:B,2,0)</f>
        <v>Us 274 Usf Tia Regina</v>
      </c>
      <c r="C2361" s="2">
        <v>1789880</v>
      </c>
      <c r="D2361" s="1" t="s">
        <v>98</v>
      </c>
      <c r="E2361" s="1" t="s">
        <v>395</v>
      </c>
      <c r="F2361" s="4" t="s">
        <v>48</v>
      </c>
      <c r="G2361" s="5">
        <f>SUMIFS(asu_monitora!C:C,asu_monitora!E:E,equipes_asu!F2361,asu_monitora!A:A,equipes_asu!C2361)</f>
        <v>16</v>
      </c>
      <c r="H2361" s="5">
        <f>IF(G2361=0,"",SUMIFS(asu_monitora!B:B,asu_monitora!E:E,equipes_asu!F2361,asu_monitora!A:A,equipes_asu!C2361))</f>
        <v>128</v>
      </c>
      <c r="I2361" s="5" t="str">
        <f>IF(G2361=0,"Sem avaliação",IF(H2361&lt;=40,"Crítica",IF(H2361&lt;=100,"Aperfeiçoamento",IF(H2361&lt;=180,"Qualidade",IF(H2361&lt;=200,"Excelência","Erro")))))</f>
        <v>Qualidade</v>
      </c>
    </row>
    <row r="2362" spans="1:9">
      <c r="A2362" s="2">
        <v>28649</v>
      </c>
      <c r="B2362" s="2" t="str">
        <f>VLOOKUP(A2362,unidades_equipes_asu!A:B,2,0)</f>
        <v>Us 276 Usf+ Alto do Pascoal</v>
      </c>
      <c r="C2362" s="2">
        <v>154520</v>
      </c>
      <c r="D2362" s="1" t="s">
        <v>77</v>
      </c>
      <c r="E2362" s="1" t="s">
        <v>396</v>
      </c>
      <c r="F2362" s="4" t="s">
        <v>48</v>
      </c>
      <c r="G2362" s="5">
        <f>SUMIFS(asu_monitora!C:C,asu_monitora!E:E,equipes_asu!F2362,asu_monitora!A:A,equipes_asu!C2362)</f>
        <v>77</v>
      </c>
      <c r="H2362" s="5">
        <f>IF(G2362=0,"",SUMIFS(asu_monitora!B:B,asu_monitora!E:E,equipes_asu!F2362,asu_monitora!A:A,equipes_asu!C2362))</f>
        <v>84</v>
      </c>
      <c r="I2362" s="5" t="str">
        <f>IF(G2362=0,"Sem avaliação",IF(H2362&lt;=40,"Crítica",IF(H2362&lt;=100,"Aperfeiçoamento",IF(H2362&lt;=180,"Qualidade",IF(H2362&lt;=200,"Excelência","Erro")))))</f>
        <v>Aperfeiçoamento</v>
      </c>
    </row>
    <row r="2363" spans="1:9">
      <c r="A2363" s="2">
        <v>28649</v>
      </c>
      <c r="B2363" s="2" t="str">
        <f>VLOOKUP(A2363,unidades_equipes_asu!A:B,2,0)</f>
        <v>Us 276 Usf+ Alto do Pascoal</v>
      </c>
      <c r="C2363" s="2">
        <v>154539</v>
      </c>
      <c r="D2363" s="1" t="s">
        <v>77</v>
      </c>
      <c r="E2363" s="1" t="s">
        <v>397</v>
      </c>
      <c r="F2363" s="4" t="s">
        <v>48</v>
      </c>
      <c r="G2363" s="5">
        <f>SUMIFS(asu_monitora!C:C,asu_monitora!E:E,equipes_asu!F2363,asu_monitora!A:A,equipes_asu!C2363)</f>
        <v>62</v>
      </c>
      <c r="H2363" s="5">
        <f>IF(G2363=0,"",SUMIFS(asu_monitora!B:B,asu_monitora!E:E,equipes_asu!F2363,asu_monitora!A:A,equipes_asu!C2363))</f>
        <v>68</v>
      </c>
      <c r="I2363" s="5" t="str">
        <f>IF(G2363=0,"Sem avaliação",IF(H2363&lt;=40,"Crítica",IF(H2363&lt;=100,"Aperfeiçoamento",IF(H2363&lt;=180,"Qualidade",IF(H2363&lt;=200,"Excelência","Erro")))))</f>
        <v>Aperfeiçoamento</v>
      </c>
    </row>
    <row r="2364" spans="1:9">
      <c r="A2364" s="2">
        <v>28649</v>
      </c>
      <c r="B2364" s="2" t="str">
        <f>VLOOKUP(A2364,unidades_equipes_asu!A:B,2,0)</f>
        <v>Us 276 Usf+ Alto do Pascoal</v>
      </c>
      <c r="C2364" s="2">
        <v>154547</v>
      </c>
      <c r="D2364" s="1" t="s">
        <v>77</v>
      </c>
      <c r="E2364" s="1" t="s">
        <v>398</v>
      </c>
      <c r="F2364" s="4" t="s">
        <v>48</v>
      </c>
      <c r="G2364" s="5">
        <f>SUMIFS(asu_monitora!C:C,asu_monitora!E:E,equipes_asu!F2364,asu_monitora!A:A,equipes_asu!C2364)</f>
        <v>40</v>
      </c>
      <c r="H2364" s="5">
        <f>IF(G2364=0,"",SUMIFS(asu_monitora!B:B,asu_monitora!E:E,equipes_asu!F2364,asu_monitora!A:A,equipes_asu!C2364))</f>
        <v>114</v>
      </c>
      <c r="I2364" s="5" t="str">
        <f>IF(G2364=0,"Sem avaliação",IF(H2364&lt;=40,"Crítica",IF(H2364&lt;=100,"Aperfeiçoamento",IF(H2364&lt;=180,"Qualidade",IF(H2364&lt;=200,"Excelência","Erro")))))</f>
        <v>Qualidade</v>
      </c>
    </row>
    <row r="2365" spans="1:9">
      <c r="A2365" s="2">
        <v>28649</v>
      </c>
      <c r="B2365" s="2" t="str">
        <f>VLOOKUP(A2365,unidades_equipes_asu!A:B,2,0)</f>
        <v>Us 276 Usf+ Alto do Pascoal</v>
      </c>
      <c r="C2365" s="2">
        <v>154555</v>
      </c>
      <c r="D2365" s="1" t="s">
        <v>77</v>
      </c>
      <c r="E2365" s="1" t="s">
        <v>399</v>
      </c>
      <c r="F2365" s="4" t="s">
        <v>48</v>
      </c>
      <c r="G2365" s="5">
        <f>SUMIFS(asu_monitora!C:C,asu_monitora!E:E,equipes_asu!F2365,asu_monitora!A:A,equipes_asu!C2365)</f>
        <v>68</v>
      </c>
      <c r="H2365" s="5">
        <f>IF(G2365=0,"",SUMIFS(asu_monitora!B:B,asu_monitora!E:E,equipes_asu!F2365,asu_monitora!A:A,equipes_asu!C2365))</f>
        <v>76</v>
      </c>
      <c r="I2365" s="5" t="str">
        <f>IF(G2365=0,"Sem avaliação",IF(H2365&lt;=40,"Crítica",IF(H2365&lt;=100,"Aperfeiçoamento",IF(H2365&lt;=180,"Qualidade",IF(H2365&lt;=200,"Excelência","Erro")))))</f>
        <v>Aperfeiçoamento</v>
      </c>
    </row>
    <row r="2366" spans="1:9">
      <c r="A2366" s="2">
        <v>28649</v>
      </c>
      <c r="B2366" s="2" t="str">
        <f>VLOOKUP(A2366,unidades_equipes_asu!A:B,2,0)</f>
        <v>Us 276 Usf+ Alto do Pascoal</v>
      </c>
      <c r="C2366" s="2">
        <v>1801155</v>
      </c>
      <c r="D2366" s="1" t="s">
        <v>98</v>
      </c>
      <c r="E2366" s="1" t="s">
        <v>400</v>
      </c>
      <c r="F2366" s="4" t="s">
        <v>48</v>
      </c>
      <c r="G2366" s="5">
        <f>SUMIFS(asu_monitora!C:C,asu_monitora!E:E,equipes_asu!F2366,asu_monitora!A:A,equipes_asu!C2366)</f>
        <v>15</v>
      </c>
      <c r="H2366" s="5">
        <f>IF(G2366=0,"",SUMIFS(asu_monitora!B:B,asu_monitora!E:E,equipes_asu!F2366,asu_monitora!A:A,equipes_asu!C2366))</f>
        <v>58</v>
      </c>
      <c r="I2366" s="5" t="str">
        <f>IF(G2366=0,"Sem avaliação",IF(H2366&lt;=40,"Crítica",IF(H2366&lt;=100,"Aperfeiçoamento",IF(H2366&lt;=180,"Qualidade",IF(H2366&lt;=200,"Excelência","Erro")))))</f>
        <v>Aperfeiçoamento</v>
      </c>
    </row>
    <row r="2367" spans="1:9">
      <c r="A2367" s="2">
        <v>28649</v>
      </c>
      <c r="B2367" s="2" t="str">
        <f>VLOOKUP(A2367,unidades_equipes_asu!A:B,2,0)</f>
        <v>Us 276 Usf+ Alto do Pascoal</v>
      </c>
      <c r="C2367" s="2">
        <v>1887254</v>
      </c>
      <c r="D2367" s="1" t="s">
        <v>98</v>
      </c>
      <c r="E2367" s="1" t="s">
        <v>401</v>
      </c>
      <c r="F2367" s="4" t="s">
        <v>48</v>
      </c>
      <c r="G2367" s="5">
        <f>SUMIFS(asu_monitora!C:C,asu_monitora!E:E,equipes_asu!F2367,asu_monitora!A:A,equipes_asu!C2367)</f>
        <v>17</v>
      </c>
      <c r="H2367" s="5">
        <f>IF(G2367=0,"",SUMIFS(asu_monitora!B:B,asu_monitora!E:E,equipes_asu!F2367,asu_monitora!A:A,equipes_asu!C2367))</f>
        <v>108</v>
      </c>
      <c r="I2367" s="5" t="str">
        <f>IF(G2367=0,"Sem avaliação",IF(H2367&lt;=40,"Crítica",IF(H2367&lt;=100,"Aperfeiçoamento",IF(H2367&lt;=180,"Qualidade",IF(H2367&lt;=200,"Excelência","Erro")))))</f>
        <v>Qualidade</v>
      </c>
    </row>
    <row r="2368" spans="1:9">
      <c r="A2368" s="2">
        <v>28649</v>
      </c>
      <c r="B2368" s="2" t="str">
        <f>VLOOKUP(A2368,unidades_equipes_asu!A:B,2,0)</f>
        <v>Us 276 Usf+ Alto do Pascoal</v>
      </c>
      <c r="C2368" s="2">
        <v>2269171</v>
      </c>
      <c r="D2368" s="1" t="s">
        <v>98</v>
      </c>
      <c r="E2368" s="1" t="s">
        <v>402</v>
      </c>
      <c r="F2368" s="4" t="s">
        <v>48</v>
      </c>
      <c r="G2368" s="5">
        <f>SUMIFS(asu_monitora!C:C,asu_monitora!E:E,equipes_asu!F2368,asu_monitora!A:A,equipes_asu!C2368)</f>
        <v>19</v>
      </c>
      <c r="H2368" s="5">
        <f>IF(G2368=0,"",SUMIFS(asu_monitora!B:B,asu_monitora!E:E,equipes_asu!F2368,asu_monitora!A:A,equipes_asu!C2368))</f>
        <v>168</v>
      </c>
      <c r="I2368" s="5" t="str">
        <f>IF(G2368=0,"Sem avaliação",IF(H2368&lt;=40,"Crítica",IF(H2368&lt;=100,"Aperfeiçoamento",IF(H2368&lt;=180,"Qualidade",IF(H2368&lt;=200,"Excelência","Erro")))))</f>
        <v>Qualidade</v>
      </c>
    </row>
    <row r="2369" spans="1:9">
      <c r="A2369" s="2">
        <v>28649</v>
      </c>
      <c r="B2369" s="2" t="str">
        <f>VLOOKUP(A2369,unidades_equipes_asu!A:B,2,0)</f>
        <v>Us 276 Usf+ Alto do Pascoal</v>
      </c>
      <c r="C2369" s="2">
        <v>2269228</v>
      </c>
      <c r="D2369" s="1" t="s">
        <v>98</v>
      </c>
      <c r="E2369" s="1" t="s">
        <v>403</v>
      </c>
      <c r="F2369" s="4" t="s">
        <v>48</v>
      </c>
      <c r="G2369" s="5">
        <f>SUMIFS(asu_monitora!C:C,asu_monitora!E:E,equipes_asu!F2369,asu_monitora!A:A,equipes_asu!C2369)</f>
        <v>10</v>
      </c>
      <c r="H2369" s="5">
        <f>IF(G2369=0,"",SUMIFS(asu_monitora!B:B,asu_monitora!E:E,equipes_asu!F2369,asu_monitora!A:A,equipes_asu!C2369))</f>
        <v>44</v>
      </c>
      <c r="I2369" s="5" t="str">
        <f>IF(G2369=0,"Sem avaliação",IF(H2369&lt;=40,"Crítica",IF(H2369&lt;=100,"Aperfeiçoamento",IF(H2369&lt;=180,"Qualidade",IF(H2369&lt;=200,"Excelência","Erro")))))</f>
        <v>Aperfeiçoamento</v>
      </c>
    </row>
    <row r="2370" spans="1:9">
      <c r="A2370" s="2">
        <v>28649</v>
      </c>
      <c r="B2370" s="2" t="str">
        <f>VLOOKUP(A2370,unidades_equipes_asu!A:B,2,0)</f>
        <v>Us 276 Usf+ Alto do Pascoal</v>
      </c>
      <c r="C2370" s="2">
        <v>2400359</v>
      </c>
      <c r="D2370" s="1" t="s">
        <v>77</v>
      </c>
      <c r="E2370" s="1" t="s">
        <v>404</v>
      </c>
      <c r="F2370" s="4" t="s">
        <v>48</v>
      </c>
      <c r="G2370" s="5">
        <f>SUMIFS(asu_monitora!C:C,asu_monitora!E:E,equipes_asu!F2370,asu_monitora!A:A,equipes_asu!C2370)</f>
        <v>33</v>
      </c>
      <c r="H2370" s="5">
        <f>IF(G2370=0,"",SUMIFS(asu_monitora!B:B,asu_monitora!E:E,equipes_asu!F2370,asu_monitora!A:A,equipes_asu!C2370))</f>
        <v>108</v>
      </c>
      <c r="I2370" s="5" t="str">
        <f>IF(G2370=0,"Sem avaliação",IF(H2370&lt;=40,"Crítica",IF(H2370&lt;=100,"Aperfeiçoamento",IF(H2370&lt;=180,"Qualidade",IF(H2370&lt;=200,"Excelência","Erro")))))</f>
        <v>Qualidade</v>
      </c>
    </row>
    <row r="2371" spans="1:9">
      <c r="A2371" s="2">
        <v>28665</v>
      </c>
      <c r="B2371" s="2" t="str">
        <f>VLOOKUP(A2371,unidades_equipes_asu!A:B,2,0)</f>
        <v>Us 278 Usf Nossa Senhora do Pilar (Upinha)</v>
      </c>
      <c r="C2371" s="2">
        <v>154563</v>
      </c>
      <c r="D2371" s="1" t="s">
        <v>77</v>
      </c>
      <c r="E2371" s="1" t="s">
        <v>405</v>
      </c>
      <c r="F2371" s="4" t="s">
        <v>48</v>
      </c>
      <c r="G2371" s="5">
        <f>SUMIFS(asu_monitora!C:C,asu_monitora!E:E,equipes_asu!F2371,asu_monitora!A:A,equipes_asu!C2371)</f>
        <v>93</v>
      </c>
      <c r="H2371" s="5">
        <f>IF(G2371=0,"",SUMIFS(asu_monitora!B:B,asu_monitora!E:E,equipes_asu!F2371,asu_monitora!A:A,equipes_asu!C2371))</f>
        <v>176</v>
      </c>
      <c r="I2371" s="5" t="str">
        <f>IF(G2371=0,"Sem avaliação",IF(H2371&lt;=40,"Crítica",IF(H2371&lt;=100,"Aperfeiçoamento",IF(H2371&lt;=180,"Qualidade",IF(H2371&lt;=200,"Excelência","Erro")))))</f>
        <v>Qualidade</v>
      </c>
    </row>
    <row r="2372" spans="1:9">
      <c r="A2372" s="2">
        <v>28665</v>
      </c>
      <c r="B2372" s="2" t="str">
        <f>VLOOKUP(A2372,unidades_equipes_asu!A:B,2,0)</f>
        <v>Us 278 Usf Nossa Senhora do Pilar (Upinha)</v>
      </c>
      <c r="C2372" s="2">
        <v>2110156</v>
      </c>
      <c r="D2372" s="1" t="s">
        <v>98</v>
      </c>
      <c r="E2372" s="1" t="s">
        <v>406</v>
      </c>
      <c r="F2372" s="4" t="s">
        <v>48</v>
      </c>
      <c r="G2372" s="5">
        <f>SUMIFS(asu_monitora!C:C,asu_monitora!E:E,equipes_asu!F2372,asu_monitora!A:A,equipes_asu!C2372)</f>
        <v>13</v>
      </c>
      <c r="H2372" s="5">
        <f>IF(G2372=0,"",SUMIFS(asu_monitora!B:B,asu_monitora!E:E,equipes_asu!F2372,asu_monitora!A:A,equipes_asu!C2372))</f>
        <v>136</v>
      </c>
      <c r="I2372" s="5" t="str">
        <f>IF(G2372=0,"Sem avaliação",IF(H2372&lt;=40,"Crítica",IF(H2372&lt;=100,"Aperfeiçoamento",IF(H2372&lt;=180,"Qualidade",IF(H2372&lt;=200,"Excelência","Erro")))))</f>
        <v>Qualidade</v>
      </c>
    </row>
    <row r="2373" spans="1:9">
      <c r="A2373" s="2">
        <v>28673</v>
      </c>
      <c r="B2373" s="2" t="str">
        <f>VLOOKUP(A2373,unidades_equipes_asu!A:B,2,0)</f>
        <v>Us 279 Usf Passarinho Alto</v>
      </c>
      <c r="C2373" s="2">
        <v>154571</v>
      </c>
      <c r="D2373" s="1" t="s">
        <v>77</v>
      </c>
      <c r="E2373" s="1" t="s">
        <v>407</v>
      </c>
      <c r="F2373" s="4" t="s">
        <v>48</v>
      </c>
      <c r="G2373" s="5">
        <f>SUMIFS(asu_monitora!C:C,asu_monitora!E:E,equipes_asu!F2373,asu_monitora!A:A,equipes_asu!C2373)</f>
        <v>58</v>
      </c>
      <c r="H2373" s="5">
        <f>IF(G2373=0,"",SUMIFS(asu_monitora!B:B,asu_monitora!E:E,equipes_asu!F2373,asu_monitora!A:A,equipes_asu!C2373))</f>
        <v>68</v>
      </c>
      <c r="I2373" s="5" t="str">
        <f>IF(G2373=0,"Sem avaliação",IF(H2373&lt;=40,"Crítica",IF(H2373&lt;=100,"Aperfeiçoamento",IF(H2373&lt;=180,"Qualidade",IF(H2373&lt;=200,"Excelência","Erro")))))</f>
        <v>Aperfeiçoamento</v>
      </c>
    </row>
    <row r="2374" spans="1:9">
      <c r="A2374" s="2">
        <v>28673</v>
      </c>
      <c r="B2374" s="2" t="str">
        <f>VLOOKUP(A2374,unidades_equipes_asu!A:B,2,0)</f>
        <v>Us 279 Usf Passarinho Alto</v>
      </c>
      <c r="C2374" s="2">
        <v>1801961</v>
      </c>
      <c r="D2374" s="1" t="s">
        <v>98</v>
      </c>
      <c r="E2374" s="1" t="s">
        <v>408</v>
      </c>
      <c r="F2374" s="4" t="s">
        <v>48</v>
      </c>
      <c r="G2374" s="5">
        <f>SUMIFS(asu_monitora!C:C,asu_monitora!E:E,equipes_asu!F2374,asu_monitora!A:A,equipes_asu!C2374)</f>
        <v>4</v>
      </c>
      <c r="H2374" s="5">
        <f>IF(G2374=0,"",SUMIFS(asu_monitora!B:B,asu_monitora!E:E,equipes_asu!F2374,asu_monitora!A:A,equipes_asu!C2374))</f>
        <v>76</v>
      </c>
      <c r="I2374" s="5" t="str">
        <f>IF(G2374=0,"Sem avaliação",IF(H2374&lt;=40,"Crítica",IF(H2374&lt;=100,"Aperfeiçoamento",IF(H2374&lt;=180,"Qualidade",IF(H2374&lt;=200,"Excelência","Erro")))))</f>
        <v>Aperfeiçoamento</v>
      </c>
    </row>
    <row r="2375" spans="1:9">
      <c r="A2375" s="2">
        <v>28975</v>
      </c>
      <c r="B2375" s="2" t="str">
        <f>VLOOKUP(A2375,unidades_equipes_asu!A:B,2,0)</f>
        <v>Us 280 Usf Sítio Cardoso</v>
      </c>
      <c r="C2375" s="2">
        <v>154598</v>
      </c>
      <c r="D2375" s="1" t="s">
        <v>77</v>
      </c>
      <c r="E2375" s="1" t="s">
        <v>409</v>
      </c>
      <c r="F2375" s="4" t="s">
        <v>48</v>
      </c>
      <c r="G2375" s="5">
        <f>SUMIFS(asu_monitora!C:C,asu_monitora!E:E,equipes_asu!F2375,asu_monitora!A:A,equipes_asu!C2375)</f>
        <v>38</v>
      </c>
      <c r="H2375" s="5">
        <f>IF(G2375=0,"",SUMIFS(asu_monitora!B:B,asu_monitora!E:E,equipes_asu!F2375,asu_monitora!A:A,equipes_asu!C2375))</f>
        <v>80</v>
      </c>
      <c r="I2375" s="5" t="str">
        <f>IF(G2375=0,"Sem avaliação",IF(H2375&lt;=40,"Crítica",IF(H2375&lt;=100,"Aperfeiçoamento",IF(H2375&lt;=180,"Qualidade",IF(H2375&lt;=200,"Excelência","Erro")))))</f>
        <v>Aperfeiçoamento</v>
      </c>
    </row>
    <row r="2376" spans="1:9">
      <c r="A2376" s="2">
        <v>28975</v>
      </c>
      <c r="B2376" s="2" t="str">
        <f>VLOOKUP(A2376,unidades_equipes_asu!A:B,2,0)</f>
        <v>Us 280 Usf Sítio Cardoso</v>
      </c>
      <c r="C2376" s="2">
        <v>154601</v>
      </c>
      <c r="D2376" s="1" t="s">
        <v>77</v>
      </c>
      <c r="E2376" s="1" t="s">
        <v>410</v>
      </c>
      <c r="F2376" s="4" t="s">
        <v>48</v>
      </c>
      <c r="G2376" s="5">
        <f>SUMIFS(asu_monitora!C:C,asu_monitora!E:E,equipes_asu!F2376,asu_monitora!A:A,equipes_asu!C2376)</f>
        <v>50</v>
      </c>
      <c r="H2376" s="5">
        <f>IF(G2376=0,"",SUMIFS(asu_monitora!B:B,asu_monitora!E:E,equipes_asu!F2376,asu_monitora!A:A,equipes_asu!C2376))</f>
        <v>98</v>
      </c>
      <c r="I2376" s="5" t="str">
        <f>IF(G2376=0,"Sem avaliação",IF(H2376&lt;=40,"Crítica",IF(H2376&lt;=100,"Aperfeiçoamento",IF(H2376&lt;=180,"Qualidade",IF(H2376&lt;=200,"Excelência","Erro")))))</f>
        <v>Aperfeiçoamento</v>
      </c>
    </row>
    <row r="2377" spans="1:9">
      <c r="A2377" s="2">
        <v>28975</v>
      </c>
      <c r="B2377" s="2" t="str">
        <f>VLOOKUP(A2377,unidades_equipes_asu!A:B,2,0)</f>
        <v>Us 280 Usf Sítio Cardoso</v>
      </c>
      <c r="C2377" s="2">
        <v>1888447</v>
      </c>
      <c r="D2377" s="1" t="s">
        <v>98</v>
      </c>
      <c r="E2377" s="1" t="s">
        <v>411</v>
      </c>
      <c r="F2377" s="4" t="s">
        <v>48</v>
      </c>
      <c r="G2377" s="5">
        <f>SUMIFS(asu_monitora!C:C,asu_monitora!E:E,equipes_asu!F2377,asu_monitora!A:A,equipes_asu!C2377)</f>
        <v>7</v>
      </c>
      <c r="H2377" s="5">
        <f>IF(G2377=0,"",SUMIFS(asu_monitora!B:B,asu_monitora!E:E,equipes_asu!F2377,asu_monitora!A:A,equipes_asu!C2377))</f>
        <v>124</v>
      </c>
      <c r="I2377" s="5" t="str">
        <f>IF(G2377=0,"Sem avaliação",IF(H2377&lt;=40,"Crítica",IF(H2377&lt;=100,"Aperfeiçoamento",IF(H2377&lt;=180,"Qualidade",IF(H2377&lt;=200,"Excelência","Erro")))))</f>
        <v>Qualidade</v>
      </c>
    </row>
    <row r="2378" spans="1:9">
      <c r="A2378" s="2">
        <v>28975</v>
      </c>
      <c r="B2378" s="2" t="str">
        <f>VLOOKUP(A2378,unidades_equipes_asu!A:B,2,0)</f>
        <v>Us 280 Usf Sítio Cardoso</v>
      </c>
      <c r="C2378" s="2">
        <v>2429748</v>
      </c>
      <c r="D2378" s="1" t="s">
        <v>77</v>
      </c>
      <c r="E2378" s="1" t="s">
        <v>412</v>
      </c>
      <c r="F2378" s="4" t="s">
        <v>48</v>
      </c>
      <c r="G2378" s="5">
        <f>SUMIFS(asu_monitora!C:C,asu_monitora!E:E,equipes_asu!F2378,asu_monitora!A:A,equipes_asu!C2378)</f>
        <v>2</v>
      </c>
      <c r="H2378" s="5">
        <f>IF(G2378=0,"",SUMIFS(asu_monitora!B:B,asu_monitora!E:E,equipes_asu!F2378,asu_monitora!A:A,equipes_asu!C2378))</f>
        <v>120</v>
      </c>
      <c r="I2378" s="5" t="str">
        <f>IF(G2378=0,"Sem avaliação",IF(H2378&lt;=40,"Crítica",IF(H2378&lt;=100,"Aperfeiçoamento",IF(H2378&lt;=180,"Qualidade",IF(H2378&lt;=200,"Excelência","Erro")))))</f>
        <v>Qualidade</v>
      </c>
    </row>
    <row r="2379" spans="1:9">
      <c r="A2379" s="2">
        <v>29041</v>
      </c>
      <c r="B2379" s="2" t="str">
        <f>VLOOKUP(A2379,unidades_equipes_asu!A:B,2,0)</f>
        <v>Us 281 Usf Vila dos Milagres</v>
      </c>
      <c r="C2379" s="2">
        <v>154628</v>
      </c>
      <c r="D2379" s="1" t="s">
        <v>77</v>
      </c>
      <c r="E2379" s="1" t="s">
        <v>413</v>
      </c>
      <c r="F2379" s="4" t="s">
        <v>48</v>
      </c>
      <c r="G2379" s="5">
        <f>SUMIFS(asu_monitora!C:C,asu_monitora!E:E,equipes_asu!F2379,asu_monitora!A:A,equipes_asu!C2379)</f>
        <v>51</v>
      </c>
      <c r="H2379" s="5">
        <f>IF(G2379=0,"",SUMIFS(asu_monitora!B:B,asu_monitora!E:E,equipes_asu!F2379,asu_monitora!A:A,equipes_asu!C2379))</f>
        <v>52</v>
      </c>
      <c r="I2379" s="5" t="str">
        <f>IF(G2379=0,"Sem avaliação",IF(H2379&lt;=40,"Crítica",IF(H2379&lt;=100,"Aperfeiçoamento",IF(H2379&lt;=180,"Qualidade",IF(H2379&lt;=200,"Excelência","Erro")))))</f>
        <v>Aperfeiçoamento</v>
      </c>
    </row>
    <row r="2380" spans="1:9">
      <c r="A2380" s="2">
        <v>29041</v>
      </c>
      <c r="B2380" s="2" t="str">
        <f>VLOOKUP(A2380,unidades_equipes_asu!A:B,2,0)</f>
        <v>Us 281 Usf Vila dos Milagres</v>
      </c>
      <c r="C2380" s="2">
        <v>2039079</v>
      </c>
      <c r="D2380" s="1" t="s">
        <v>98</v>
      </c>
      <c r="E2380" s="1" t="s">
        <v>413</v>
      </c>
      <c r="F2380" s="4" t="s">
        <v>48</v>
      </c>
      <c r="G2380" s="5">
        <f>SUMIFS(asu_monitora!C:C,asu_monitora!E:E,equipes_asu!F2380,asu_monitora!A:A,equipes_asu!C2380)</f>
        <v>0</v>
      </c>
      <c r="H2380" s="5" t="str">
        <f>IF(G2380=0,"",SUMIFS(asu_monitora!B:B,asu_monitora!E:E,equipes_asu!F2380,asu_monitora!A:A,equipes_asu!C2380))</f>
        <v/>
      </c>
      <c r="I2380" s="5" t="str">
        <f>IF(G2380=0,"Sem avaliação",IF(H2380&lt;=40,"Crítica",IF(H2380&lt;=100,"Aperfeiçoamento",IF(H2380&lt;=180,"Qualidade",IF(H2380&lt;=200,"Excelência","Erro")))))</f>
        <v>Sem avaliação</v>
      </c>
    </row>
    <row r="2381" spans="1:9">
      <c r="A2381" s="2">
        <v>29068</v>
      </c>
      <c r="B2381" s="2" t="str">
        <f>VLOOKUP(A2381,unidades_equipes_asu!A:B,2,0)</f>
        <v>Us 282 Usf+ Vila das Aeromoças</v>
      </c>
      <c r="C2381" s="2">
        <v>154644</v>
      </c>
      <c r="D2381" s="1" t="s">
        <v>77</v>
      </c>
      <c r="E2381" s="1" t="s">
        <v>414</v>
      </c>
      <c r="F2381" s="4" t="s">
        <v>48</v>
      </c>
      <c r="G2381" s="5">
        <f>SUMIFS(asu_monitora!C:C,asu_monitora!E:E,equipes_asu!F2381,asu_monitora!A:A,equipes_asu!C2381)</f>
        <v>84</v>
      </c>
      <c r="H2381" s="5">
        <f>IF(G2381=0,"",SUMIFS(asu_monitora!B:B,asu_monitora!E:E,equipes_asu!F2381,asu_monitora!A:A,equipes_asu!C2381))</f>
        <v>102</v>
      </c>
      <c r="I2381" s="5" t="str">
        <f>IF(G2381=0,"Sem avaliação",IF(H2381&lt;=40,"Crítica",IF(H2381&lt;=100,"Aperfeiçoamento",IF(H2381&lt;=180,"Qualidade",IF(H2381&lt;=200,"Excelência","Erro")))))</f>
        <v>Qualidade</v>
      </c>
    </row>
    <row r="2382" spans="1:9">
      <c r="A2382" s="2">
        <v>29068</v>
      </c>
      <c r="B2382" s="2" t="str">
        <f>VLOOKUP(A2382,unidades_equipes_asu!A:B,2,0)</f>
        <v>Us 282 Usf+ Vila das Aeromoças</v>
      </c>
      <c r="C2382" s="2">
        <v>154652</v>
      </c>
      <c r="D2382" s="1" t="s">
        <v>77</v>
      </c>
      <c r="E2382" s="1" t="s">
        <v>415</v>
      </c>
      <c r="F2382" s="4" t="s">
        <v>48</v>
      </c>
      <c r="G2382" s="5">
        <f>SUMIFS(asu_monitora!C:C,asu_monitora!E:E,equipes_asu!F2382,asu_monitora!A:A,equipes_asu!C2382)</f>
        <v>69</v>
      </c>
      <c r="H2382" s="5">
        <f>IF(G2382=0,"",SUMIFS(asu_monitora!B:B,asu_monitora!E:E,equipes_asu!F2382,asu_monitora!A:A,equipes_asu!C2382))</f>
        <v>90</v>
      </c>
      <c r="I2382" s="5" t="str">
        <f>IF(G2382=0,"Sem avaliação",IF(H2382&lt;=40,"Crítica",IF(H2382&lt;=100,"Aperfeiçoamento",IF(H2382&lt;=180,"Qualidade",IF(H2382&lt;=200,"Excelência","Erro")))))</f>
        <v>Aperfeiçoamento</v>
      </c>
    </row>
    <row r="2383" spans="1:9">
      <c r="A2383" s="2">
        <v>29068</v>
      </c>
      <c r="B2383" s="2" t="str">
        <f>VLOOKUP(A2383,unidades_equipes_asu!A:B,2,0)</f>
        <v>Us 282 Usf+ Vila das Aeromoças</v>
      </c>
      <c r="C2383" s="2">
        <v>1845764</v>
      </c>
      <c r="D2383" s="1" t="s">
        <v>98</v>
      </c>
      <c r="E2383" s="1" t="s">
        <v>416</v>
      </c>
      <c r="F2383" s="4" t="s">
        <v>48</v>
      </c>
      <c r="G2383" s="5">
        <f>SUMIFS(asu_monitora!C:C,asu_monitora!E:E,equipes_asu!F2383,asu_monitora!A:A,equipes_asu!C2383)</f>
        <v>3</v>
      </c>
      <c r="H2383" s="5">
        <f>IF(G2383=0,"",SUMIFS(asu_monitora!B:B,asu_monitora!E:E,equipes_asu!F2383,asu_monitora!A:A,equipes_asu!C2383))</f>
        <v>128</v>
      </c>
      <c r="I2383" s="5" t="str">
        <f>IF(G2383=0,"Sem avaliação",IF(H2383&lt;=40,"Crítica",IF(H2383&lt;=100,"Aperfeiçoamento",IF(H2383&lt;=180,"Qualidade",IF(H2383&lt;=200,"Excelência","Erro")))))</f>
        <v>Qualidade</v>
      </c>
    </row>
    <row r="2384" spans="1:9">
      <c r="A2384" s="2">
        <v>29068</v>
      </c>
      <c r="B2384" s="2" t="str">
        <f>VLOOKUP(A2384,unidades_equipes_asu!A:B,2,0)</f>
        <v>Us 282 Usf+ Vila das Aeromoças</v>
      </c>
      <c r="C2384" s="2">
        <v>2272210</v>
      </c>
      <c r="D2384" s="1" t="s">
        <v>98</v>
      </c>
      <c r="E2384" s="1" t="s">
        <v>417</v>
      </c>
      <c r="F2384" s="4" t="s">
        <v>48</v>
      </c>
      <c r="G2384" s="5">
        <f>SUMIFS(asu_monitora!C:C,asu_monitora!E:E,equipes_asu!F2384,asu_monitora!A:A,equipes_asu!C2384)</f>
        <v>9</v>
      </c>
      <c r="H2384" s="5">
        <f>IF(G2384=0,"",SUMIFS(asu_monitora!B:B,asu_monitora!E:E,equipes_asu!F2384,asu_monitora!A:A,equipes_asu!C2384))</f>
        <v>188</v>
      </c>
      <c r="I2384" s="5" t="str">
        <f>IF(G2384=0,"Sem avaliação",IF(H2384&lt;=40,"Crítica",IF(H2384&lt;=100,"Aperfeiçoamento",IF(H2384&lt;=180,"Qualidade",IF(H2384&lt;=200,"Excelência","Erro")))))</f>
        <v>Excelência</v>
      </c>
    </row>
    <row r="2385" spans="1:9">
      <c r="A2385" s="2">
        <v>29068</v>
      </c>
      <c r="B2385" s="2" t="str">
        <f>VLOOKUP(A2385,unidades_equipes_asu!A:B,2,0)</f>
        <v>Us 282 Usf+ Vila das Aeromoças</v>
      </c>
      <c r="C2385" s="2">
        <v>2399288</v>
      </c>
      <c r="D2385" s="1" t="s">
        <v>77</v>
      </c>
      <c r="E2385" s="1" t="s">
        <v>418</v>
      </c>
      <c r="F2385" s="4" t="s">
        <v>48</v>
      </c>
      <c r="G2385" s="5">
        <f>SUMIFS(asu_monitora!C:C,asu_monitora!E:E,equipes_asu!F2385,asu_monitora!A:A,equipes_asu!C2385)</f>
        <v>40</v>
      </c>
      <c r="H2385" s="5">
        <f>IF(G2385=0,"",SUMIFS(asu_monitora!B:B,asu_monitora!E:E,equipes_asu!F2385,asu_monitora!A:A,equipes_asu!C2385))</f>
        <v>118</v>
      </c>
      <c r="I2385" s="5" t="str">
        <f>IF(G2385=0,"Sem avaliação",IF(H2385&lt;=40,"Crítica",IF(H2385&lt;=100,"Aperfeiçoamento",IF(H2385&lt;=180,"Qualidade",IF(H2385&lt;=200,"Excelência","Erro")))))</f>
        <v>Qualidade</v>
      </c>
    </row>
    <row r="2386" spans="1:9">
      <c r="A2386" s="2">
        <v>29068</v>
      </c>
      <c r="B2386" s="2" t="str">
        <f>VLOOKUP(A2386,unidades_equipes_asu!A:B,2,0)</f>
        <v>Us 282 Usf+ Vila das Aeromoças</v>
      </c>
      <c r="C2386" s="2">
        <v>2399296</v>
      </c>
      <c r="D2386" s="1" t="s">
        <v>77</v>
      </c>
      <c r="E2386" s="1" t="s">
        <v>419</v>
      </c>
      <c r="F2386" s="4" t="s">
        <v>48</v>
      </c>
      <c r="G2386" s="5">
        <f>SUMIFS(asu_monitora!C:C,asu_monitora!E:E,equipes_asu!F2386,asu_monitora!A:A,equipes_asu!C2386)</f>
        <v>47</v>
      </c>
      <c r="H2386" s="5">
        <f>IF(G2386=0,"",SUMIFS(asu_monitora!B:B,asu_monitora!E:E,equipes_asu!F2386,asu_monitora!A:A,equipes_asu!C2386))</f>
        <v>120</v>
      </c>
      <c r="I2386" s="5" t="str">
        <f>IF(G2386=0,"Sem avaliação",IF(H2386&lt;=40,"Crítica",IF(H2386&lt;=100,"Aperfeiçoamento",IF(H2386&lt;=180,"Qualidade",IF(H2386&lt;=200,"Excelência","Erro")))))</f>
        <v>Qualidade</v>
      </c>
    </row>
    <row r="2387" spans="1:9">
      <c r="A2387" s="2">
        <v>29068</v>
      </c>
      <c r="B2387" s="2" t="str">
        <f>VLOOKUP(A2387,unidades_equipes_asu!A:B,2,0)</f>
        <v>Us 282 Usf+ Vila das Aeromoças</v>
      </c>
      <c r="C2387" s="2">
        <v>2400707</v>
      </c>
      <c r="D2387" s="1" t="s">
        <v>98</v>
      </c>
      <c r="E2387" s="1" t="s">
        <v>420</v>
      </c>
      <c r="F2387" s="4" t="s">
        <v>48</v>
      </c>
      <c r="G2387" s="5">
        <f>SUMIFS(asu_monitora!C:C,asu_monitora!E:E,equipes_asu!F2387,asu_monitora!A:A,equipes_asu!C2387)</f>
        <v>17</v>
      </c>
      <c r="H2387" s="5">
        <f>IF(G2387=0,"",SUMIFS(asu_monitora!B:B,asu_monitora!E:E,equipes_asu!F2387,asu_monitora!A:A,equipes_asu!C2387))</f>
        <v>172</v>
      </c>
      <c r="I2387" s="5" t="str">
        <f>IF(G2387=0,"Sem avaliação",IF(H2387&lt;=40,"Crítica",IF(H2387&lt;=100,"Aperfeiçoamento",IF(H2387&lt;=180,"Qualidade",IF(H2387&lt;=200,"Excelência","Erro")))))</f>
        <v>Qualidade</v>
      </c>
    </row>
    <row r="2388" spans="1:9">
      <c r="A2388" s="2">
        <v>29068</v>
      </c>
      <c r="B2388" s="2" t="str">
        <f>VLOOKUP(A2388,unidades_equipes_asu!A:B,2,0)</f>
        <v>Us 282 Usf+ Vila das Aeromoças</v>
      </c>
      <c r="C2388" s="2">
        <v>2400715</v>
      </c>
      <c r="D2388" s="1" t="s">
        <v>98</v>
      </c>
      <c r="E2388" s="1" t="s">
        <v>421</v>
      </c>
      <c r="F2388" s="4" t="s">
        <v>48</v>
      </c>
      <c r="G2388" s="5">
        <f>SUMIFS(asu_monitora!C:C,asu_monitora!E:E,equipes_asu!F2388,asu_monitora!A:A,equipes_asu!C2388)</f>
        <v>12</v>
      </c>
      <c r="H2388" s="5">
        <f>IF(G2388=0,"",SUMIFS(asu_monitora!B:B,asu_monitora!E:E,equipes_asu!F2388,asu_monitora!A:A,equipes_asu!C2388))</f>
        <v>84</v>
      </c>
      <c r="I2388" s="5" t="str">
        <f>IF(G2388=0,"Sem avaliação",IF(H2388&lt;=40,"Crítica",IF(H2388&lt;=100,"Aperfeiçoamento",IF(H2388&lt;=180,"Qualidade",IF(H2388&lt;=200,"Excelência","Erro")))))</f>
        <v>Aperfeiçoamento</v>
      </c>
    </row>
    <row r="2389" spans="1:9">
      <c r="A2389" s="2">
        <v>29106</v>
      </c>
      <c r="B2389" s="2" t="str">
        <f>VLOOKUP(A2389,unidades_equipes_asu!A:B,2,0)</f>
        <v>Us 283 Usf Vila Boa Vista</v>
      </c>
      <c r="C2389" s="2">
        <v>154660</v>
      </c>
      <c r="D2389" s="1" t="s">
        <v>77</v>
      </c>
      <c r="E2389" s="1" t="s">
        <v>422</v>
      </c>
      <c r="F2389" s="4" t="s">
        <v>48</v>
      </c>
      <c r="G2389" s="5">
        <f>SUMIFS(asu_monitora!C:C,asu_monitora!E:E,equipes_asu!F2389,asu_monitora!A:A,equipes_asu!C2389)</f>
        <v>57</v>
      </c>
      <c r="H2389" s="5">
        <f>IF(G2389=0,"",SUMIFS(asu_monitora!B:B,asu_monitora!E:E,equipes_asu!F2389,asu_monitora!A:A,equipes_asu!C2389))</f>
        <v>62</v>
      </c>
      <c r="I2389" s="5" t="str">
        <f>IF(G2389=0,"Sem avaliação",IF(H2389&lt;=40,"Crítica",IF(H2389&lt;=100,"Aperfeiçoamento",IF(H2389&lt;=180,"Qualidade",IF(H2389&lt;=200,"Excelência","Erro")))))</f>
        <v>Aperfeiçoamento</v>
      </c>
    </row>
    <row r="2390" spans="1:9">
      <c r="A2390" s="2">
        <v>29106</v>
      </c>
      <c r="B2390" s="2" t="str">
        <f>VLOOKUP(A2390,unidades_equipes_asu!A:B,2,0)</f>
        <v>Us 283 Usf Vila Boa Vista</v>
      </c>
      <c r="C2390" s="2">
        <v>154679</v>
      </c>
      <c r="D2390" s="1" t="s">
        <v>77</v>
      </c>
      <c r="E2390" s="1" t="s">
        <v>423</v>
      </c>
      <c r="F2390" s="4" t="s">
        <v>48</v>
      </c>
      <c r="G2390" s="5">
        <f>SUMIFS(asu_monitora!C:C,asu_monitora!E:E,equipes_asu!F2390,asu_monitora!A:A,equipes_asu!C2390)</f>
        <v>45</v>
      </c>
      <c r="H2390" s="5">
        <f>IF(G2390=0,"",SUMIFS(asu_monitora!B:B,asu_monitora!E:E,equipes_asu!F2390,asu_monitora!A:A,equipes_asu!C2390))</f>
        <v>128</v>
      </c>
      <c r="I2390" s="5" t="str">
        <f>IF(G2390=0,"Sem avaliação",IF(H2390&lt;=40,"Crítica",IF(H2390&lt;=100,"Aperfeiçoamento",IF(H2390&lt;=180,"Qualidade",IF(H2390&lt;=200,"Excelência","Erro")))))</f>
        <v>Qualidade</v>
      </c>
    </row>
    <row r="2391" spans="1:9">
      <c r="A2391" s="2">
        <v>29106</v>
      </c>
      <c r="B2391" s="2" t="str">
        <f>VLOOKUP(A2391,unidades_equipes_asu!A:B,2,0)</f>
        <v>Us 283 Usf Vila Boa Vista</v>
      </c>
      <c r="C2391" s="2">
        <v>1799355</v>
      </c>
      <c r="D2391" s="1" t="s">
        <v>98</v>
      </c>
      <c r="E2391" s="1" t="s">
        <v>424</v>
      </c>
      <c r="F2391" s="4" t="s">
        <v>48</v>
      </c>
      <c r="G2391" s="5">
        <f>SUMIFS(asu_monitora!C:C,asu_monitora!E:E,equipes_asu!F2391,asu_monitora!A:A,equipes_asu!C2391)</f>
        <v>15</v>
      </c>
      <c r="H2391" s="5">
        <f>IF(G2391=0,"",SUMIFS(asu_monitora!B:B,asu_monitora!E:E,equipes_asu!F2391,asu_monitora!A:A,equipes_asu!C2391))</f>
        <v>170</v>
      </c>
      <c r="I2391" s="5" t="str">
        <f>IF(G2391=0,"Sem avaliação",IF(H2391&lt;=40,"Crítica",IF(H2391&lt;=100,"Aperfeiçoamento",IF(H2391&lt;=180,"Qualidade",IF(H2391&lt;=200,"Excelência","Erro")))))</f>
        <v>Qualidade</v>
      </c>
    </row>
    <row r="2392" spans="1:9">
      <c r="A2392" s="2">
        <v>29106</v>
      </c>
      <c r="B2392" s="2" t="str">
        <f>VLOOKUP(A2392,unidades_equipes_asu!A:B,2,0)</f>
        <v>Us 283 Usf Vila Boa Vista</v>
      </c>
      <c r="C2392" s="2">
        <v>2400898</v>
      </c>
      <c r="D2392" s="1" t="s">
        <v>77</v>
      </c>
      <c r="E2392" s="1" t="s">
        <v>85</v>
      </c>
      <c r="F2392" s="4" t="s">
        <v>48</v>
      </c>
      <c r="G2392" s="5">
        <f>SUMIFS(asu_monitora!C:C,asu_monitora!E:E,equipes_asu!F2392,asu_monitora!A:A,equipes_asu!C2392)</f>
        <v>27</v>
      </c>
      <c r="H2392" s="5">
        <f>IF(G2392=0,"",SUMIFS(asu_monitora!B:B,asu_monitora!E:E,equipes_asu!F2392,asu_monitora!A:A,equipes_asu!C2392))</f>
        <v>46</v>
      </c>
      <c r="I2392" s="5" t="str">
        <f>IF(G2392=0,"Sem avaliação",IF(H2392&lt;=40,"Crítica",IF(H2392&lt;=100,"Aperfeiçoamento",IF(H2392&lt;=180,"Qualidade",IF(H2392&lt;=200,"Excelência","Erro")))))</f>
        <v>Aperfeiçoamento</v>
      </c>
    </row>
    <row r="2393" spans="1:9">
      <c r="A2393" s="2">
        <v>29114</v>
      </c>
      <c r="B2393" s="2" t="str">
        <f>VLOOKUP(A2393,unidades_equipes_asu!A:B,2,0)</f>
        <v>Us 284 Usf Vila São Miguel</v>
      </c>
      <c r="C2393" s="2">
        <v>154687</v>
      </c>
      <c r="D2393" s="1" t="s">
        <v>77</v>
      </c>
      <c r="E2393" s="1" t="s">
        <v>425</v>
      </c>
      <c r="F2393" s="4" t="s">
        <v>48</v>
      </c>
      <c r="G2393" s="5">
        <f>SUMIFS(asu_monitora!C:C,asu_monitora!E:E,equipes_asu!F2393,asu_monitora!A:A,equipes_asu!C2393)</f>
        <v>25</v>
      </c>
      <c r="H2393" s="5">
        <f>IF(G2393=0,"",SUMIFS(asu_monitora!B:B,asu_monitora!E:E,equipes_asu!F2393,asu_monitora!A:A,equipes_asu!C2393))</f>
        <v>122</v>
      </c>
      <c r="I2393" s="5" t="str">
        <f>IF(G2393=0,"Sem avaliação",IF(H2393&lt;=40,"Crítica",IF(H2393&lt;=100,"Aperfeiçoamento",IF(H2393&lt;=180,"Qualidade",IF(H2393&lt;=200,"Excelência","Erro")))))</f>
        <v>Qualidade</v>
      </c>
    </row>
    <row r="2394" spans="1:9">
      <c r="A2394" s="2">
        <v>29114</v>
      </c>
      <c r="B2394" s="2" t="str">
        <f>VLOOKUP(A2394,unidades_equipes_asu!A:B,2,0)</f>
        <v>Us 284 Usf Vila São Miguel</v>
      </c>
      <c r="C2394" s="2">
        <v>154695</v>
      </c>
      <c r="D2394" s="1" t="s">
        <v>77</v>
      </c>
      <c r="E2394" s="1" t="s">
        <v>426</v>
      </c>
      <c r="F2394" s="4" t="s">
        <v>48</v>
      </c>
      <c r="G2394" s="5">
        <f>SUMIFS(asu_monitora!C:C,asu_monitora!E:E,equipes_asu!F2394,asu_monitora!A:A,equipes_asu!C2394)</f>
        <v>49</v>
      </c>
      <c r="H2394" s="5">
        <f>IF(G2394=0,"",SUMIFS(asu_monitora!B:B,asu_monitora!E:E,equipes_asu!F2394,asu_monitora!A:A,equipes_asu!C2394))</f>
        <v>138</v>
      </c>
      <c r="I2394" s="5" t="str">
        <f>IF(G2394=0,"Sem avaliação",IF(H2394&lt;=40,"Crítica",IF(H2394&lt;=100,"Aperfeiçoamento",IF(H2394&lt;=180,"Qualidade",IF(H2394&lt;=200,"Excelência","Erro")))))</f>
        <v>Qualidade</v>
      </c>
    </row>
    <row r="2395" spans="1:9">
      <c r="A2395" s="2">
        <v>29114</v>
      </c>
      <c r="B2395" s="2" t="str">
        <f>VLOOKUP(A2395,unidades_equipes_asu!A:B,2,0)</f>
        <v>Us 284 Usf Vila São Miguel</v>
      </c>
      <c r="C2395" s="2">
        <v>154709</v>
      </c>
      <c r="D2395" s="1" t="s">
        <v>77</v>
      </c>
      <c r="E2395" s="1" t="s">
        <v>427</v>
      </c>
      <c r="F2395" s="4" t="s">
        <v>48</v>
      </c>
      <c r="G2395" s="5">
        <f>SUMIFS(asu_monitora!C:C,asu_monitora!E:E,equipes_asu!F2395,asu_monitora!A:A,equipes_asu!C2395)</f>
        <v>117</v>
      </c>
      <c r="H2395" s="5">
        <f>IF(G2395=0,"",SUMIFS(asu_monitora!B:B,asu_monitora!E:E,equipes_asu!F2395,asu_monitora!A:A,equipes_asu!C2395))</f>
        <v>106</v>
      </c>
      <c r="I2395" s="5" t="str">
        <f>IF(G2395=0,"Sem avaliação",IF(H2395&lt;=40,"Crítica",IF(H2395&lt;=100,"Aperfeiçoamento",IF(H2395&lt;=180,"Qualidade",IF(H2395&lt;=200,"Excelência","Erro")))))</f>
        <v>Qualidade</v>
      </c>
    </row>
    <row r="2396" spans="1:9">
      <c r="A2396" s="2">
        <v>29114</v>
      </c>
      <c r="B2396" s="2" t="str">
        <f>VLOOKUP(A2396,unidades_equipes_asu!A:B,2,0)</f>
        <v>Us 284 Usf Vila São Miguel</v>
      </c>
      <c r="C2396" s="2">
        <v>1833316</v>
      </c>
      <c r="D2396" s="1" t="s">
        <v>98</v>
      </c>
      <c r="E2396" s="1" t="s">
        <v>428</v>
      </c>
      <c r="F2396" s="4" t="s">
        <v>48</v>
      </c>
      <c r="G2396" s="5">
        <f>SUMIFS(asu_monitora!C:C,asu_monitora!E:E,equipes_asu!F2396,asu_monitora!A:A,equipes_asu!C2396)</f>
        <v>11</v>
      </c>
      <c r="H2396" s="5">
        <f>IF(G2396=0,"",SUMIFS(asu_monitora!B:B,asu_monitora!E:E,equipes_asu!F2396,asu_monitora!A:A,equipes_asu!C2396))</f>
        <v>84</v>
      </c>
      <c r="I2396" s="5" t="str">
        <f>IF(G2396=0,"Sem avaliação",IF(H2396&lt;=40,"Crítica",IF(H2396&lt;=100,"Aperfeiçoamento",IF(H2396&lt;=180,"Qualidade",IF(H2396&lt;=200,"Excelência","Erro")))))</f>
        <v>Aperfeiçoamento</v>
      </c>
    </row>
    <row r="2397" spans="1:9">
      <c r="A2397" s="2">
        <v>29114</v>
      </c>
      <c r="B2397" s="2" t="str">
        <f>VLOOKUP(A2397,unidades_equipes_asu!A:B,2,0)</f>
        <v>Us 284 Usf Vila São Miguel</v>
      </c>
      <c r="C2397" s="2">
        <v>1833413</v>
      </c>
      <c r="D2397" s="1" t="s">
        <v>98</v>
      </c>
      <c r="E2397" s="1" t="s">
        <v>429</v>
      </c>
      <c r="F2397" s="4" t="s">
        <v>48</v>
      </c>
      <c r="G2397" s="5">
        <f>SUMIFS(asu_monitora!C:C,asu_monitora!E:E,equipes_asu!F2397,asu_monitora!A:A,equipes_asu!C2397)</f>
        <v>17</v>
      </c>
      <c r="H2397" s="5">
        <f>IF(G2397=0,"",SUMIFS(asu_monitora!B:B,asu_monitora!E:E,equipes_asu!F2397,asu_monitora!A:A,equipes_asu!C2397))</f>
        <v>118</v>
      </c>
      <c r="I2397" s="5" t="str">
        <f>IF(G2397=0,"Sem avaliação",IF(H2397&lt;=40,"Crítica",IF(H2397&lt;=100,"Aperfeiçoamento",IF(H2397&lt;=180,"Qualidade",IF(H2397&lt;=200,"Excelência","Erro")))))</f>
        <v>Qualidade</v>
      </c>
    </row>
    <row r="2398" spans="1:9">
      <c r="A2398" s="2">
        <v>29122</v>
      </c>
      <c r="B2398" s="2" t="str">
        <f>VLOOKUP(A2398,unidades_equipes_asu!A:B,2,0)</f>
        <v>Us 286 Usf Irmã Terezinha I e II</v>
      </c>
      <c r="C2398" s="2">
        <v>154717</v>
      </c>
      <c r="D2398" s="1" t="s">
        <v>77</v>
      </c>
      <c r="E2398" s="1" t="s">
        <v>430</v>
      </c>
      <c r="F2398" s="4" t="s">
        <v>48</v>
      </c>
      <c r="G2398" s="5">
        <f>SUMIFS(asu_monitora!C:C,asu_monitora!E:E,equipes_asu!F2398,asu_monitora!A:A,equipes_asu!C2398)</f>
        <v>63</v>
      </c>
      <c r="H2398" s="5">
        <f>IF(G2398=0,"",SUMIFS(asu_monitora!B:B,asu_monitora!E:E,equipes_asu!F2398,asu_monitora!A:A,equipes_asu!C2398))</f>
        <v>82</v>
      </c>
      <c r="I2398" s="5" t="str">
        <f>IF(G2398=0,"Sem avaliação",IF(H2398&lt;=40,"Crítica",IF(H2398&lt;=100,"Aperfeiçoamento",IF(H2398&lt;=180,"Qualidade",IF(H2398&lt;=200,"Excelência","Erro")))))</f>
        <v>Aperfeiçoamento</v>
      </c>
    </row>
    <row r="2399" spans="1:9">
      <c r="A2399" s="2">
        <v>29122</v>
      </c>
      <c r="B2399" s="2" t="str">
        <f>VLOOKUP(A2399,unidades_equipes_asu!A:B,2,0)</f>
        <v>Us 286 Usf Irmã Terezinha I e II</v>
      </c>
      <c r="C2399" s="2">
        <v>154725</v>
      </c>
      <c r="D2399" s="1" t="s">
        <v>77</v>
      </c>
      <c r="E2399" s="1" t="s">
        <v>431</v>
      </c>
      <c r="F2399" s="4" t="s">
        <v>48</v>
      </c>
      <c r="G2399" s="5">
        <f>SUMIFS(asu_monitora!C:C,asu_monitora!E:E,equipes_asu!F2399,asu_monitora!A:A,equipes_asu!C2399)</f>
        <v>63</v>
      </c>
      <c r="H2399" s="5">
        <f>IF(G2399=0,"",SUMIFS(asu_monitora!B:B,asu_monitora!E:E,equipes_asu!F2399,asu_monitora!A:A,equipes_asu!C2399))</f>
        <v>94</v>
      </c>
      <c r="I2399" s="5" t="str">
        <f>IF(G2399=0,"Sem avaliação",IF(H2399&lt;=40,"Crítica",IF(H2399&lt;=100,"Aperfeiçoamento",IF(H2399&lt;=180,"Qualidade",IF(H2399&lt;=200,"Excelência","Erro")))))</f>
        <v>Aperfeiçoamento</v>
      </c>
    </row>
    <row r="2400" spans="1:9">
      <c r="A2400" s="2">
        <v>29122</v>
      </c>
      <c r="B2400" s="2" t="str">
        <f>VLOOKUP(A2400,unidades_equipes_asu!A:B,2,0)</f>
        <v>Us 286 Usf Irmã Terezinha I e II</v>
      </c>
      <c r="C2400" s="2">
        <v>1728342</v>
      </c>
      <c r="D2400" s="1" t="s">
        <v>98</v>
      </c>
      <c r="E2400" s="1" t="s">
        <v>432</v>
      </c>
      <c r="F2400" s="4" t="s">
        <v>48</v>
      </c>
      <c r="G2400" s="5">
        <f>SUMIFS(asu_monitora!C:C,asu_monitora!E:E,equipes_asu!F2400,asu_monitora!A:A,equipes_asu!C2400)</f>
        <v>2</v>
      </c>
      <c r="H2400" s="5">
        <f>IF(G2400=0,"",SUMIFS(asu_monitora!B:B,asu_monitora!E:E,equipes_asu!F2400,asu_monitora!A:A,equipes_asu!C2400))</f>
        <v>112</v>
      </c>
      <c r="I2400" s="5" t="str">
        <f>IF(G2400=0,"Sem avaliação",IF(H2400&lt;=40,"Crítica",IF(H2400&lt;=100,"Aperfeiçoamento",IF(H2400&lt;=180,"Qualidade",IF(H2400&lt;=200,"Excelência","Erro")))))</f>
        <v>Qualidade</v>
      </c>
    </row>
    <row r="2401" spans="1:9">
      <c r="A2401" s="2">
        <v>29122</v>
      </c>
      <c r="B2401" s="2" t="str">
        <f>VLOOKUP(A2401,unidades_equipes_asu!A:B,2,0)</f>
        <v>Us 286 Usf Irmã Terezinha I e II</v>
      </c>
      <c r="C2401" s="2">
        <v>2269198</v>
      </c>
      <c r="D2401" s="1" t="s">
        <v>98</v>
      </c>
      <c r="E2401" s="1" t="s">
        <v>433</v>
      </c>
      <c r="F2401" s="4" t="s">
        <v>48</v>
      </c>
      <c r="G2401" s="5">
        <f>SUMIFS(asu_monitora!C:C,asu_monitora!E:E,equipes_asu!F2401,asu_monitora!A:A,equipes_asu!C2401)</f>
        <v>9</v>
      </c>
      <c r="H2401" s="5">
        <f>IF(G2401=0,"",SUMIFS(asu_monitora!B:B,asu_monitora!E:E,equipes_asu!F2401,asu_monitora!A:A,equipes_asu!C2401))</f>
        <v>56</v>
      </c>
      <c r="I2401" s="5" t="str">
        <f>IF(G2401=0,"Sem avaliação",IF(H2401&lt;=40,"Crítica",IF(H2401&lt;=100,"Aperfeiçoamento",IF(H2401&lt;=180,"Qualidade",IF(H2401&lt;=200,"Excelência","Erro")))))</f>
        <v>Aperfeiçoamento</v>
      </c>
    </row>
    <row r="2402" spans="1:9">
      <c r="A2402" s="2">
        <v>29130</v>
      </c>
      <c r="B2402" s="2" t="str">
        <f>VLOOKUP(A2402,unidades_equipes_asu!A:B,2,0)</f>
        <v>Us 285 Usf+ São José do Coque</v>
      </c>
      <c r="C2402" s="2">
        <v>154733</v>
      </c>
      <c r="D2402" s="1" t="s">
        <v>77</v>
      </c>
      <c r="E2402" s="1" t="s">
        <v>434</v>
      </c>
      <c r="F2402" s="4" t="s">
        <v>48</v>
      </c>
      <c r="G2402" s="5">
        <f>SUMIFS(asu_monitora!C:C,asu_monitora!E:E,equipes_asu!F2402,asu_monitora!A:A,equipes_asu!C2402)</f>
        <v>42</v>
      </c>
      <c r="H2402" s="5">
        <f>IF(G2402=0,"",SUMIFS(asu_monitora!B:B,asu_monitora!E:E,equipes_asu!F2402,asu_monitora!A:A,equipes_asu!C2402))</f>
        <v>92</v>
      </c>
      <c r="I2402" s="5" t="str">
        <f>IF(G2402=0,"Sem avaliação",IF(H2402&lt;=40,"Crítica",IF(H2402&lt;=100,"Aperfeiçoamento",IF(H2402&lt;=180,"Qualidade",IF(H2402&lt;=200,"Excelência","Erro")))))</f>
        <v>Aperfeiçoamento</v>
      </c>
    </row>
    <row r="2403" spans="1:9">
      <c r="A2403" s="2">
        <v>29130</v>
      </c>
      <c r="B2403" s="2" t="str">
        <f>VLOOKUP(A2403,unidades_equipes_asu!A:B,2,0)</f>
        <v>Us 285 Usf+ São José do Coque</v>
      </c>
      <c r="C2403" s="2">
        <v>154768</v>
      </c>
      <c r="D2403" s="1" t="s">
        <v>77</v>
      </c>
      <c r="E2403" s="1" t="s">
        <v>435</v>
      </c>
      <c r="F2403" s="4" t="s">
        <v>48</v>
      </c>
      <c r="G2403" s="5">
        <f>SUMIFS(asu_monitora!C:C,asu_monitora!E:E,equipes_asu!F2403,asu_monitora!A:A,equipes_asu!C2403)</f>
        <v>58</v>
      </c>
      <c r="H2403" s="5">
        <f>IF(G2403=0,"",SUMIFS(asu_monitora!B:B,asu_monitora!E:E,equipes_asu!F2403,asu_monitora!A:A,equipes_asu!C2403))</f>
        <v>90</v>
      </c>
      <c r="I2403" s="5" t="str">
        <f>IF(G2403=0,"Sem avaliação",IF(H2403&lt;=40,"Crítica",IF(H2403&lt;=100,"Aperfeiçoamento",IF(H2403&lt;=180,"Qualidade",IF(H2403&lt;=200,"Excelência","Erro")))))</f>
        <v>Aperfeiçoamento</v>
      </c>
    </row>
    <row r="2404" spans="1:9">
      <c r="A2404" s="2">
        <v>29130</v>
      </c>
      <c r="B2404" s="2" t="str">
        <f>VLOOKUP(A2404,unidades_equipes_asu!A:B,2,0)</f>
        <v>Us 285 Usf+ São José do Coque</v>
      </c>
      <c r="C2404" s="2">
        <v>1760564</v>
      </c>
      <c r="D2404" s="1" t="s">
        <v>98</v>
      </c>
      <c r="E2404" s="1" t="s">
        <v>436</v>
      </c>
      <c r="F2404" s="4" t="s">
        <v>48</v>
      </c>
      <c r="G2404" s="5">
        <f>SUMIFS(asu_monitora!C:C,asu_monitora!E:E,equipes_asu!F2404,asu_monitora!A:A,equipes_asu!C2404)</f>
        <v>26</v>
      </c>
      <c r="H2404" s="5">
        <f>IF(G2404=0,"",SUMIFS(asu_monitora!B:B,asu_monitora!E:E,equipes_asu!F2404,asu_monitora!A:A,equipes_asu!C2404))</f>
        <v>104</v>
      </c>
      <c r="I2404" s="5" t="str">
        <f>IF(G2404=0,"Sem avaliação",IF(H2404&lt;=40,"Crítica",IF(H2404&lt;=100,"Aperfeiçoamento",IF(H2404&lt;=180,"Qualidade",IF(H2404&lt;=200,"Excelência","Erro")))))</f>
        <v>Qualidade</v>
      </c>
    </row>
    <row r="2405" spans="1:9">
      <c r="A2405" s="2">
        <v>29130</v>
      </c>
      <c r="B2405" s="2" t="str">
        <f>VLOOKUP(A2405,unidades_equipes_asu!A:B,2,0)</f>
        <v>Us 285 Usf+ São José do Coque</v>
      </c>
      <c r="C2405" s="2">
        <v>1773658</v>
      </c>
      <c r="D2405" s="1" t="s">
        <v>98</v>
      </c>
      <c r="E2405" s="1" t="s">
        <v>437</v>
      </c>
      <c r="F2405" s="4" t="s">
        <v>48</v>
      </c>
      <c r="G2405" s="5">
        <f>SUMIFS(asu_monitora!C:C,asu_monitora!E:E,equipes_asu!F2405,asu_monitora!A:A,equipes_asu!C2405)</f>
        <v>12</v>
      </c>
      <c r="H2405" s="5">
        <f>IF(G2405=0,"",SUMIFS(asu_monitora!B:B,asu_monitora!E:E,equipes_asu!F2405,asu_monitora!A:A,equipes_asu!C2405))</f>
        <v>172</v>
      </c>
      <c r="I2405" s="5" t="str">
        <f>IF(G2405=0,"Sem avaliação",IF(H2405&lt;=40,"Crítica",IF(H2405&lt;=100,"Aperfeiçoamento",IF(H2405&lt;=180,"Qualidade",IF(H2405&lt;=200,"Excelência","Erro")))))</f>
        <v>Qualidade</v>
      </c>
    </row>
    <row r="2406" spans="1:9">
      <c r="A2406" s="2">
        <v>29130</v>
      </c>
      <c r="B2406" s="2" t="str">
        <f>VLOOKUP(A2406,unidades_equipes_asu!A:B,2,0)</f>
        <v>Us 285 Usf+ São José do Coque</v>
      </c>
      <c r="C2406" s="2">
        <v>2414090</v>
      </c>
      <c r="D2406" s="1" t="s">
        <v>77</v>
      </c>
      <c r="E2406" s="1" t="s">
        <v>438</v>
      </c>
      <c r="F2406" s="4" t="s">
        <v>48</v>
      </c>
      <c r="G2406" s="5">
        <f>SUMIFS(asu_monitora!C:C,asu_monitora!E:E,equipes_asu!F2406,asu_monitora!A:A,equipes_asu!C2406)</f>
        <v>56</v>
      </c>
      <c r="H2406" s="5">
        <f>IF(G2406=0,"",SUMIFS(asu_monitora!B:B,asu_monitora!E:E,equipes_asu!F2406,asu_monitora!A:A,equipes_asu!C2406))</f>
        <v>138</v>
      </c>
      <c r="I2406" s="5" t="str">
        <f>IF(G2406=0,"Sem avaliação",IF(H2406&lt;=40,"Crítica",IF(H2406&lt;=100,"Aperfeiçoamento",IF(H2406&lt;=180,"Qualidade",IF(H2406&lt;=200,"Excelência","Erro")))))</f>
        <v>Qualidade</v>
      </c>
    </row>
    <row r="2407" spans="1:9">
      <c r="A2407" s="2">
        <v>29130</v>
      </c>
      <c r="B2407" s="2" t="str">
        <f>VLOOKUP(A2407,unidades_equipes_asu!A:B,2,0)</f>
        <v>Us 285 Usf+ São José do Coque</v>
      </c>
      <c r="C2407" s="2">
        <v>2414139</v>
      </c>
      <c r="D2407" s="1" t="s">
        <v>77</v>
      </c>
      <c r="E2407" s="1" t="s">
        <v>439</v>
      </c>
      <c r="F2407" s="4" t="s">
        <v>48</v>
      </c>
      <c r="G2407" s="5">
        <f>SUMIFS(asu_monitora!C:C,asu_monitora!E:E,equipes_asu!F2407,asu_monitora!A:A,equipes_asu!C2407)</f>
        <v>18</v>
      </c>
      <c r="H2407" s="5">
        <f>IF(G2407=0,"",SUMIFS(asu_monitora!B:B,asu_monitora!E:E,equipes_asu!F2407,asu_monitora!A:A,equipes_asu!C2407))</f>
        <v>146</v>
      </c>
      <c r="I2407" s="5" t="str">
        <f>IF(G2407=0,"Sem avaliação",IF(H2407&lt;=40,"Crítica",IF(H2407&lt;=100,"Aperfeiçoamento",IF(H2407&lt;=180,"Qualidade",IF(H2407&lt;=200,"Excelência","Erro")))))</f>
        <v>Qualidade</v>
      </c>
    </row>
    <row r="2408" spans="1:9">
      <c r="A2408" s="2">
        <v>215589</v>
      </c>
      <c r="B2408" s="2" t="str">
        <f>VLOOKUP(A2408,unidades_equipes_asu!A:B,2,0)</f>
        <v>US 105 Cs Salomao Kelner</v>
      </c>
      <c r="C2408" s="2">
        <v>152579</v>
      </c>
      <c r="D2408" s="1" t="s">
        <v>77</v>
      </c>
      <c r="E2408" s="1" t="s">
        <v>440</v>
      </c>
      <c r="F2408" s="4" t="s">
        <v>48</v>
      </c>
      <c r="G2408" s="5">
        <f>SUMIFS(asu_monitora!C:C,asu_monitora!E:E,equipes_asu!F2408,asu_monitora!A:A,equipes_asu!C2408)</f>
        <v>0</v>
      </c>
      <c r="H2408" s="5" t="str">
        <f>IF(G2408=0,"",SUMIFS(asu_monitora!B:B,asu_monitora!E:E,equipes_asu!F2408,asu_monitora!A:A,equipes_asu!C2408))</f>
        <v/>
      </c>
      <c r="I2408" s="5" t="str">
        <f>IF(G2408=0,"Sem avaliação",IF(H2408&lt;=40,"Crítica",IF(H2408&lt;=100,"Aperfeiçoamento",IF(H2408&lt;=180,"Qualidade",IF(H2408&lt;=200,"Excelência","Erro")))))</f>
        <v>Sem avaliação</v>
      </c>
    </row>
    <row r="2409" spans="1:9">
      <c r="A2409" s="2">
        <v>215589</v>
      </c>
      <c r="B2409" s="2" t="str">
        <f>VLOOKUP(A2409,unidades_equipes_asu!A:B,2,0)</f>
        <v>US 105 Cs Salomao Kelner</v>
      </c>
      <c r="C2409" s="2">
        <v>152722</v>
      </c>
      <c r="D2409" s="1" t="s">
        <v>77</v>
      </c>
      <c r="E2409" s="1" t="s">
        <v>441</v>
      </c>
      <c r="F2409" s="4" t="s">
        <v>48</v>
      </c>
      <c r="G2409" s="5">
        <f>SUMIFS(asu_monitora!C:C,asu_monitora!E:E,equipes_asu!F2409,asu_monitora!A:A,equipes_asu!C2409)</f>
        <v>0</v>
      </c>
      <c r="H2409" s="5" t="str">
        <f>IF(G2409=0,"",SUMIFS(asu_monitora!B:B,asu_monitora!E:E,equipes_asu!F2409,asu_monitora!A:A,equipes_asu!C2409))</f>
        <v/>
      </c>
      <c r="I2409" s="5" t="str">
        <f>IF(G2409=0,"Sem avaliação",IF(H2409&lt;=40,"Crítica",IF(H2409&lt;=100,"Aperfeiçoamento",IF(H2409&lt;=180,"Qualidade",IF(H2409&lt;=200,"Excelência","Erro")))))</f>
        <v>Sem avaliação</v>
      </c>
    </row>
    <row r="2410" spans="1:9">
      <c r="A2410" s="2">
        <v>266493</v>
      </c>
      <c r="B2410" s="2" t="str">
        <f>VLOOKUP(A2410,unidades_equipes_asu!A:B,2,0)</f>
        <v>US 108 Cs Boa Vista</v>
      </c>
      <c r="C2410" s="2">
        <v>153494</v>
      </c>
      <c r="D2410" s="1" t="s">
        <v>77</v>
      </c>
      <c r="E2410" s="1" t="s">
        <v>442</v>
      </c>
      <c r="F2410" s="4" t="s">
        <v>48</v>
      </c>
      <c r="G2410" s="5">
        <f>SUMIFS(asu_monitora!C:C,asu_monitora!E:E,equipes_asu!F2410,asu_monitora!A:A,equipes_asu!C2410)</f>
        <v>0</v>
      </c>
      <c r="H2410" s="5" t="str">
        <f>IF(G2410=0,"",SUMIFS(asu_monitora!B:B,asu_monitora!E:E,equipes_asu!F2410,asu_monitora!A:A,equipes_asu!C2410))</f>
        <v/>
      </c>
      <c r="I2410" s="5" t="str">
        <f>IF(G2410=0,"Sem avaliação",IF(H2410&lt;=40,"Crítica",IF(H2410&lt;=100,"Aperfeiçoamento",IF(H2410&lt;=180,"Qualidade",IF(H2410&lt;=200,"Excelência","Erro")))))</f>
        <v>Sem avaliação</v>
      </c>
    </row>
    <row r="2411" spans="1:9">
      <c r="A2411" s="2">
        <v>266507</v>
      </c>
      <c r="B2411" s="2" t="str">
        <f>VLOOKUP(A2411,unidades_equipes_asu!A:B,2,0)</f>
        <v>US 110 Cs Joao de Barros</v>
      </c>
      <c r="C2411" s="2">
        <v>153516</v>
      </c>
      <c r="D2411" s="1" t="s">
        <v>77</v>
      </c>
      <c r="E2411" s="1" t="s">
        <v>443</v>
      </c>
      <c r="F2411" s="4" t="s">
        <v>48</v>
      </c>
      <c r="G2411" s="5">
        <f>SUMIFS(asu_monitora!C:C,asu_monitora!E:E,equipes_asu!F2411,asu_monitora!A:A,equipes_asu!C2411)</f>
        <v>0</v>
      </c>
      <c r="H2411" s="5" t="str">
        <f>IF(G2411=0,"",SUMIFS(asu_monitora!B:B,asu_monitora!E:E,equipes_asu!F2411,asu_monitora!A:A,equipes_asu!C2411))</f>
        <v/>
      </c>
      <c r="I2411" s="5" t="str">
        <f>IF(G2411=0,"Sem avaliação",IF(H2411&lt;=40,"Crítica",IF(H2411&lt;=100,"Aperfeiçoamento",IF(H2411&lt;=180,"Qualidade",IF(H2411&lt;=200,"Excelência","Erro")))))</f>
        <v>Sem avaliação</v>
      </c>
    </row>
    <row r="2412" spans="1:9">
      <c r="A2412" s="2">
        <v>2679779</v>
      </c>
      <c r="B2412" s="2" t="str">
        <f>VLOOKUP(A2412,unidades_equipes_asu!A:B,2,0)</f>
        <v>Us 287 Usf Alto José do Pinho / Irmã Denise</v>
      </c>
      <c r="C2412" s="2">
        <v>154806</v>
      </c>
      <c r="D2412" s="1" t="s">
        <v>77</v>
      </c>
      <c r="E2412" s="1" t="s">
        <v>444</v>
      </c>
      <c r="F2412" s="4" t="s">
        <v>48</v>
      </c>
      <c r="G2412" s="5">
        <f>SUMIFS(asu_monitora!C:C,asu_monitora!E:E,equipes_asu!F2412,asu_monitora!A:A,equipes_asu!C2412)</f>
        <v>35</v>
      </c>
      <c r="H2412" s="5">
        <f>IF(G2412=0,"",SUMIFS(asu_monitora!B:B,asu_monitora!E:E,equipes_asu!F2412,asu_monitora!A:A,equipes_asu!C2412))</f>
        <v>76</v>
      </c>
      <c r="I2412" s="5" t="str">
        <f>IF(G2412=0,"Sem avaliação",IF(H2412&lt;=40,"Crítica",IF(H2412&lt;=100,"Aperfeiçoamento",IF(H2412&lt;=180,"Qualidade",IF(H2412&lt;=200,"Excelência","Erro")))))</f>
        <v>Aperfeiçoamento</v>
      </c>
    </row>
    <row r="2413" spans="1:9">
      <c r="A2413" s="2">
        <v>2679779</v>
      </c>
      <c r="B2413" s="2" t="str">
        <f>VLOOKUP(A2413,unidades_equipes_asu!A:B,2,0)</f>
        <v>Us 287 Usf Alto José do Pinho / Irmã Denise</v>
      </c>
      <c r="C2413" s="2">
        <v>154814</v>
      </c>
      <c r="D2413" s="1" t="s">
        <v>77</v>
      </c>
      <c r="E2413" s="1" t="s">
        <v>445</v>
      </c>
      <c r="F2413" s="4" t="s">
        <v>48</v>
      </c>
      <c r="G2413" s="5">
        <f>SUMIFS(asu_monitora!C:C,asu_monitora!E:E,equipes_asu!F2413,asu_monitora!A:A,equipes_asu!C2413)</f>
        <v>61</v>
      </c>
      <c r="H2413" s="5">
        <f>IF(G2413=0,"",SUMIFS(asu_monitora!B:B,asu_monitora!E:E,equipes_asu!F2413,asu_monitora!A:A,equipes_asu!C2413))</f>
        <v>80</v>
      </c>
      <c r="I2413" s="5" t="str">
        <f>IF(G2413=0,"Sem avaliação",IF(H2413&lt;=40,"Crítica",IF(H2413&lt;=100,"Aperfeiçoamento",IF(H2413&lt;=180,"Qualidade",IF(H2413&lt;=200,"Excelência","Erro")))))</f>
        <v>Aperfeiçoamento</v>
      </c>
    </row>
    <row r="2414" spans="1:9">
      <c r="A2414" s="2">
        <v>2679779</v>
      </c>
      <c r="B2414" s="2" t="str">
        <f>VLOOKUP(A2414,unidades_equipes_asu!A:B,2,0)</f>
        <v>Us 287 Usf Alto José do Pinho / Irmã Denise</v>
      </c>
      <c r="C2414" s="2">
        <v>154822</v>
      </c>
      <c r="D2414" s="1" t="s">
        <v>77</v>
      </c>
      <c r="E2414" s="1" t="s">
        <v>446</v>
      </c>
      <c r="F2414" s="4" t="s">
        <v>48</v>
      </c>
      <c r="G2414" s="5">
        <f>SUMIFS(asu_monitora!C:C,asu_monitora!E:E,equipes_asu!F2414,asu_monitora!A:A,equipes_asu!C2414)</f>
        <v>49</v>
      </c>
      <c r="H2414" s="5">
        <f>IF(G2414=0,"",SUMIFS(asu_monitora!B:B,asu_monitora!E:E,equipes_asu!F2414,asu_monitora!A:A,equipes_asu!C2414))</f>
        <v>46</v>
      </c>
      <c r="I2414" s="5" t="str">
        <f>IF(G2414=0,"Sem avaliação",IF(H2414&lt;=40,"Crítica",IF(H2414&lt;=100,"Aperfeiçoamento",IF(H2414&lt;=180,"Qualidade",IF(H2414&lt;=200,"Excelência","Erro")))))</f>
        <v>Aperfeiçoamento</v>
      </c>
    </row>
    <row r="2415" spans="1:9">
      <c r="A2415" s="2">
        <v>2679779</v>
      </c>
      <c r="B2415" s="2" t="str">
        <f>VLOOKUP(A2415,unidades_equipes_asu!A:B,2,0)</f>
        <v>Us 287 Usf Alto José do Pinho / Irmã Denise</v>
      </c>
      <c r="C2415" s="2">
        <v>1816535</v>
      </c>
      <c r="D2415" s="1" t="s">
        <v>98</v>
      </c>
      <c r="E2415" s="1" t="s">
        <v>447</v>
      </c>
      <c r="F2415" s="4" t="s">
        <v>48</v>
      </c>
      <c r="G2415" s="5">
        <f>SUMIFS(asu_monitora!C:C,asu_monitora!E:E,equipes_asu!F2415,asu_monitora!A:A,equipes_asu!C2415)</f>
        <v>9</v>
      </c>
      <c r="H2415" s="5">
        <f>IF(G2415=0,"",SUMIFS(asu_monitora!B:B,asu_monitora!E:E,equipes_asu!F2415,asu_monitora!A:A,equipes_asu!C2415))</f>
        <v>150</v>
      </c>
      <c r="I2415" s="5" t="str">
        <f>IF(G2415=0,"Sem avaliação",IF(H2415&lt;=40,"Crítica",IF(H2415&lt;=100,"Aperfeiçoamento",IF(H2415&lt;=180,"Qualidade",IF(H2415&lt;=200,"Excelência","Erro")))))</f>
        <v>Qualidade</v>
      </c>
    </row>
    <row r="2416" spans="1:9">
      <c r="A2416" s="2">
        <v>2679787</v>
      </c>
      <c r="B2416" s="2" t="str">
        <f>VLOOKUP(A2416,unidades_equipes_asu!A:B,2,0)</f>
        <v>Us 288 Usf Morro da Conceição</v>
      </c>
      <c r="C2416" s="2">
        <v>154830</v>
      </c>
      <c r="D2416" s="1" t="s">
        <v>77</v>
      </c>
      <c r="E2416" s="1" t="s">
        <v>448</v>
      </c>
      <c r="F2416" s="4" t="s">
        <v>48</v>
      </c>
      <c r="G2416" s="5">
        <f>SUMIFS(asu_monitora!C:C,asu_monitora!E:E,equipes_asu!F2416,asu_monitora!A:A,equipes_asu!C2416)</f>
        <v>73</v>
      </c>
      <c r="H2416" s="5">
        <f>IF(G2416=0,"",SUMIFS(asu_monitora!B:B,asu_monitora!E:E,equipes_asu!F2416,asu_monitora!A:A,equipes_asu!C2416))</f>
        <v>126</v>
      </c>
      <c r="I2416" s="5" t="str">
        <f>IF(G2416=0,"Sem avaliação",IF(H2416&lt;=40,"Crítica",IF(H2416&lt;=100,"Aperfeiçoamento",IF(H2416&lt;=180,"Qualidade",IF(H2416&lt;=200,"Excelência","Erro")))))</f>
        <v>Qualidade</v>
      </c>
    </row>
    <row r="2417" spans="1:9">
      <c r="A2417" s="2">
        <v>2679787</v>
      </c>
      <c r="B2417" s="2" t="str">
        <f>VLOOKUP(A2417,unidades_equipes_asu!A:B,2,0)</f>
        <v>Us 288 Usf Morro da Conceição</v>
      </c>
      <c r="C2417" s="2">
        <v>154849</v>
      </c>
      <c r="D2417" s="1" t="s">
        <v>77</v>
      </c>
      <c r="E2417" s="1" t="s">
        <v>449</v>
      </c>
      <c r="F2417" s="4" t="s">
        <v>48</v>
      </c>
      <c r="G2417" s="5">
        <f>SUMIFS(asu_monitora!C:C,asu_monitora!E:E,equipes_asu!F2417,asu_monitora!A:A,equipes_asu!C2417)</f>
        <v>74</v>
      </c>
      <c r="H2417" s="5">
        <f>IF(G2417=0,"",SUMIFS(asu_monitora!B:B,asu_monitora!E:E,equipes_asu!F2417,asu_monitora!A:A,equipes_asu!C2417))</f>
        <v>74</v>
      </c>
      <c r="I2417" s="5" t="str">
        <f>IF(G2417=0,"Sem avaliação",IF(H2417&lt;=40,"Crítica",IF(H2417&lt;=100,"Aperfeiçoamento",IF(H2417&lt;=180,"Qualidade",IF(H2417&lt;=200,"Excelência","Erro")))))</f>
        <v>Aperfeiçoamento</v>
      </c>
    </row>
    <row r="2418" spans="1:9">
      <c r="A2418" s="2">
        <v>2679787</v>
      </c>
      <c r="B2418" s="2" t="str">
        <f>VLOOKUP(A2418,unidades_equipes_asu!A:B,2,0)</f>
        <v>Us 288 Usf Morro da Conceição</v>
      </c>
      <c r="C2418" s="2">
        <v>1802275</v>
      </c>
      <c r="D2418" s="1" t="s">
        <v>98</v>
      </c>
      <c r="E2418" s="1" t="s">
        <v>450</v>
      </c>
      <c r="F2418" s="4" t="s">
        <v>48</v>
      </c>
      <c r="G2418" s="5">
        <f>SUMIFS(asu_monitora!C:C,asu_monitora!E:E,equipes_asu!F2418,asu_monitora!A:A,equipes_asu!C2418)</f>
        <v>17</v>
      </c>
      <c r="H2418" s="5">
        <f>IF(G2418=0,"",SUMIFS(asu_monitora!B:B,asu_monitora!E:E,equipes_asu!F2418,asu_monitora!A:A,equipes_asu!C2418))</f>
        <v>122</v>
      </c>
      <c r="I2418" s="5" t="str">
        <f>IF(G2418=0,"Sem avaliação",IF(H2418&lt;=40,"Crítica",IF(H2418&lt;=100,"Aperfeiçoamento",IF(H2418&lt;=180,"Qualidade",IF(H2418&lt;=200,"Excelência","Erro")))))</f>
        <v>Qualidade</v>
      </c>
    </row>
    <row r="2419" spans="1:9">
      <c r="A2419" s="2">
        <v>2752824</v>
      </c>
      <c r="B2419" s="2" t="str">
        <f>VLOOKUP(A2419,unidades_equipes_asu!A:B,2,0)</f>
        <v>Us 289 Usf+ Josué de Castro - 27 de Novembro</v>
      </c>
      <c r="C2419" s="2">
        <v>154857</v>
      </c>
      <c r="D2419" s="1" t="s">
        <v>77</v>
      </c>
      <c r="E2419" s="1" t="s">
        <v>451</v>
      </c>
      <c r="F2419" s="4" t="s">
        <v>48</v>
      </c>
      <c r="G2419" s="5">
        <f>SUMIFS(asu_monitora!C:C,asu_monitora!E:E,equipes_asu!F2419,asu_monitora!A:A,equipes_asu!C2419)</f>
        <v>96</v>
      </c>
      <c r="H2419" s="5">
        <f>IF(G2419=0,"",SUMIFS(asu_monitora!B:B,asu_monitora!E:E,equipes_asu!F2419,asu_monitora!A:A,equipes_asu!C2419))</f>
        <v>110</v>
      </c>
      <c r="I2419" s="5" t="str">
        <f>IF(G2419=0,"Sem avaliação",IF(H2419&lt;=40,"Crítica",IF(H2419&lt;=100,"Aperfeiçoamento",IF(H2419&lt;=180,"Qualidade",IF(H2419&lt;=200,"Excelência","Erro")))))</f>
        <v>Qualidade</v>
      </c>
    </row>
    <row r="2420" spans="1:9">
      <c r="A2420" s="2">
        <v>2752824</v>
      </c>
      <c r="B2420" s="2" t="str">
        <f>VLOOKUP(A2420,unidades_equipes_asu!A:B,2,0)</f>
        <v>Us 289 Usf+ Josué de Castro - 27 de Novembro</v>
      </c>
      <c r="C2420" s="2">
        <v>154865</v>
      </c>
      <c r="D2420" s="1" t="s">
        <v>77</v>
      </c>
      <c r="E2420" s="1" t="s">
        <v>452</v>
      </c>
      <c r="F2420" s="4" t="s">
        <v>48</v>
      </c>
      <c r="G2420" s="5">
        <f>SUMIFS(asu_monitora!C:C,asu_monitora!E:E,equipes_asu!F2420,asu_monitora!A:A,equipes_asu!C2420)</f>
        <v>136</v>
      </c>
      <c r="H2420" s="5">
        <f>IF(G2420=0,"",SUMIFS(asu_monitora!B:B,asu_monitora!E:E,equipes_asu!F2420,asu_monitora!A:A,equipes_asu!C2420))</f>
        <v>130</v>
      </c>
      <c r="I2420" s="5" t="str">
        <f>IF(G2420=0,"Sem avaliação",IF(H2420&lt;=40,"Crítica",IF(H2420&lt;=100,"Aperfeiçoamento",IF(H2420&lt;=180,"Qualidade",IF(H2420&lt;=200,"Excelência","Erro")))))</f>
        <v>Qualidade</v>
      </c>
    </row>
    <row r="2421" spans="1:9">
      <c r="A2421" s="2">
        <v>2752824</v>
      </c>
      <c r="B2421" s="2" t="str">
        <f>VLOOKUP(A2421,unidades_equipes_asu!A:B,2,0)</f>
        <v>Us 289 Usf+ Josué de Castro - 27 de Novembro</v>
      </c>
      <c r="C2421" s="2">
        <v>154873</v>
      </c>
      <c r="D2421" s="1" t="s">
        <v>77</v>
      </c>
      <c r="E2421" s="1" t="s">
        <v>453</v>
      </c>
      <c r="F2421" s="4" t="s">
        <v>48</v>
      </c>
      <c r="G2421" s="5">
        <f>SUMIFS(asu_monitora!C:C,asu_monitora!E:E,equipes_asu!F2421,asu_monitora!A:A,equipes_asu!C2421)</f>
        <v>148</v>
      </c>
      <c r="H2421" s="5">
        <f>IF(G2421=0,"",SUMIFS(asu_monitora!B:B,asu_monitora!E:E,equipes_asu!F2421,asu_monitora!A:A,equipes_asu!C2421))</f>
        <v>126</v>
      </c>
      <c r="I2421" s="5" t="str">
        <f>IF(G2421=0,"Sem avaliação",IF(H2421&lt;=40,"Crítica",IF(H2421&lt;=100,"Aperfeiçoamento",IF(H2421&lt;=180,"Qualidade",IF(H2421&lt;=200,"Excelência","Erro")))))</f>
        <v>Qualidade</v>
      </c>
    </row>
    <row r="2422" spans="1:9">
      <c r="A2422" s="2">
        <v>2752824</v>
      </c>
      <c r="B2422" s="2" t="str">
        <f>VLOOKUP(A2422,unidades_equipes_asu!A:B,2,0)</f>
        <v>Us 289 Usf+ Josué de Castro - 27 de Novembro</v>
      </c>
      <c r="C2422" s="2">
        <v>154881</v>
      </c>
      <c r="D2422" s="1" t="s">
        <v>77</v>
      </c>
      <c r="E2422" s="1" t="s">
        <v>454</v>
      </c>
      <c r="F2422" s="4" t="s">
        <v>48</v>
      </c>
      <c r="G2422" s="5">
        <f>SUMIFS(asu_monitora!C:C,asu_monitora!E:E,equipes_asu!F2422,asu_monitora!A:A,equipes_asu!C2422)</f>
        <v>134</v>
      </c>
      <c r="H2422" s="5">
        <f>IF(G2422=0,"",SUMIFS(asu_monitora!B:B,asu_monitora!E:E,equipes_asu!F2422,asu_monitora!A:A,equipes_asu!C2422))</f>
        <v>128</v>
      </c>
      <c r="I2422" s="5" t="str">
        <f>IF(G2422=0,"Sem avaliação",IF(H2422&lt;=40,"Crítica",IF(H2422&lt;=100,"Aperfeiçoamento",IF(H2422&lt;=180,"Qualidade",IF(H2422&lt;=200,"Excelência","Erro")))))</f>
        <v>Qualidade</v>
      </c>
    </row>
    <row r="2423" spans="1:9">
      <c r="A2423" s="2">
        <v>2752824</v>
      </c>
      <c r="B2423" s="2" t="str">
        <f>VLOOKUP(A2423,unidades_equipes_asu!A:B,2,0)</f>
        <v>Us 289 Usf+ Josué de Castro - 27 de Novembro</v>
      </c>
      <c r="C2423" s="2">
        <v>1839586</v>
      </c>
      <c r="D2423" s="1" t="s">
        <v>98</v>
      </c>
      <c r="E2423" s="1" t="s">
        <v>455</v>
      </c>
      <c r="F2423" s="4" t="s">
        <v>48</v>
      </c>
      <c r="G2423" s="5">
        <f>SUMIFS(asu_monitora!C:C,asu_monitora!E:E,equipes_asu!F2423,asu_monitora!A:A,equipes_asu!C2423)</f>
        <v>26</v>
      </c>
      <c r="H2423" s="5">
        <f>IF(G2423=0,"",SUMIFS(asu_monitora!B:B,asu_monitora!E:E,equipes_asu!F2423,asu_monitora!A:A,equipes_asu!C2423))</f>
        <v>140</v>
      </c>
      <c r="I2423" s="5" t="str">
        <f>IF(G2423=0,"Sem avaliação",IF(H2423&lt;=40,"Crítica",IF(H2423&lt;=100,"Aperfeiçoamento",IF(H2423&lt;=180,"Qualidade",IF(H2423&lt;=200,"Excelência","Erro")))))</f>
        <v>Qualidade</v>
      </c>
    </row>
    <row r="2424" spans="1:9">
      <c r="A2424" s="2">
        <v>2752824</v>
      </c>
      <c r="B2424" s="2" t="str">
        <f>VLOOKUP(A2424,unidades_equipes_asu!A:B,2,0)</f>
        <v>Us 289 Usf+ Josué de Castro - 27 de Novembro</v>
      </c>
      <c r="C2424" s="2">
        <v>1889338</v>
      </c>
      <c r="D2424" s="1" t="s">
        <v>98</v>
      </c>
      <c r="E2424" s="1" t="s">
        <v>456</v>
      </c>
      <c r="F2424" s="4" t="s">
        <v>48</v>
      </c>
      <c r="G2424" s="5">
        <f>SUMIFS(asu_monitora!C:C,asu_monitora!E:E,equipes_asu!F2424,asu_monitora!A:A,equipes_asu!C2424)</f>
        <v>12</v>
      </c>
      <c r="H2424" s="5">
        <f>IF(G2424=0,"",SUMIFS(asu_monitora!B:B,asu_monitora!E:E,equipes_asu!F2424,asu_monitora!A:A,equipes_asu!C2424))</f>
        <v>200</v>
      </c>
      <c r="I2424" s="5" t="str">
        <f>IF(G2424=0,"Sem avaliação",IF(H2424&lt;=40,"Crítica",IF(H2424&lt;=100,"Aperfeiçoamento",IF(H2424&lt;=180,"Qualidade",IF(H2424&lt;=200,"Excelência","Erro")))))</f>
        <v>Excelência</v>
      </c>
    </row>
    <row r="2425" spans="1:9">
      <c r="A2425" s="2">
        <v>2752824</v>
      </c>
      <c r="B2425" s="2" t="str">
        <f>VLOOKUP(A2425,unidades_equipes_asu!A:B,2,0)</f>
        <v>Us 289 Usf+ Josué de Castro - 27 de Novembro</v>
      </c>
      <c r="C2425" s="2">
        <v>2399237</v>
      </c>
      <c r="D2425" s="1" t="s">
        <v>77</v>
      </c>
      <c r="E2425" s="1" t="s">
        <v>457</v>
      </c>
      <c r="F2425" s="4" t="s">
        <v>48</v>
      </c>
      <c r="G2425" s="5">
        <f>SUMIFS(asu_monitora!C:C,asu_monitora!E:E,equipes_asu!F2425,asu_monitora!A:A,equipes_asu!C2425)</f>
        <v>43</v>
      </c>
      <c r="H2425" s="5">
        <f>IF(G2425=0,"",SUMIFS(asu_monitora!B:B,asu_monitora!E:E,equipes_asu!F2425,asu_monitora!A:A,equipes_asu!C2425))</f>
        <v>130</v>
      </c>
      <c r="I2425" s="5" t="str">
        <f>IF(G2425=0,"Sem avaliação",IF(H2425&lt;=40,"Crítica",IF(H2425&lt;=100,"Aperfeiçoamento",IF(H2425&lt;=180,"Qualidade",IF(H2425&lt;=200,"Excelência","Erro")))))</f>
        <v>Qualidade</v>
      </c>
    </row>
    <row r="2426" spans="1:9">
      <c r="A2426" s="2">
        <v>2752824</v>
      </c>
      <c r="B2426" s="2" t="str">
        <f>VLOOKUP(A2426,unidades_equipes_asu!A:B,2,0)</f>
        <v>Us 289 Usf+ Josué de Castro - 27 de Novembro</v>
      </c>
      <c r="C2426" s="2">
        <v>2400677</v>
      </c>
      <c r="D2426" s="1" t="s">
        <v>98</v>
      </c>
      <c r="E2426" s="1" t="s">
        <v>458</v>
      </c>
      <c r="F2426" s="4" t="s">
        <v>48</v>
      </c>
      <c r="G2426" s="5">
        <f>SUMIFS(asu_monitora!C:C,asu_monitora!E:E,equipes_asu!F2426,asu_monitora!A:A,equipes_asu!C2426)</f>
        <v>46</v>
      </c>
      <c r="H2426" s="5">
        <f>IF(G2426=0,"",SUMIFS(asu_monitora!B:B,asu_monitora!E:E,equipes_asu!F2426,asu_monitora!A:A,equipes_asu!C2426))</f>
        <v>116</v>
      </c>
      <c r="I2426" s="5" t="str">
        <f>IF(G2426=0,"Sem avaliação",IF(H2426&lt;=40,"Crítica",IF(H2426&lt;=100,"Aperfeiçoamento",IF(H2426&lt;=180,"Qualidade",IF(H2426&lt;=200,"Excelência","Erro")))))</f>
        <v>Qualidade</v>
      </c>
    </row>
    <row r="2427" spans="1:9">
      <c r="A2427" s="2">
        <v>2752824</v>
      </c>
      <c r="B2427" s="2" t="str">
        <f>VLOOKUP(A2427,unidades_equipes_asu!A:B,2,0)</f>
        <v>Us 289 Usf+ Josué de Castro - 27 de Novembro</v>
      </c>
      <c r="C2427" s="2">
        <v>2425831</v>
      </c>
      <c r="D2427" s="1" t="s">
        <v>98</v>
      </c>
      <c r="E2427" s="1" t="s">
        <v>459</v>
      </c>
      <c r="F2427" s="4" t="s">
        <v>48</v>
      </c>
      <c r="G2427" s="5">
        <f>SUMIFS(asu_monitora!C:C,asu_monitora!E:E,equipes_asu!F2427,asu_monitora!A:A,equipes_asu!C2427)</f>
        <v>18</v>
      </c>
      <c r="H2427" s="5">
        <f>IF(G2427=0,"",SUMIFS(asu_monitora!B:B,asu_monitora!E:E,equipes_asu!F2427,asu_monitora!A:A,equipes_asu!C2427))</f>
        <v>60</v>
      </c>
      <c r="I2427" s="5" t="str">
        <f>IF(G2427=0,"Sem avaliação",IF(H2427&lt;=40,"Crítica",IF(H2427&lt;=100,"Aperfeiçoamento",IF(H2427&lt;=180,"Qualidade",IF(H2427&lt;=200,"Excelência","Erro")))))</f>
        <v>Aperfeiçoamento</v>
      </c>
    </row>
    <row r="2428" spans="1:9">
      <c r="A2428" s="2">
        <v>2752824</v>
      </c>
      <c r="B2428" s="2" t="str">
        <f>VLOOKUP(A2428,unidades_equipes_asu!A:B,2,0)</f>
        <v>Us 289 Usf+ Josué de Castro - 27 de Novembro</v>
      </c>
      <c r="C2428" s="2">
        <v>2425858</v>
      </c>
      <c r="D2428" s="1" t="s">
        <v>98</v>
      </c>
      <c r="E2428" s="1" t="s">
        <v>460</v>
      </c>
      <c r="F2428" s="4" t="s">
        <v>48</v>
      </c>
      <c r="G2428" s="5">
        <f>SUMIFS(asu_monitora!C:C,asu_monitora!E:E,equipes_asu!F2428,asu_monitora!A:A,equipes_asu!C2428)</f>
        <v>17</v>
      </c>
      <c r="H2428" s="5">
        <f>IF(G2428=0,"",SUMIFS(asu_monitora!B:B,asu_monitora!E:E,equipes_asu!F2428,asu_monitora!A:A,equipes_asu!C2428))</f>
        <v>136</v>
      </c>
      <c r="I2428" s="5" t="str">
        <f>IF(G2428=0,"Sem avaliação",IF(H2428&lt;=40,"Crítica",IF(H2428&lt;=100,"Aperfeiçoamento",IF(H2428&lt;=180,"Qualidade",IF(H2428&lt;=200,"Excelência","Erro")))))</f>
        <v>Qualidade</v>
      </c>
    </row>
    <row r="2429" spans="1:9">
      <c r="A2429" s="2">
        <v>3006468</v>
      </c>
      <c r="B2429" s="2" t="str">
        <f>VLOOKUP(A2429,unidades_equipes_asu!A:B,2,0)</f>
        <v>Us 291 Usf Alto dos Coqueiros</v>
      </c>
      <c r="C2429" s="2">
        <v>154903</v>
      </c>
      <c r="D2429" s="1" t="s">
        <v>77</v>
      </c>
      <c r="E2429" s="1" t="s">
        <v>461</v>
      </c>
      <c r="F2429" s="4" t="s">
        <v>48</v>
      </c>
      <c r="G2429" s="5">
        <f>SUMIFS(asu_monitora!C:C,asu_monitora!E:E,equipes_asu!F2429,asu_monitora!A:A,equipes_asu!C2429)</f>
        <v>84</v>
      </c>
      <c r="H2429" s="5">
        <f>IF(G2429=0,"",SUMIFS(asu_monitora!B:B,asu_monitora!E:E,equipes_asu!F2429,asu_monitora!A:A,equipes_asu!C2429))</f>
        <v>126</v>
      </c>
      <c r="I2429" s="5" t="str">
        <f>IF(G2429=0,"Sem avaliação",IF(H2429&lt;=40,"Crítica",IF(H2429&lt;=100,"Aperfeiçoamento",IF(H2429&lt;=180,"Qualidade",IF(H2429&lt;=200,"Excelência","Erro")))))</f>
        <v>Qualidade</v>
      </c>
    </row>
    <row r="2430" spans="1:9">
      <c r="A2430" s="2">
        <v>3006468</v>
      </c>
      <c r="B2430" s="2" t="str">
        <f>VLOOKUP(A2430,unidades_equipes_asu!A:B,2,0)</f>
        <v>Us 291 Usf Alto dos Coqueiros</v>
      </c>
      <c r="C2430" s="2">
        <v>154911</v>
      </c>
      <c r="D2430" s="1" t="s">
        <v>77</v>
      </c>
      <c r="E2430" s="1" t="s">
        <v>462</v>
      </c>
      <c r="F2430" s="4" t="s">
        <v>48</v>
      </c>
      <c r="G2430" s="5">
        <f>SUMIFS(asu_monitora!C:C,asu_monitora!E:E,equipes_asu!F2430,asu_monitora!A:A,equipes_asu!C2430)</f>
        <v>59</v>
      </c>
      <c r="H2430" s="5">
        <f>IF(G2430=0,"",SUMIFS(asu_monitora!B:B,asu_monitora!E:E,equipes_asu!F2430,asu_monitora!A:A,equipes_asu!C2430))</f>
        <v>92</v>
      </c>
      <c r="I2430" s="5" t="str">
        <f>IF(G2430=0,"Sem avaliação",IF(H2430&lt;=40,"Crítica",IF(H2430&lt;=100,"Aperfeiçoamento",IF(H2430&lt;=180,"Qualidade",IF(H2430&lt;=200,"Excelência","Erro")))))</f>
        <v>Aperfeiçoamento</v>
      </c>
    </row>
    <row r="2431" spans="1:9">
      <c r="A2431" s="2">
        <v>3006468</v>
      </c>
      <c r="B2431" s="2" t="str">
        <f>VLOOKUP(A2431,unidades_equipes_asu!A:B,2,0)</f>
        <v>Us 291 Usf Alto dos Coqueiros</v>
      </c>
      <c r="C2431" s="2">
        <v>1773623</v>
      </c>
      <c r="D2431" s="1" t="s">
        <v>98</v>
      </c>
      <c r="E2431" s="1" t="s">
        <v>463</v>
      </c>
      <c r="F2431" s="4" t="s">
        <v>48</v>
      </c>
      <c r="G2431" s="5">
        <f>SUMIFS(asu_monitora!C:C,asu_monitora!E:E,equipes_asu!F2431,asu_monitora!A:A,equipes_asu!C2431)</f>
        <v>14</v>
      </c>
      <c r="H2431" s="5">
        <f>IF(G2431=0,"",SUMIFS(asu_monitora!B:B,asu_monitora!E:E,equipes_asu!F2431,asu_monitora!A:A,equipes_asu!C2431))</f>
        <v>156</v>
      </c>
      <c r="I2431" s="5" t="str">
        <f>IF(G2431=0,"Sem avaliação",IF(H2431&lt;=40,"Crítica",IF(H2431&lt;=100,"Aperfeiçoamento",IF(H2431&lt;=180,"Qualidade",IF(H2431&lt;=200,"Excelência","Erro")))))</f>
        <v>Qualidade</v>
      </c>
    </row>
    <row r="2432" spans="1:9">
      <c r="A2432" s="2">
        <v>3006476</v>
      </c>
      <c r="B2432" s="2" t="str">
        <f>VLOOKUP(A2432,unidades_equipes_asu!A:B,2,0)</f>
        <v>Us 290 Usf da Mangabeira</v>
      </c>
      <c r="C2432" s="2">
        <v>154938</v>
      </c>
      <c r="D2432" s="1" t="s">
        <v>77</v>
      </c>
      <c r="E2432" s="1" t="s">
        <v>464</v>
      </c>
      <c r="F2432" s="4" t="s">
        <v>48</v>
      </c>
      <c r="G2432" s="5">
        <f>SUMIFS(asu_monitora!C:C,asu_monitora!E:E,equipes_asu!F2432,asu_monitora!A:A,equipes_asu!C2432)</f>
        <v>132</v>
      </c>
      <c r="H2432" s="5">
        <f>IF(G2432=0,"",SUMIFS(asu_monitora!B:B,asu_monitora!E:E,equipes_asu!F2432,asu_monitora!A:A,equipes_asu!C2432))</f>
        <v>118</v>
      </c>
      <c r="I2432" s="5" t="str">
        <f>IF(G2432=0,"Sem avaliação",IF(H2432&lt;=40,"Crítica",IF(H2432&lt;=100,"Aperfeiçoamento",IF(H2432&lt;=180,"Qualidade",IF(H2432&lt;=200,"Excelência","Erro")))))</f>
        <v>Qualidade</v>
      </c>
    </row>
    <row r="2433" spans="1:9">
      <c r="A2433" s="2">
        <v>3006476</v>
      </c>
      <c r="B2433" s="2" t="str">
        <f>VLOOKUP(A2433,unidades_equipes_asu!A:B,2,0)</f>
        <v>Us 290 Usf da Mangabeira</v>
      </c>
      <c r="C2433" s="2">
        <v>154946</v>
      </c>
      <c r="D2433" s="1" t="s">
        <v>77</v>
      </c>
      <c r="E2433" s="1" t="s">
        <v>465</v>
      </c>
      <c r="F2433" s="4" t="s">
        <v>48</v>
      </c>
      <c r="G2433" s="5">
        <f>SUMIFS(asu_monitora!C:C,asu_monitora!E:E,equipes_asu!F2433,asu_monitora!A:A,equipes_asu!C2433)</f>
        <v>62</v>
      </c>
      <c r="H2433" s="5">
        <f>IF(G2433=0,"",SUMIFS(asu_monitora!B:B,asu_monitora!E:E,equipes_asu!F2433,asu_monitora!A:A,equipes_asu!C2433))</f>
        <v>96</v>
      </c>
      <c r="I2433" s="5" t="str">
        <f>IF(G2433=0,"Sem avaliação",IF(H2433&lt;=40,"Crítica",IF(H2433&lt;=100,"Aperfeiçoamento",IF(H2433&lt;=180,"Qualidade",IF(H2433&lt;=200,"Excelência","Erro")))))</f>
        <v>Aperfeiçoamento</v>
      </c>
    </row>
    <row r="2434" spans="1:9">
      <c r="A2434" s="2">
        <v>3006476</v>
      </c>
      <c r="B2434" s="2" t="str">
        <f>VLOOKUP(A2434,unidades_equipes_asu!A:B,2,0)</f>
        <v>Us 290 Usf da Mangabeira</v>
      </c>
      <c r="C2434" s="2">
        <v>1816748</v>
      </c>
      <c r="D2434" s="1" t="s">
        <v>98</v>
      </c>
      <c r="E2434" s="1" t="s">
        <v>466</v>
      </c>
      <c r="F2434" s="4" t="s">
        <v>48</v>
      </c>
      <c r="G2434" s="5">
        <f>SUMIFS(asu_monitora!C:C,asu_monitora!E:E,equipes_asu!F2434,asu_monitora!A:A,equipes_asu!C2434)</f>
        <v>0</v>
      </c>
      <c r="H2434" s="5" t="str">
        <f>IF(G2434=0,"",SUMIFS(asu_monitora!B:B,asu_monitora!E:E,equipes_asu!F2434,asu_monitora!A:A,equipes_asu!C2434))</f>
        <v/>
      </c>
      <c r="I2434" s="5" t="str">
        <f>IF(G2434=0,"Sem avaliação",IF(H2434&lt;=40,"Crítica",IF(H2434&lt;=100,"Aperfeiçoamento",IF(H2434&lt;=180,"Qualidade",IF(H2434&lt;=200,"Excelência","Erro")))))</f>
        <v>Sem avaliação</v>
      </c>
    </row>
    <row r="2435" spans="1:9">
      <c r="A2435" s="2">
        <v>3007995</v>
      </c>
      <c r="B2435" s="2" t="str">
        <f>VLOOKUP(A2435,unidades_equipes_asu!A:B,2,0)</f>
        <v>Us 292 Usf Vila do Ipsep</v>
      </c>
      <c r="C2435" s="2">
        <v>154954</v>
      </c>
      <c r="D2435" s="1" t="s">
        <v>77</v>
      </c>
      <c r="E2435" s="1" t="s">
        <v>467</v>
      </c>
      <c r="F2435" s="4" t="s">
        <v>48</v>
      </c>
      <c r="G2435" s="5">
        <f>SUMIFS(asu_monitora!C:C,asu_monitora!E:E,equipes_asu!F2435,asu_monitora!A:A,equipes_asu!C2435)</f>
        <v>70</v>
      </c>
      <c r="H2435" s="5">
        <f>IF(G2435=0,"",SUMIFS(asu_monitora!B:B,asu_monitora!E:E,equipes_asu!F2435,asu_monitora!A:A,equipes_asu!C2435))</f>
        <v>116</v>
      </c>
      <c r="I2435" s="5" t="str">
        <f>IF(G2435=0,"Sem avaliação",IF(H2435&lt;=40,"Crítica",IF(H2435&lt;=100,"Aperfeiçoamento",IF(H2435&lt;=180,"Qualidade",IF(H2435&lt;=200,"Excelência","Erro")))))</f>
        <v>Qualidade</v>
      </c>
    </row>
    <row r="2436" spans="1:9">
      <c r="A2436" s="2">
        <v>3007995</v>
      </c>
      <c r="B2436" s="2" t="str">
        <f>VLOOKUP(A2436,unidades_equipes_asu!A:B,2,0)</f>
        <v>Us 292 Usf Vila do Ipsep</v>
      </c>
      <c r="C2436" s="2">
        <v>154962</v>
      </c>
      <c r="D2436" s="1" t="s">
        <v>77</v>
      </c>
      <c r="E2436" s="1" t="s">
        <v>468</v>
      </c>
      <c r="F2436" s="4" t="s">
        <v>48</v>
      </c>
      <c r="G2436" s="5">
        <f>SUMIFS(asu_monitora!C:C,asu_monitora!E:E,equipes_asu!F2436,asu_monitora!A:A,equipes_asu!C2436)</f>
        <v>131</v>
      </c>
      <c r="H2436" s="5">
        <f>IF(G2436=0,"",SUMIFS(asu_monitora!B:B,asu_monitora!E:E,equipes_asu!F2436,asu_monitora!A:A,equipes_asu!C2436))</f>
        <v>74</v>
      </c>
      <c r="I2436" s="5" t="str">
        <f>IF(G2436=0,"Sem avaliação",IF(H2436&lt;=40,"Crítica",IF(H2436&lt;=100,"Aperfeiçoamento",IF(H2436&lt;=180,"Qualidade",IF(H2436&lt;=200,"Excelência","Erro")))))</f>
        <v>Aperfeiçoamento</v>
      </c>
    </row>
    <row r="2437" spans="1:9">
      <c r="A2437" s="2">
        <v>3007995</v>
      </c>
      <c r="B2437" s="2" t="str">
        <f>VLOOKUP(A2437,unidades_equipes_asu!A:B,2,0)</f>
        <v>Us 292 Usf Vila do Ipsep</v>
      </c>
      <c r="C2437" s="2">
        <v>1846264</v>
      </c>
      <c r="D2437" s="1" t="s">
        <v>98</v>
      </c>
      <c r="E2437" s="1" t="s">
        <v>469</v>
      </c>
      <c r="F2437" s="4" t="s">
        <v>48</v>
      </c>
      <c r="G2437" s="5">
        <f>SUMIFS(asu_monitora!C:C,asu_monitora!E:E,equipes_asu!F2437,asu_monitora!A:A,equipes_asu!C2437)</f>
        <v>7</v>
      </c>
      <c r="H2437" s="5">
        <f>IF(G2437=0,"",SUMIFS(asu_monitora!B:B,asu_monitora!E:E,equipes_asu!F2437,asu_monitora!A:A,equipes_asu!C2437))</f>
        <v>70</v>
      </c>
      <c r="I2437" s="5" t="str">
        <f>IF(G2437=0,"Sem avaliação",IF(H2437&lt;=40,"Crítica",IF(H2437&lt;=100,"Aperfeiçoamento",IF(H2437&lt;=180,"Qualidade",IF(H2437&lt;=200,"Excelência","Erro")))))</f>
        <v>Aperfeiçoamento</v>
      </c>
    </row>
    <row r="2438" spans="1:9">
      <c r="A2438" s="2">
        <v>3007995</v>
      </c>
      <c r="B2438" s="2" t="str">
        <f>VLOOKUP(A2438,unidades_equipes_asu!A:B,2,0)</f>
        <v>Us 292 Usf Vila do Ipsep</v>
      </c>
      <c r="C2438" s="2">
        <v>1846590</v>
      </c>
      <c r="D2438" s="1" t="s">
        <v>98</v>
      </c>
      <c r="E2438" s="1" t="s">
        <v>470</v>
      </c>
      <c r="F2438" s="4" t="s">
        <v>48</v>
      </c>
      <c r="G2438" s="5">
        <f>SUMIFS(asu_monitora!C:C,asu_monitora!E:E,equipes_asu!F2438,asu_monitora!A:A,equipes_asu!C2438)</f>
        <v>8</v>
      </c>
      <c r="H2438" s="5">
        <f>IF(G2438=0,"",SUMIFS(asu_monitora!B:B,asu_monitora!E:E,equipes_asu!F2438,asu_monitora!A:A,equipes_asu!C2438))</f>
        <v>100</v>
      </c>
      <c r="I2438" s="5" t="str">
        <f>IF(G2438=0,"Sem avaliação",IF(H2438&lt;=40,"Crítica",IF(H2438&lt;=100,"Aperfeiçoamento",IF(H2438&lt;=180,"Qualidade",IF(H2438&lt;=200,"Excelência","Erro")))))</f>
        <v>Aperfeiçoamento</v>
      </c>
    </row>
    <row r="2439" spans="1:9">
      <c r="A2439" s="2">
        <v>3007995</v>
      </c>
      <c r="B2439" s="2" t="str">
        <f>VLOOKUP(A2439,unidades_equipes_asu!A:B,2,0)</f>
        <v>Us 292 Usf Vila do Ipsep</v>
      </c>
      <c r="C2439" s="2">
        <v>2400634</v>
      </c>
      <c r="D2439" s="1" t="s">
        <v>77</v>
      </c>
      <c r="E2439" s="1" t="s">
        <v>471</v>
      </c>
      <c r="F2439" s="4" t="s">
        <v>48</v>
      </c>
      <c r="G2439" s="5">
        <f>SUMIFS(asu_monitora!C:C,asu_monitora!E:E,equipes_asu!F2439,asu_monitora!A:A,equipes_asu!C2439)</f>
        <v>37</v>
      </c>
      <c r="H2439" s="5">
        <f>IF(G2439=0,"",SUMIFS(asu_monitora!B:B,asu_monitora!E:E,equipes_asu!F2439,asu_monitora!A:A,equipes_asu!C2439))</f>
        <v>134</v>
      </c>
      <c r="I2439" s="5" t="str">
        <f>IF(G2439=0,"Sem avaliação",IF(H2439&lt;=40,"Crítica",IF(H2439&lt;=100,"Aperfeiçoamento",IF(H2439&lt;=180,"Qualidade",IF(H2439&lt;=200,"Excelência","Erro")))))</f>
        <v>Qualidade</v>
      </c>
    </row>
    <row r="2440" spans="1:9">
      <c r="A2440" s="2">
        <v>3007995</v>
      </c>
      <c r="B2440" s="2" t="str">
        <f>VLOOKUP(A2440,unidades_equipes_asu!A:B,2,0)</f>
        <v>Us 292 Usf Vila do Ipsep</v>
      </c>
      <c r="C2440" s="2">
        <v>2401258</v>
      </c>
      <c r="D2440" s="1" t="s">
        <v>77</v>
      </c>
      <c r="E2440" s="1" t="s">
        <v>472</v>
      </c>
      <c r="F2440" s="4" t="s">
        <v>48</v>
      </c>
      <c r="G2440" s="5">
        <f>SUMIFS(asu_monitora!C:C,asu_monitora!E:E,equipes_asu!F2440,asu_monitora!A:A,equipes_asu!C2440)</f>
        <v>29</v>
      </c>
      <c r="H2440" s="5">
        <f>IF(G2440=0,"",SUMIFS(asu_monitora!B:B,asu_monitora!E:E,equipes_asu!F2440,asu_monitora!A:A,equipes_asu!C2440))</f>
        <v>116</v>
      </c>
      <c r="I2440" s="5" t="str">
        <f>IF(G2440=0,"Sem avaliação",IF(H2440&lt;=40,"Crítica",IF(H2440&lt;=100,"Aperfeiçoamento",IF(H2440&lt;=180,"Qualidade",IF(H2440&lt;=200,"Excelência","Erro")))))</f>
        <v>Qualidade</v>
      </c>
    </row>
    <row r="2441" spans="1:9">
      <c r="A2441" s="2">
        <v>3037908</v>
      </c>
      <c r="B2441" s="2" t="str">
        <f>VLOOKUP(A2441,unidades_equipes_asu!A:B,2,0)</f>
        <v>Us 294 Usf Vila Tamandaré / Beirinha</v>
      </c>
      <c r="C2441" s="2">
        <v>154970</v>
      </c>
      <c r="D2441" s="1" t="s">
        <v>77</v>
      </c>
      <c r="E2441" s="1" t="s">
        <v>473</v>
      </c>
      <c r="F2441" s="4" t="s">
        <v>48</v>
      </c>
      <c r="G2441" s="5">
        <f>SUMIFS(asu_monitora!C:C,asu_monitora!E:E,equipes_asu!F2441,asu_monitora!A:A,equipes_asu!C2441)</f>
        <v>75</v>
      </c>
      <c r="H2441" s="5">
        <f>IF(G2441=0,"",SUMIFS(asu_monitora!B:B,asu_monitora!E:E,equipes_asu!F2441,asu_monitora!A:A,equipes_asu!C2441))</f>
        <v>92</v>
      </c>
      <c r="I2441" s="5" t="str">
        <f>IF(G2441=0,"Sem avaliação",IF(H2441&lt;=40,"Crítica",IF(H2441&lt;=100,"Aperfeiçoamento",IF(H2441&lt;=180,"Qualidade",IF(H2441&lt;=200,"Excelência","Erro")))))</f>
        <v>Aperfeiçoamento</v>
      </c>
    </row>
    <row r="2442" spans="1:9">
      <c r="A2442" s="2">
        <v>3037908</v>
      </c>
      <c r="B2442" s="2" t="str">
        <f>VLOOKUP(A2442,unidades_equipes_asu!A:B,2,0)</f>
        <v>Us 294 Usf Vila Tamandaré / Beirinha</v>
      </c>
      <c r="C2442" s="2">
        <v>154989</v>
      </c>
      <c r="D2442" s="1" t="s">
        <v>77</v>
      </c>
      <c r="E2442" s="1" t="s">
        <v>474</v>
      </c>
      <c r="F2442" s="4" t="s">
        <v>48</v>
      </c>
      <c r="G2442" s="5">
        <f>SUMIFS(asu_monitora!C:C,asu_monitora!E:E,equipes_asu!F2442,asu_monitora!A:A,equipes_asu!C2442)</f>
        <v>59</v>
      </c>
      <c r="H2442" s="5">
        <f>IF(G2442=0,"",SUMIFS(asu_monitora!B:B,asu_monitora!E:E,equipes_asu!F2442,asu_monitora!A:A,equipes_asu!C2442))</f>
        <v>74</v>
      </c>
      <c r="I2442" s="5" t="str">
        <f>IF(G2442=0,"Sem avaliação",IF(H2442&lt;=40,"Crítica",IF(H2442&lt;=100,"Aperfeiçoamento",IF(H2442&lt;=180,"Qualidade",IF(H2442&lt;=200,"Excelência","Erro")))))</f>
        <v>Aperfeiçoamento</v>
      </c>
    </row>
    <row r="2443" spans="1:9">
      <c r="A2443" s="2">
        <v>3037908</v>
      </c>
      <c r="B2443" s="2" t="str">
        <f>VLOOKUP(A2443,unidades_equipes_asu!A:B,2,0)</f>
        <v>Us 294 Usf Vila Tamandaré / Beirinha</v>
      </c>
      <c r="C2443" s="2">
        <v>1833448</v>
      </c>
      <c r="D2443" s="1" t="s">
        <v>98</v>
      </c>
      <c r="E2443" s="1" t="s">
        <v>475</v>
      </c>
      <c r="F2443" s="4" t="s">
        <v>48</v>
      </c>
      <c r="G2443" s="5">
        <f>SUMIFS(asu_monitora!C:C,asu_monitora!E:E,equipes_asu!F2443,asu_monitora!A:A,equipes_asu!C2443)</f>
        <v>10</v>
      </c>
      <c r="H2443" s="5">
        <f>IF(G2443=0,"",SUMIFS(asu_monitora!B:B,asu_monitora!E:E,equipes_asu!F2443,asu_monitora!A:A,equipes_asu!C2443))</f>
        <v>62</v>
      </c>
      <c r="I2443" s="5" t="str">
        <f>IF(G2443=0,"Sem avaliação",IF(H2443&lt;=40,"Crítica",IF(H2443&lt;=100,"Aperfeiçoamento",IF(H2443&lt;=180,"Qualidade",IF(H2443&lt;=200,"Excelência","Erro")))))</f>
        <v>Aperfeiçoamento</v>
      </c>
    </row>
    <row r="2444" spans="1:9">
      <c r="A2444" s="2">
        <v>3131521</v>
      </c>
      <c r="B2444" s="2" t="str">
        <f>VLOOKUP(A2444,unidades_equipes_asu!A:B,2,0)</f>
        <v>Us 300 Usf+ San Martin</v>
      </c>
      <c r="C2444" s="2">
        <v>155004</v>
      </c>
      <c r="D2444" s="1" t="s">
        <v>77</v>
      </c>
      <c r="E2444" s="1" t="s">
        <v>476</v>
      </c>
      <c r="F2444" s="4" t="s">
        <v>48</v>
      </c>
      <c r="G2444" s="5">
        <f>SUMIFS(asu_monitora!C:C,asu_monitora!E:E,equipes_asu!F2444,asu_monitora!A:A,equipes_asu!C2444)</f>
        <v>82</v>
      </c>
      <c r="H2444" s="5">
        <f>IF(G2444=0,"",SUMIFS(asu_monitora!B:B,asu_monitora!E:E,equipes_asu!F2444,asu_monitora!A:A,equipes_asu!C2444))</f>
        <v>76</v>
      </c>
      <c r="I2444" s="5" t="str">
        <f>IF(G2444=0,"Sem avaliação",IF(H2444&lt;=40,"Crítica",IF(H2444&lt;=100,"Aperfeiçoamento",IF(H2444&lt;=180,"Qualidade",IF(H2444&lt;=200,"Excelência","Erro")))))</f>
        <v>Aperfeiçoamento</v>
      </c>
    </row>
    <row r="2445" spans="1:9">
      <c r="A2445" s="2">
        <v>3131521</v>
      </c>
      <c r="B2445" s="2" t="str">
        <f>VLOOKUP(A2445,unidades_equipes_asu!A:B,2,0)</f>
        <v>Us 300 Usf+ San Martin</v>
      </c>
      <c r="C2445" s="2">
        <v>155012</v>
      </c>
      <c r="D2445" s="1" t="s">
        <v>77</v>
      </c>
      <c r="E2445" s="1" t="s">
        <v>477</v>
      </c>
      <c r="F2445" s="4" t="s">
        <v>48</v>
      </c>
      <c r="G2445" s="5">
        <f>SUMIFS(asu_monitora!C:C,asu_monitora!E:E,equipes_asu!F2445,asu_monitora!A:A,equipes_asu!C2445)</f>
        <v>76</v>
      </c>
      <c r="H2445" s="5">
        <f>IF(G2445=0,"",SUMIFS(asu_monitora!B:B,asu_monitora!E:E,equipes_asu!F2445,asu_monitora!A:A,equipes_asu!C2445))</f>
        <v>110</v>
      </c>
      <c r="I2445" s="5" t="str">
        <f>IF(G2445=0,"Sem avaliação",IF(H2445&lt;=40,"Crítica",IF(H2445&lt;=100,"Aperfeiçoamento",IF(H2445&lt;=180,"Qualidade",IF(H2445&lt;=200,"Excelência","Erro")))))</f>
        <v>Qualidade</v>
      </c>
    </row>
    <row r="2446" spans="1:9">
      <c r="A2446" s="2">
        <v>3131521</v>
      </c>
      <c r="B2446" s="2" t="str">
        <f>VLOOKUP(A2446,unidades_equipes_asu!A:B,2,0)</f>
        <v>Us 300 Usf+ San Martin</v>
      </c>
      <c r="C2446" s="2">
        <v>155020</v>
      </c>
      <c r="D2446" s="1" t="s">
        <v>77</v>
      </c>
      <c r="E2446" s="1" t="s">
        <v>478</v>
      </c>
      <c r="F2446" s="4" t="s">
        <v>48</v>
      </c>
      <c r="G2446" s="5">
        <f>SUMIFS(asu_monitora!C:C,asu_monitora!E:E,equipes_asu!F2446,asu_monitora!A:A,equipes_asu!C2446)</f>
        <v>72</v>
      </c>
      <c r="H2446" s="5">
        <f>IF(G2446=0,"",SUMIFS(asu_monitora!B:B,asu_monitora!E:E,equipes_asu!F2446,asu_monitora!A:A,equipes_asu!C2446))</f>
        <v>126</v>
      </c>
      <c r="I2446" s="5" t="str">
        <f>IF(G2446=0,"Sem avaliação",IF(H2446&lt;=40,"Crítica",IF(H2446&lt;=100,"Aperfeiçoamento",IF(H2446&lt;=180,"Qualidade",IF(H2446&lt;=200,"Excelência","Erro")))))</f>
        <v>Qualidade</v>
      </c>
    </row>
    <row r="2447" spans="1:9">
      <c r="A2447" s="2">
        <v>3131521</v>
      </c>
      <c r="B2447" s="2" t="str">
        <f>VLOOKUP(A2447,unidades_equipes_asu!A:B,2,0)</f>
        <v>Us 300 Usf+ San Martin</v>
      </c>
      <c r="C2447" s="2">
        <v>1888994</v>
      </c>
      <c r="D2447" s="1" t="s">
        <v>98</v>
      </c>
      <c r="E2447" s="1" t="s">
        <v>479</v>
      </c>
      <c r="F2447" s="4" t="s">
        <v>48</v>
      </c>
      <c r="G2447" s="5">
        <f>SUMIFS(asu_monitora!C:C,asu_monitora!E:E,equipes_asu!F2447,asu_monitora!A:A,equipes_asu!C2447)</f>
        <v>25</v>
      </c>
      <c r="H2447" s="5">
        <f>IF(G2447=0,"",SUMIFS(asu_monitora!B:B,asu_monitora!E:E,equipes_asu!F2447,asu_monitora!A:A,equipes_asu!C2447))</f>
        <v>152</v>
      </c>
      <c r="I2447" s="5" t="str">
        <f>IF(G2447=0,"Sem avaliação",IF(H2447&lt;=40,"Crítica",IF(H2447&lt;=100,"Aperfeiçoamento",IF(H2447&lt;=180,"Qualidade",IF(H2447&lt;=200,"Excelência","Erro")))))</f>
        <v>Qualidade</v>
      </c>
    </row>
    <row r="2448" spans="1:9">
      <c r="A2448" s="2">
        <v>3131521</v>
      </c>
      <c r="B2448" s="2" t="str">
        <f>VLOOKUP(A2448,unidades_equipes_asu!A:B,2,0)</f>
        <v>Us 300 Usf+ San Martin</v>
      </c>
      <c r="C2448" s="2">
        <v>2314088</v>
      </c>
      <c r="D2448" s="1" t="s">
        <v>98</v>
      </c>
      <c r="E2448" s="1" t="s">
        <v>480</v>
      </c>
      <c r="F2448" s="4" t="s">
        <v>48</v>
      </c>
      <c r="G2448" s="5">
        <f>SUMIFS(asu_monitora!C:C,asu_monitora!E:E,equipes_asu!F2448,asu_monitora!A:A,equipes_asu!C2448)</f>
        <v>22</v>
      </c>
      <c r="H2448" s="5">
        <f>IF(G2448=0,"",SUMIFS(asu_monitora!B:B,asu_monitora!E:E,equipes_asu!F2448,asu_monitora!A:A,equipes_asu!C2448))</f>
        <v>98</v>
      </c>
      <c r="I2448" s="5" t="str">
        <f>IF(G2448=0,"Sem avaliação",IF(H2448&lt;=40,"Crítica",IF(H2448&lt;=100,"Aperfeiçoamento",IF(H2448&lt;=180,"Qualidade",IF(H2448&lt;=200,"Excelência","Erro")))))</f>
        <v>Aperfeiçoamento</v>
      </c>
    </row>
    <row r="2449" spans="1:9">
      <c r="A2449" s="2">
        <v>3131521</v>
      </c>
      <c r="B2449" s="2" t="str">
        <f>VLOOKUP(A2449,unidades_equipes_asu!A:B,2,0)</f>
        <v>Us 300 Usf+ San Martin</v>
      </c>
      <c r="C2449" s="2">
        <v>2314096</v>
      </c>
      <c r="D2449" s="1" t="s">
        <v>98</v>
      </c>
      <c r="E2449" s="1" t="s">
        <v>481</v>
      </c>
      <c r="F2449" s="4" t="s">
        <v>48</v>
      </c>
      <c r="G2449" s="5">
        <f>SUMIFS(asu_monitora!C:C,asu_monitora!E:E,equipes_asu!F2449,asu_monitora!A:A,equipes_asu!C2449)</f>
        <v>12</v>
      </c>
      <c r="H2449" s="5">
        <f>IF(G2449=0,"",SUMIFS(asu_monitora!B:B,asu_monitora!E:E,equipes_asu!F2449,asu_monitora!A:A,equipes_asu!C2449))</f>
        <v>172</v>
      </c>
      <c r="I2449" s="5" t="str">
        <f>IF(G2449=0,"Sem avaliação",IF(H2449&lt;=40,"Crítica",IF(H2449&lt;=100,"Aperfeiçoamento",IF(H2449&lt;=180,"Qualidade",IF(H2449&lt;=200,"Excelência","Erro")))))</f>
        <v>Qualidade</v>
      </c>
    </row>
    <row r="2450" spans="1:9">
      <c r="A2450" s="2">
        <v>3131521</v>
      </c>
      <c r="B2450" s="2" t="str">
        <f>VLOOKUP(A2450,unidades_equipes_asu!A:B,2,0)</f>
        <v>Us 300 Usf+ San Martin</v>
      </c>
      <c r="C2450" s="2">
        <v>2399776</v>
      </c>
      <c r="D2450" s="1" t="s">
        <v>77</v>
      </c>
      <c r="E2450" s="1" t="s">
        <v>482</v>
      </c>
      <c r="F2450" s="4" t="s">
        <v>48</v>
      </c>
      <c r="G2450" s="5">
        <f>SUMIFS(asu_monitora!C:C,asu_monitora!E:E,equipes_asu!F2450,asu_monitora!A:A,equipes_asu!C2450)</f>
        <v>72</v>
      </c>
      <c r="H2450" s="5">
        <f>IF(G2450=0,"",SUMIFS(asu_monitora!B:B,asu_monitora!E:E,equipes_asu!F2450,asu_monitora!A:A,equipes_asu!C2450))</f>
        <v>188</v>
      </c>
      <c r="I2450" s="5" t="str">
        <f>IF(G2450=0,"Sem avaliação",IF(H2450&lt;=40,"Crítica",IF(H2450&lt;=100,"Aperfeiçoamento",IF(H2450&lt;=180,"Qualidade",IF(H2450&lt;=200,"Excelência","Erro")))))</f>
        <v>Excelência</v>
      </c>
    </row>
    <row r="2451" spans="1:9">
      <c r="A2451" s="2">
        <v>3131521</v>
      </c>
      <c r="B2451" s="2" t="str">
        <f>VLOOKUP(A2451,unidades_equipes_asu!A:B,2,0)</f>
        <v>Us 300 Usf+ San Martin</v>
      </c>
      <c r="C2451" s="2">
        <v>2399784</v>
      </c>
      <c r="D2451" s="1" t="s">
        <v>98</v>
      </c>
      <c r="E2451" s="1" t="s">
        <v>483</v>
      </c>
      <c r="F2451" s="4" t="s">
        <v>48</v>
      </c>
      <c r="G2451" s="5">
        <f>SUMIFS(asu_monitora!C:C,asu_monitora!E:E,equipes_asu!F2451,asu_monitora!A:A,equipes_asu!C2451)</f>
        <v>17</v>
      </c>
      <c r="H2451" s="5">
        <f>IF(G2451=0,"",SUMIFS(asu_monitora!B:B,asu_monitora!E:E,equipes_asu!F2451,asu_monitora!A:A,equipes_asu!C2451))</f>
        <v>166</v>
      </c>
      <c r="I2451" s="5" t="str">
        <f>IF(G2451=0,"Sem avaliação",IF(H2451&lt;=40,"Crítica",IF(H2451&lt;=100,"Aperfeiçoamento",IF(H2451&lt;=180,"Qualidade",IF(H2451&lt;=200,"Excelência","Erro")))))</f>
        <v>Qualidade</v>
      </c>
    </row>
    <row r="2452" spans="1:9">
      <c r="A2452" s="2">
        <v>3131572</v>
      </c>
      <c r="B2452" s="2" t="str">
        <f>VLOOKUP(A2452,unidades_equipes_asu!A:B,2,0)</f>
        <v>Us 301 Usf Bongi / Boa Idéia</v>
      </c>
      <c r="C2452" s="2">
        <v>155039</v>
      </c>
      <c r="D2452" s="1" t="s">
        <v>77</v>
      </c>
      <c r="E2452" s="1" t="s">
        <v>484</v>
      </c>
      <c r="F2452" s="4" t="s">
        <v>48</v>
      </c>
      <c r="G2452" s="5">
        <f>SUMIFS(asu_monitora!C:C,asu_monitora!E:E,equipes_asu!F2452,asu_monitora!A:A,equipes_asu!C2452)</f>
        <v>28</v>
      </c>
      <c r="H2452" s="5">
        <f>IF(G2452=0,"",SUMIFS(asu_monitora!B:B,asu_monitora!E:E,equipes_asu!F2452,asu_monitora!A:A,equipes_asu!C2452))</f>
        <v>70</v>
      </c>
      <c r="I2452" s="5" t="str">
        <f>IF(G2452=0,"Sem avaliação",IF(H2452&lt;=40,"Crítica",IF(H2452&lt;=100,"Aperfeiçoamento",IF(H2452&lt;=180,"Qualidade",IF(H2452&lt;=200,"Excelência","Erro")))))</f>
        <v>Aperfeiçoamento</v>
      </c>
    </row>
    <row r="2453" spans="1:9">
      <c r="A2453" s="2">
        <v>3131572</v>
      </c>
      <c r="B2453" s="2" t="str">
        <f>VLOOKUP(A2453,unidades_equipes_asu!A:B,2,0)</f>
        <v>Us 301 Usf Bongi / Boa Idéia</v>
      </c>
      <c r="C2453" s="2">
        <v>155047</v>
      </c>
      <c r="D2453" s="1" t="s">
        <v>77</v>
      </c>
      <c r="E2453" s="1" t="s">
        <v>485</v>
      </c>
      <c r="F2453" s="4" t="s">
        <v>48</v>
      </c>
      <c r="G2453" s="5">
        <f>SUMIFS(asu_monitora!C:C,asu_monitora!E:E,equipes_asu!F2453,asu_monitora!A:A,equipes_asu!C2453)</f>
        <v>8</v>
      </c>
      <c r="H2453" s="5">
        <f>IF(G2453=0,"",SUMIFS(asu_monitora!B:B,asu_monitora!E:E,equipes_asu!F2453,asu_monitora!A:A,equipes_asu!C2453))</f>
        <v>50</v>
      </c>
      <c r="I2453" s="5" t="str">
        <f>IF(G2453=0,"Sem avaliação",IF(H2453&lt;=40,"Crítica",IF(H2453&lt;=100,"Aperfeiçoamento",IF(H2453&lt;=180,"Qualidade",IF(H2453&lt;=200,"Excelência","Erro")))))</f>
        <v>Aperfeiçoamento</v>
      </c>
    </row>
    <row r="2454" spans="1:9">
      <c r="A2454" s="2">
        <v>3131572</v>
      </c>
      <c r="B2454" s="2" t="str">
        <f>VLOOKUP(A2454,unidades_equipes_asu!A:B,2,0)</f>
        <v>Us 301 Usf Bongi / Boa Idéia</v>
      </c>
      <c r="C2454" s="2">
        <v>155055</v>
      </c>
      <c r="D2454" s="1" t="s">
        <v>77</v>
      </c>
      <c r="E2454" s="1" t="s">
        <v>486</v>
      </c>
      <c r="F2454" s="4" t="s">
        <v>48</v>
      </c>
      <c r="G2454" s="5">
        <f>SUMIFS(asu_monitora!C:C,asu_monitora!E:E,equipes_asu!F2454,asu_monitora!A:A,equipes_asu!C2454)</f>
        <v>51</v>
      </c>
      <c r="H2454" s="5">
        <f>IF(G2454=0,"",SUMIFS(asu_monitora!B:B,asu_monitora!E:E,equipes_asu!F2454,asu_monitora!A:A,equipes_asu!C2454))</f>
        <v>62</v>
      </c>
      <c r="I2454" s="5" t="str">
        <f>IF(G2454=0,"Sem avaliação",IF(H2454&lt;=40,"Crítica",IF(H2454&lt;=100,"Aperfeiçoamento",IF(H2454&lt;=180,"Qualidade",IF(H2454&lt;=200,"Excelência","Erro")))))</f>
        <v>Aperfeiçoamento</v>
      </c>
    </row>
    <row r="2455" spans="1:9">
      <c r="A2455" s="2">
        <v>3131572</v>
      </c>
      <c r="B2455" s="2" t="str">
        <f>VLOOKUP(A2455,unidades_equipes_asu!A:B,2,0)</f>
        <v>Us 301 Usf Bongi / Boa Idéia</v>
      </c>
      <c r="C2455" s="2">
        <v>1833464</v>
      </c>
      <c r="D2455" s="1" t="s">
        <v>98</v>
      </c>
      <c r="E2455" s="1" t="s">
        <v>487</v>
      </c>
      <c r="F2455" s="4" t="s">
        <v>48</v>
      </c>
      <c r="G2455" s="5">
        <f>SUMIFS(asu_monitora!C:C,asu_monitora!E:E,equipes_asu!F2455,asu_monitora!A:A,equipes_asu!C2455)</f>
        <v>9</v>
      </c>
      <c r="H2455" s="5">
        <f>IF(G2455=0,"",SUMIFS(asu_monitora!B:B,asu_monitora!E:E,equipes_asu!F2455,asu_monitora!A:A,equipes_asu!C2455))</f>
        <v>120</v>
      </c>
      <c r="I2455" s="5" t="str">
        <f>IF(G2455=0,"Sem avaliação",IF(H2455&lt;=40,"Crítica",IF(H2455&lt;=100,"Aperfeiçoamento",IF(H2455&lt;=180,"Qualidade",IF(H2455&lt;=200,"Excelência","Erro")))))</f>
        <v>Qualidade</v>
      </c>
    </row>
    <row r="2456" spans="1:9">
      <c r="A2456" s="2">
        <v>3153460</v>
      </c>
      <c r="B2456" s="2" t="str">
        <f>VLOOKUP(A2456,unidades_equipes_asu!A:B,2,0)</f>
        <v>Us 298 Usf Jordao Alto</v>
      </c>
      <c r="C2456" s="2">
        <v>155063</v>
      </c>
      <c r="D2456" s="1" t="s">
        <v>77</v>
      </c>
      <c r="E2456" s="1" t="s">
        <v>488</v>
      </c>
      <c r="F2456" s="4" t="s">
        <v>48</v>
      </c>
      <c r="G2456" s="5">
        <f>SUMIFS(asu_monitora!C:C,asu_monitora!E:E,equipes_asu!F2456,asu_monitora!A:A,equipes_asu!C2456)</f>
        <v>72</v>
      </c>
      <c r="H2456" s="5">
        <f>IF(G2456=0,"",SUMIFS(asu_monitora!B:B,asu_monitora!E:E,equipes_asu!F2456,asu_monitora!A:A,equipes_asu!C2456))</f>
        <v>80</v>
      </c>
      <c r="I2456" s="5" t="str">
        <f>IF(G2456=0,"Sem avaliação",IF(H2456&lt;=40,"Crítica",IF(H2456&lt;=100,"Aperfeiçoamento",IF(H2456&lt;=180,"Qualidade",IF(H2456&lt;=200,"Excelência","Erro")))))</f>
        <v>Aperfeiçoamento</v>
      </c>
    </row>
    <row r="2457" spans="1:9">
      <c r="A2457" s="2">
        <v>3153460</v>
      </c>
      <c r="B2457" s="2" t="str">
        <f>VLOOKUP(A2457,unidades_equipes_asu!A:B,2,0)</f>
        <v>Us 298 Usf Jordao Alto</v>
      </c>
      <c r="C2457" s="2">
        <v>155071</v>
      </c>
      <c r="D2457" s="1" t="s">
        <v>77</v>
      </c>
      <c r="E2457" s="1" t="s">
        <v>489</v>
      </c>
      <c r="F2457" s="4" t="s">
        <v>48</v>
      </c>
      <c r="G2457" s="5">
        <f>SUMIFS(asu_monitora!C:C,asu_monitora!E:E,equipes_asu!F2457,asu_monitora!A:A,equipes_asu!C2457)</f>
        <v>66</v>
      </c>
      <c r="H2457" s="5">
        <f>IF(G2457=0,"",SUMIFS(asu_monitora!B:B,asu_monitora!E:E,equipes_asu!F2457,asu_monitora!A:A,equipes_asu!C2457))</f>
        <v>94</v>
      </c>
      <c r="I2457" s="5" t="str">
        <f>IF(G2457=0,"Sem avaliação",IF(H2457&lt;=40,"Crítica",IF(H2457&lt;=100,"Aperfeiçoamento",IF(H2457&lt;=180,"Qualidade",IF(H2457&lt;=200,"Excelência","Erro")))))</f>
        <v>Aperfeiçoamento</v>
      </c>
    </row>
    <row r="2458" spans="1:9">
      <c r="A2458" s="2">
        <v>3153460</v>
      </c>
      <c r="B2458" s="2" t="str">
        <f>VLOOKUP(A2458,unidades_equipes_asu!A:B,2,0)</f>
        <v>Us 298 Usf Jordao Alto</v>
      </c>
      <c r="C2458" s="2">
        <v>155098</v>
      </c>
      <c r="D2458" s="1" t="s">
        <v>77</v>
      </c>
      <c r="E2458" s="1" t="s">
        <v>490</v>
      </c>
      <c r="F2458" s="4" t="s">
        <v>48</v>
      </c>
      <c r="G2458" s="5">
        <f>SUMIFS(asu_monitora!C:C,asu_monitora!E:E,equipes_asu!F2458,asu_monitora!A:A,equipes_asu!C2458)</f>
        <v>102</v>
      </c>
      <c r="H2458" s="5">
        <f>IF(G2458=0,"",SUMIFS(asu_monitora!B:B,asu_monitora!E:E,equipes_asu!F2458,asu_monitora!A:A,equipes_asu!C2458))</f>
        <v>80</v>
      </c>
      <c r="I2458" s="5" t="str">
        <f>IF(G2458=0,"Sem avaliação",IF(H2458&lt;=40,"Crítica",IF(H2458&lt;=100,"Aperfeiçoamento",IF(H2458&lt;=180,"Qualidade",IF(H2458&lt;=200,"Excelência","Erro")))))</f>
        <v>Aperfeiçoamento</v>
      </c>
    </row>
    <row r="2459" spans="1:9">
      <c r="A2459" s="2">
        <v>3153460</v>
      </c>
      <c r="B2459" s="2" t="str">
        <f>VLOOKUP(A2459,unidades_equipes_asu!A:B,2,0)</f>
        <v>Us 298 Usf Jordao Alto</v>
      </c>
      <c r="C2459" s="2">
        <v>1846671</v>
      </c>
      <c r="D2459" s="1" t="s">
        <v>98</v>
      </c>
      <c r="E2459" s="1" t="s">
        <v>491</v>
      </c>
      <c r="F2459" s="4" t="s">
        <v>48</v>
      </c>
      <c r="G2459" s="5">
        <f>SUMIFS(asu_monitora!C:C,asu_monitora!E:E,equipes_asu!F2459,asu_monitora!A:A,equipes_asu!C2459)</f>
        <v>1</v>
      </c>
      <c r="H2459" s="5">
        <f>IF(G2459=0,"",SUMIFS(asu_monitora!B:B,asu_monitora!E:E,equipes_asu!F2459,asu_monitora!A:A,equipes_asu!C2459))</f>
        <v>200</v>
      </c>
      <c r="I2459" s="5" t="str">
        <f>IF(G2459=0,"Sem avaliação",IF(H2459&lt;=40,"Crítica",IF(H2459&lt;=100,"Aperfeiçoamento",IF(H2459&lt;=180,"Qualidade",IF(H2459&lt;=200,"Excelência","Erro")))))</f>
        <v>Excelência</v>
      </c>
    </row>
    <row r="2460" spans="1:9">
      <c r="A2460" s="2">
        <v>3153460</v>
      </c>
      <c r="B2460" s="2" t="str">
        <f>VLOOKUP(A2460,unidades_equipes_asu!A:B,2,0)</f>
        <v>Us 298 Usf Jordao Alto</v>
      </c>
      <c r="C2460" s="2">
        <v>1846817</v>
      </c>
      <c r="D2460" s="1" t="s">
        <v>98</v>
      </c>
      <c r="E2460" s="1" t="s">
        <v>492</v>
      </c>
      <c r="F2460" s="4" t="s">
        <v>48</v>
      </c>
      <c r="G2460" s="5">
        <f>SUMIFS(asu_monitora!C:C,asu_monitora!E:E,equipes_asu!F2460,asu_monitora!A:A,equipes_asu!C2460)</f>
        <v>0</v>
      </c>
      <c r="H2460" s="5" t="str">
        <f>IF(G2460=0,"",SUMIFS(asu_monitora!B:B,asu_monitora!E:E,equipes_asu!F2460,asu_monitora!A:A,equipes_asu!C2460))</f>
        <v/>
      </c>
      <c r="I2460" s="5" t="str">
        <f>IF(G2460=0,"Sem avaliação",IF(H2460&lt;=40,"Crítica",IF(H2460&lt;=100,"Aperfeiçoamento",IF(H2460&lt;=180,"Qualidade",IF(H2460&lt;=200,"Excelência","Erro")))))</f>
        <v>Sem avaliação</v>
      </c>
    </row>
    <row r="2461" spans="1:9">
      <c r="A2461" s="2">
        <v>3153479</v>
      </c>
      <c r="B2461" s="2" t="str">
        <f>VLOOKUP(A2461,unidades_equipes_asu!A:B,2,0)</f>
        <v>Us 299 Usf+ Jordão Baixo</v>
      </c>
      <c r="C2461" s="2">
        <v>155101</v>
      </c>
      <c r="D2461" s="1" t="s">
        <v>77</v>
      </c>
      <c r="E2461" s="1" t="s">
        <v>493</v>
      </c>
      <c r="F2461" s="4" t="s">
        <v>48</v>
      </c>
      <c r="G2461" s="5">
        <f>SUMIFS(asu_monitora!C:C,asu_monitora!E:E,equipes_asu!F2461,asu_monitora!A:A,equipes_asu!C2461)</f>
        <v>100</v>
      </c>
      <c r="H2461" s="5">
        <f>IF(G2461=0,"",SUMIFS(asu_monitora!B:B,asu_monitora!E:E,equipes_asu!F2461,asu_monitora!A:A,equipes_asu!C2461))</f>
        <v>118</v>
      </c>
      <c r="I2461" s="5" t="str">
        <f>IF(G2461=0,"Sem avaliação",IF(H2461&lt;=40,"Crítica",IF(H2461&lt;=100,"Aperfeiçoamento",IF(H2461&lt;=180,"Qualidade",IF(H2461&lt;=200,"Excelência","Erro")))))</f>
        <v>Qualidade</v>
      </c>
    </row>
    <row r="2462" spans="1:9">
      <c r="A2462" s="2">
        <v>3153479</v>
      </c>
      <c r="B2462" s="2" t="str">
        <f>VLOOKUP(A2462,unidades_equipes_asu!A:B,2,0)</f>
        <v>Us 299 Usf+ Jordão Baixo</v>
      </c>
      <c r="C2462" s="2">
        <v>155128</v>
      </c>
      <c r="D2462" s="1" t="s">
        <v>77</v>
      </c>
      <c r="E2462" s="1" t="s">
        <v>494</v>
      </c>
      <c r="F2462" s="4" t="s">
        <v>48</v>
      </c>
      <c r="G2462" s="5">
        <f>SUMIFS(asu_monitora!C:C,asu_monitora!E:E,equipes_asu!F2462,asu_monitora!A:A,equipes_asu!C2462)</f>
        <v>111</v>
      </c>
      <c r="H2462" s="5">
        <f>IF(G2462=0,"",SUMIFS(asu_monitora!B:B,asu_monitora!E:E,equipes_asu!F2462,asu_monitora!A:A,equipes_asu!C2462))</f>
        <v>168</v>
      </c>
      <c r="I2462" s="5" t="str">
        <f>IF(G2462=0,"Sem avaliação",IF(H2462&lt;=40,"Crítica",IF(H2462&lt;=100,"Aperfeiçoamento",IF(H2462&lt;=180,"Qualidade",IF(H2462&lt;=200,"Excelência","Erro")))))</f>
        <v>Qualidade</v>
      </c>
    </row>
    <row r="2463" spans="1:9">
      <c r="A2463" s="2">
        <v>3153479</v>
      </c>
      <c r="B2463" s="2" t="str">
        <f>VLOOKUP(A2463,unidades_equipes_asu!A:B,2,0)</f>
        <v>Us 299 Usf+ Jordão Baixo</v>
      </c>
      <c r="C2463" s="2">
        <v>155136</v>
      </c>
      <c r="D2463" s="1" t="s">
        <v>77</v>
      </c>
      <c r="E2463" s="1" t="s">
        <v>495</v>
      </c>
      <c r="F2463" s="4" t="s">
        <v>48</v>
      </c>
      <c r="G2463" s="5">
        <f>SUMIFS(asu_monitora!C:C,asu_monitora!E:E,equipes_asu!F2463,asu_monitora!A:A,equipes_asu!C2463)</f>
        <v>76</v>
      </c>
      <c r="H2463" s="5">
        <f>IF(G2463=0,"",SUMIFS(asu_monitora!B:B,asu_monitora!E:E,equipes_asu!F2463,asu_monitora!A:A,equipes_asu!C2463))</f>
        <v>180</v>
      </c>
      <c r="I2463" s="5" t="str">
        <f>IF(G2463=0,"Sem avaliação",IF(H2463&lt;=40,"Crítica",IF(H2463&lt;=100,"Aperfeiçoamento",IF(H2463&lt;=180,"Qualidade",IF(H2463&lt;=200,"Excelência","Erro")))))</f>
        <v>Qualidade</v>
      </c>
    </row>
    <row r="2464" spans="1:9">
      <c r="A2464" s="2">
        <v>3153479</v>
      </c>
      <c r="B2464" s="2" t="str">
        <f>VLOOKUP(A2464,unidades_equipes_asu!A:B,2,0)</f>
        <v>Us 299 Usf+ Jordão Baixo</v>
      </c>
      <c r="C2464" s="2">
        <v>1846957</v>
      </c>
      <c r="D2464" s="1" t="s">
        <v>98</v>
      </c>
      <c r="E2464" s="1" t="s">
        <v>496</v>
      </c>
      <c r="F2464" s="4" t="s">
        <v>48</v>
      </c>
      <c r="G2464" s="5">
        <f>SUMIFS(asu_monitora!C:C,asu_monitora!E:E,equipes_asu!F2464,asu_monitora!A:A,equipes_asu!C2464)</f>
        <v>25</v>
      </c>
      <c r="H2464" s="5">
        <f>IF(G2464=0,"",SUMIFS(asu_monitora!B:B,asu_monitora!E:E,equipes_asu!F2464,asu_monitora!A:A,equipes_asu!C2464))</f>
        <v>160</v>
      </c>
      <c r="I2464" s="5" t="str">
        <f>IF(G2464=0,"Sem avaliação",IF(H2464&lt;=40,"Crítica",IF(H2464&lt;=100,"Aperfeiçoamento",IF(H2464&lt;=180,"Qualidade",IF(H2464&lt;=200,"Excelência","Erro")))))</f>
        <v>Qualidade</v>
      </c>
    </row>
    <row r="2465" spans="1:9">
      <c r="A2465" s="2">
        <v>3153479</v>
      </c>
      <c r="B2465" s="2" t="str">
        <f>VLOOKUP(A2465,unidades_equipes_asu!A:B,2,0)</f>
        <v>Us 299 Usf+ Jordão Baixo</v>
      </c>
      <c r="C2465" s="2">
        <v>1847112</v>
      </c>
      <c r="D2465" s="1" t="s">
        <v>98</v>
      </c>
      <c r="E2465" s="1" t="s">
        <v>497</v>
      </c>
      <c r="F2465" s="4" t="s">
        <v>48</v>
      </c>
      <c r="G2465" s="5">
        <f>SUMIFS(asu_monitora!C:C,asu_monitora!E:E,equipes_asu!F2465,asu_monitora!A:A,equipes_asu!C2465)</f>
        <v>29</v>
      </c>
      <c r="H2465" s="5">
        <f>IF(G2465=0,"",SUMIFS(asu_monitora!B:B,asu_monitora!E:E,equipes_asu!F2465,asu_monitora!A:A,equipes_asu!C2465))</f>
        <v>188</v>
      </c>
      <c r="I2465" s="5" t="str">
        <f>IF(G2465=0,"Sem avaliação",IF(H2465&lt;=40,"Crítica",IF(H2465&lt;=100,"Aperfeiçoamento",IF(H2465&lt;=180,"Qualidade",IF(H2465&lt;=200,"Excelência","Erro")))))</f>
        <v>Excelência</v>
      </c>
    </row>
    <row r="2466" spans="1:9">
      <c r="A2466" s="2">
        <v>3153479</v>
      </c>
      <c r="B2466" s="2" t="str">
        <f>VLOOKUP(A2466,unidades_equipes_asu!A:B,2,0)</f>
        <v>Us 299 Usf+ Jordão Baixo</v>
      </c>
      <c r="C2466" s="2">
        <v>2400774</v>
      </c>
      <c r="D2466" s="1" t="s">
        <v>98</v>
      </c>
      <c r="E2466" s="1" t="s">
        <v>498</v>
      </c>
      <c r="F2466" s="4" t="s">
        <v>48</v>
      </c>
      <c r="G2466" s="5">
        <f>SUMIFS(asu_monitora!C:C,asu_monitora!E:E,equipes_asu!F2466,asu_monitora!A:A,equipes_asu!C2466)</f>
        <v>37</v>
      </c>
      <c r="H2466" s="5">
        <f>IF(G2466=0,"",SUMIFS(asu_monitora!B:B,asu_monitora!E:E,equipes_asu!F2466,asu_monitora!A:A,equipes_asu!C2466))</f>
        <v>160</v>
      </c>
      <c r="I2466" s="5" t="str">
        <f>IF(G2466=0,"Sem avaliação",IF(H2466&lt;=40,"Crítica",IF(H2466&lt;=100,"Aperfeiçoamento",IF(H2466&lt;=180,"Qualidade",IF(H2466&lt;=200,"Excelência","Erro")))))</f>
        <v>Qualidade</v>
      </c>
    </row>
    <row r="2467" spans="1:9">
      <c r="A2467" s="2">
        <v>3153487</v>
      </c>
      <c r="B2467" s="2" t="str">
        <f>VLOOKUP(A2467,unidades_equipes_asu!A:B,2,0)</f>
        <v>Us 295 Usf Cosme e Damião</v>
      </c>
      <c r="C2467" s="2">
        <v>155144</v>
      </c>
      <c r="D2467" s="1" t="s">
        <v>77</v>
      </c>
      <c r="E2467" s="1" t="s">
        <v>499</v>
      </c>
      <c r="F2467" s="4" t="s">
        <v>48</v>
      </c>
      <c r="G2467" s="5">
        <f>SUMIFS(asu_monitora!C:C,asu_monitora!E:E,equipes_asu!F2467,asu_monitora!A:A,equipes_asu!C2467)</f>
        <v>105</v>
      </c>
      <c r="H2467" s="5">
        <f>IF(G2467=0,"",SUMIFS(asu_monitora!B:B,asu_monitora!E:E,equipes_asu!F2467,asu_monitora!A:A,equipes_asu!C2467))</f>
        <v>78</v>
      </c>
      <c r="I2467" s="5" t="str">
        <f>IF(G2467=0,"Sem avaliação",IF(H2467&lt;=40,"Crítica",IF(H2467&lt;=100,"Aperfeiçoamento",IF(H2467&lt;=180,"Qualidade",IF(H2467&lt;=200,"Excelência","Erro")))))</f>
        <v>Aperfeiçoamento</v>
      </c>
    </row>
    <row r="2468" spans="1:9">
      <c r="A2468" s="2">
        <v>3153487</v>
      </c>
      <c r="B2468" s="2" t="str">
        <f>VLOOKUP(A2468,unidades_equipes_asu!A:B,2,0)</f>
        <v>Us 295 Usf Cosme e Damião</v>
      </c>
      <c r="C2468" s="2">
        <v>1833138</v>
      </c>
      <c r="D2468" s="1" t="s">
        <v>98</v>
      </c>
      <c r="E2468" s="1" t="s">
        <v>500</v>
      </c>
      <c r="F2468" s="4" t="s">
        <v>48</v>
      </c>
      <c r="G2468" s="5">
        <f>SUMIFS(asu_monitora!C:C,asu_monitora!E:E,equipes_asu!F2468,asu_monitora!A:A,equipes_asu!C2468)</f>
        <v>20</v>
      </c>
      <c r="H2468" s="5">
        <f>IF(G2468=0,"",SUMIFS(asu_monitora!B:B,asu_monitora!E:E,equipes_asu!F2468,asu_monitora!A:A,equipes_asu!C2468))</f>
        <v>64</v>
      </c>
      <c r="I2468" s="5" t="str">
        <f>IF(G2468=0,"Sem avaliação",IF(H2468&lt;=40,"Crítica",IF(H2468&lt;=100,"Aperfeiçoamento",IF(H2468&lt;=180,"Qualidade",IF(H2468&lt;=200,"Excelência","Erro")))))</f>
        <v>Aperfeiçoamento</v>
      </c>
    </row>
    <row r="2469" spans="1:9">
      <c r="A2469" s="2">
        <v>3153487</v>
      </c>
      <c r="B2469" s="2" t="str">
        <f>VLOOKUP(A2469,unidades_equipes_asu!A:B,2,0)</f>
        <v>Us 295 Usf Cosme e Damião</v>
      </c>
      <c r="C2469" s="2">
        <v>2402785</v>
      </c>
      <c r="D2469" s="1" t="s">
        <v>77</v>
      </c>
      <c r="E2469" s="1" t="s">
        <v>84</v>
      </c>
      <c r="F2469" s="4" t="s">
        <v>48</v>
      </c>
      <c r="G2469" s="5">
        <f>SUMIFS(asu_monitora!C:C,asu_monitora!E:E,equipes_asu!F2469,asu_monitora!A:A,equipes_asu!C2469)</f>
        <v>2</v>
      </c>
      <c r="H2469" s="5">
        <f>IF(G2469=0,"",SUMIFS(asu_monitora!B:B,asu_monitora!E:E,equipes_asu!F2469,asu_monitora!A:A,equipes_asu!C2469))</f>
        <v>64</v>
      </c>
      <c r="I2469" s="5" t="str">
        <f>IF(G2469=0,"Sem avaliação",IF(H2469&lt;=40,"Crítica",IF(H2469&lt;=100,"Aperfeiçoamento",IF(H2469&lt;=180,"Qualidade",IF(H2469&lt;=200,"Excelência","Erro")))))</f>
        <v>Aperfeiçoamento</v>
      </c>
    </row>
    <row r="2470" spans="1:9">
      <c r="A2470" s="2">
        <v>3153568</v>
      </c>
      <c r="B2470" s="2" t="str">
        <f>VLOOKUP(A2470,unidades_equipes_asu!A:B,2,0)</f>
        <v>Us 297 Usf+ Prof. João Rodrigues</v>
      </c>
      <c r="C2470" s="2">
        <v>155152</v>
      </c>
      <c r="D2470" s="1" t="s">
        <v>77</v>
      </c>
      <c r="E2470" s="1" t="s">
        <v>501</v>
      </c>
      <c r="F2470" s="4" t="s">
        <v>48</v>
      </c>
      <c r="G2470" s="5">
        <f>SUMIFS(asu_monitora!C:C,asu_monitora!E:E,equipes_asu!F2470,asu_monitora!A:A,equipes_asu!C2470)</f>
        <v>42</v>
      </c>
      <c r="H2470" s="5">
        <f>IF(G2470=0,"",SUMIFS(asu_monitora!B:B,asu_monitora!E:E,equipes_asu!F2470,asu_monitora!A:A,equipes_asu!C2470))</f>
        <v>116</v>
      </c>
      <c r="I2470" s="5" t="str">
        <f>IF(G2470=0,"Sem avaliação",IF(H2470&lt;=40,"Crítica",IF(H2470&lt;=100,"Aperfeiçoamento",IF(H2470&lt;=180,"Qualidade",IF(H2470&lt;=200,"Excelência","Erro")))))</f>
        <v>Qualidade</v>
      </c>
    </row>
    <row r="2471" spans="1:9">
      <c r="A2471" s="2">
        <v>3153568</v>
      </c>
      <c r="B2471" s="2" t="str">
        <f>VLOOKUP(A2471,unidades_equipes_asu!A:B,2,0)</f>
        <v>Us 297 Usf+ Prof. João Rodrigues</v>
      </c>
      <c r="C2471" s="2">
        <v>155160</v>
      </c>
      <c r="D2471" s="1" t="s">
        <v>77</v>
      </c>
      <c r="E2471" s="1" t="s">
        <v>502</v>
      </c>
      <c r="F2471" s="4" t="s">
        <v>48</v>
      </c>
      <c r="G2471" s="5">
        <f>SUMIFS(asu_monitora!C:C,asu_monitora!E:E,equipes_asu!F2471,asu_monitora!A:A,equipes_asu!C2471)</f>
        <v>45</v>
      </c>
      <c r="H2471" s="5">
        <f>IF(G2471=0,"",SUMIFS(asu_monitora!B:B,asu_monitora!E:E,equipes_asu!F2471,asu_monitora!A:A,equipes_asu!C2471))</f>
        <v>88</v>
      </c>
      <c r="I2471" s="5" t="str">
        <f>IF(G2471=0,"Sem avaliação",IF(H2471&lt;=40,"Crítica",IF(H2471&lt;=100,"Aperfeiçoamento",IF(H2471&lt;=180,"Qualidade",IF(H2471&lt;=200,"Excelência","Erro")))))</f>
        <v>Aperfeiçoamento</v>
      </c>
    </row>
    <row r="2472" spans="1:9">
      <c r="A2472" s="2">
        <v>3153568</v>
      </c>
      <c r="B2472" s="2" t="str">
        <f>VLOOKUP(A2472,unidades_equipes_asu!A:B,2,0)</f>
        <v>Us 297 Usf+ Prof. João Rodrigues</v>
      </c>
      <c r="C2472" s="2">
        <v>155179</v>
      </c>
      <c r="D2472" s="1" t="s">
        <v>77</v>
      </c>
      <c r="E2472" s="1" t="s">
        <v>503</v>
      </c>
      <c r="F2472" s="4" t="s">
        <v>48</v>
      </c>
      <c r="G2472" s="5">
        <f>SUMIFS(asu_monitora!C:C,asu_monitora!E:E,equipes_asu!F2472,asu_monitora!A:A,equipes_asu!C2472)</f>
        <v>40</v>
      </c>
      <c r="H2472" s="5">
        <f>IF(G2472=0,"",SUMIFS(asu_monitora!B:B,asu_monitora!E:E,equipes_asu!F2472,asu_monitora!A:A,equipes_asu!C2472))</f>
        <v>64</v>
      </c>
      <c r="I2472" s="5" t="str">
        <f>IF(G2472=0,"Sem avaliação",IF(H2472&lt;=40,"Crítica",IF(H2472&lt;=100,"Aperfeiçoamento",IF(H2472&lt;=180,"Qualidade",IF(H2472&lt;=200,"Excelência","Erro")))))</f>
        <v>Aperfeiçoamento</v>
      </c>
    </row>
    <row r="2473" spans="1:9">
      <c r="A2473" s="2">
        <v>3153568</v>
      </c>
      <c r="B2473" s="2" t="str">
        <f>VLOOKUP(A2473,unidades_equipes_asu!A:B,2,0)</f>
        <v>Us 297 Usf+ Prof. João Rodrigues</v>
      </c>
      <c r="C2473" s="2">
        <v>155187</v>
      </c>
      <c r="D2473" s="1" t="s">
        <v>77</v>
      </c>
      <c r="E2473" s="1" t="s">
        <v>504</v>
      </c>
      <c r="F2473" s="4" t="s">
        <v>48</v>
      </c>
      <c r="G2473" s="5">
        <f>SUMIFS(asu_monitora!C:C,asu_monitora!E:E,equipes_asu!F2473,asu_monitora!A:A,equipes_asu!C2473)</f>
        <v>66</v>
      </c>
      <c r="H2473" s="5">
        <f>IF(G2473=0,"",SUMIFS(asu_monitora!B:B,asu_monitora!E:E,equipes_asu!F2473,asu_monitora!A:A,equipes_asu!C2473))</f>
        <v>102</v>
      </c>
      <c r="I2473" s="5" t="str">
        <f>IF(G2473=0,"Sem avaliação",IF(H2473&lt;=40,"Crítica",IF(H2473&lt;=100,"Aperfeiçoamento",IF(H2473&lt;=180,"Qualidade",IF(H2473&lt;=200,"Excelência","Erro")))))</f>
        <v>Qualidade</v>
      </c>
    </row>
    <row r="2474" spans="1:9">
      <c r="A2474" s="2">
        <v>3153568</v>
      </c>
      <c r="B2474" s="2" t="str">
        <f>VLOOKUP(A2474,unidades_equipes_asu!A:B,2,0)</f>
        <v>Us 297 Usf+ Prof. João Rodrigues</v>
      </c>
      <c r="C2474" s="2">
        <v>1847325</v>
      </c>
      <c r="D2474" s="1" t="s">
        <v>98</v>
      </c>
      <c r="E2474" s="1" t="s">
        <v>505</v>
      </c>
      <c r="F2474" s="4" t="s">
        <v>48</v>
      </c>
      <c r="G2474" s="5">
        <f>SUMIFS(asu_monitora!C:C,asu_monitora!E:E,equipes_asu!F2474,asu_monitora!A:A,equipes_asu!C2474)</f>
        <v>42</v>
      </c>
      <c r="H2474" s="5">
        <f>IF(G2474=0,"",SUMIFS(asu_monitora!B:B,asu_monitora!E:E,equipes_asu!F2474,asu_monitora!A:A,equipes_asu!C2474))</f>
        <v>112</v>
      </c>
      <c r="I2474" s="5" t="str">
        <f>IF(G2474=0,"Sem avaliação",IF(H2474&lt;=40,"Crítica",IF(H2474&lt;=100,"Aperfeiçoamento",IF(H2474&lt;=180,"Qualidade",IF(H2474&lt;=200,"Excelência","Erro")))))</f>
        <v>Qualidade</v>
      </c>
    </row>
    <row r="2475" spans="1:9">
      <c r="A2475" s="2">
        <v>3153568</v>
      </c>
      <c r="B2475" s="2" t="str">
        <f>VLOOKUP(A2475,unidades_equipes_asu!A:B,2,0)</f>
        <v>Us 297 Usf+ Prof. João Rodrigues</v>
      </c>
      <c r="C2475" s="2">
        <v>1889389</v>
      </c>
      <c r="D2475" s="1" t="s">
        <v>98</v>
      </c>
      <c r="E2475" s="1" t="s">
        <v>506</v>
      </c>
      <c r="F2475" s="4" t="s">
        <v>48</v>
      </c>
      <c r="G2475" s="5">
        <f>SUMIFS(asu_monitora!C:C,asu_monitora!E:E,equipes_asu!F2475,asu_monitora!A:A,equipes_asu!C2475)</f>
        <v>1</v>
      </c>
      <c r="H2475" s="5">
        <f>IF(G2475=0,"",SUMIFS(asu_monitora!B:B,asu_monitora!E:E,equipes_asu!F2475,asu_monitora!A:A,equipes_asu!C2475))</f>
        <v>200</v>
      </c>
      <c r="I2475" s="5" t="str">
        <f>IF(G2475=0,"Sem avaliação",IF(H2475&lt;=40,"Crítica",IF(H2475&lt;=100,"Aperfeiçoamento",IF(H2475&lt;=180,"Qualidade",IF(H2475&lt;=200,"Excelência","Erro")))))</f>
        <v>Excelência</v>
      </c>
    </row>
    <row r="2476" spans="1:9">
      <c r="A2476" s="2">
        <v>3153584</v>
      </c>
      <c r="B2476" s="2" t="str">
        <f>VLOOKUP(A2476,unidades_equipes_asu!A:B,2,0)</f>
        <v>Us 296 Usf Coqueiral / Imbiribeira</v>
      </c>
      <c r="C2476" s="2">
        <v>155195</v>
      </c>
      <c r="D2476" s="1" t="s">
        <v>77</v>
      </c>
      <c r="E2476" s="1" t="s">
        <v>507</v>
      </c>
      <c r="F2476" s="4" t="s">
        <v>48</v>
      </c>
      <c r="G2476" s="5">
        <f>SUMIFS(asu_monitora!C:C,asu_monitora!E:E,equipes_asu!F2476,asu_monitora!A:A,equipes_asu!C2476)</f>
        <v>92</v>
      </c>
      <c r="H2476" s="5">
        <f>IF(G2476=0,"",SUMIFS(asu_monitora!B:B,asu_monitora!E:E,equipes_asu!F2476,asu_monitora!A:A,equipes_asu!C2476))</f>
        <v>142</v>
      </c>
      <c r="I2476" s="5" t="str">
        <f>IF(G2476=0,"Sem avaliação",IF(H2476&lt;=40,"Crítica",IF(H2476&lt;=100,"Aperfeiçoamento",IF(H2476&lt;=180,"Qualidade",IF(H2476&lt;=200,"Excelência","Erro")))))</f>
        <v>Qualidade</v>
      </c>
    </row>
    <row r="2477" spans="1:9">
      <c r="A2477" s="2">
        <v>3153584</v>
      </c>
      <c r="B2477" s="2" t="str">
        <f>VLOOKUP(A2477,unidades_equipes_asu!A:B,2,0)</f>
        <v>Us 296 Usf Coqueiral / Imbiribeira</v>
      </c>
      <c r="C2477" s="2">
        <v>155209</v>
      </c>
      <c r="D2477" s="1" t="s">
        <v>77</v>
      </c>
      <c r="E2477" s="1" t="s">
        <v>508</v>
      </c>
      <c r="F2477" s="4" t="s">
        <v>48</v>
      </c>
      <c r="G2477" s="5">
        <f>SUMIFS(asu_monitora!C:C,asu_monitora!E:E,equipes_asu!F2477,asu_monitora!A:A,equipes_asu!C2477)</f>
        <v>135</v>
      </c>
      <c r="H2477" s="5">
        <f>IF(G2477=0,"",SUMIFS(asu_monitora!B:B,asu_monitora!E:E,equipes_asu!F2477,asu_monitora!A:A,equipes_asu!C2477))</f>
        <v>152</v>
      </c>
      <c r="I2477" s="5" t="str">
        <f>IF(G2477=0,"Sem avaliação",IF(H2477&lt;=40,"Crítica",IF(H2477&lt;=100,"Aperfeiçoamento",IF(H2477&lt;=180,"Qualidade",IF(H2477&lt;=200,"Excelência","Erro")))))</f>
        <v>Qualidade</v>
      </c>
    </row>
    <row r="2478" spans="1:9">
      <c r="A2478" s="2">
        <v>3301974</v>
      </c>
      <c r="B2478" s="2" t="str">
        <f>VLOOKUP(A2478,unidades_equipes_asu!A:B,2,0)</f>
        <v>Us 302 Usf Byron Sarinho</v>
      </c>
      <c r="C2478" s="2">
        <v>155225</v>
      </c>
      <c r="D2478" s="1" t="s">
        <v>77</v>
      </c>
      <c r="E2478" s="1" t="s">
        <v>509</v>
      </c>
      <c r="F2478" s="4" t="s">
        <v>48</v>
      </c>
      <c r="G2478" s="5">
        <f>SUMIFS(asu_monitora!C:C,asu_monitora!E:E,equipes_asu!F2478,asu_monitora!A:A,equipes_asu!C2478)</f>
        <v>52</v>
      </c>
      <c r="H2478" s="5">
        <f>IF(G2478=0,"",SUMIFS(asu_monitora!B:B,asu_monitora!E:E,equipes_asu!F2478,asu_monitora!A:A,equipes_asu!C2478))</f>
        <v>144</v>
      </c>
      <c r="I2478" s="5" t="str">
        <f>IF(G2478=0,"Sem avaliação",IF(H2478&lt;=40,"Crítica",IF(H2478&lt;=100,"Aperfeiçoamento",IF(H2478&lt;=180,"Qualidade",IF(H2478&lt;=200,"Excelência","Erro")))))</f>
        <v>Qualidade</v>
      </c>
    </row>
    <row r="2479" spans="1:9">
      <c r="A2479" s="2">
        <v>3301974</v>
      </c>
      <c r="B2479" s="2" t="str">
        <f>VLOOKUP(A2479,unidades_equipes_asu!A:B,2,0)</f>
        <v>Us 302 Usf Byron Sarinho</v>
      </c>
      <c r="C2479" s="2">
        <v>155233</v>
      </c>
      <c r="D2479" s="1" t="s">
        <v>77</v>
      </c>
      <c r="E2479" s="1" t="s">
        <v>510</v>
      </c>
      <c r="F2479" s="4" t="s">
        <v>48</v>
      </c>
      <c r="G2479" s="5">
        <f>SUMIFS(asu_monitora!C:C,asu_monitora!E:E,equipes_asu!F2479,asu_monitora!A:A,equipes_asu!C2479)</f>
        <v>53</v>
      </c>
      <c r="H2479" s="5">
        <f>IF(G2479=0,"",SUMIFS(asu_monitora!B:B,asu_monitora!E:E,equipes_asu!F2479,asu_monitora!A:A,equipes_asu!C2479))</f>
        <v>88</v>
      </c>
      <c r="I2479" s="5" t="str">
        <f>IF(G2479=0,"Sem avaliação",IF(H2479&lt;=40,"Crítica",IF(H2479&lt;=100,"Aperfeiçoamento",IF(H2479&lt;=180,"Qualidade",IF(H2479&lt;=200,"Excelência","Erro")))))</f>
        <v>Aperfeiçoamento</v>
      </c>
    </row>
    <row r="2480" spans="1:9">
      <c r="A2480" s="2">
        <v>3301974</v>
      </c>
      <c r="B2480" s="2" t="str">
        <f>VLOOKUP(A2480,unidades_equipes_asu!A:B,2,0)</f>
        <v>Us 302 Usf Byron Sarinho</v>
      </c>
      <c r="C2480" s="2">
        <v>1465201</v>
      </c>
      <c r="D2480" s="1" t="s">
        <v>77</v>
      </c>
      <c r="E2480" s="1" t="s">
        <v>511</v>
      </c>
      <c r="F2480" s="4" t="s">
        <v>48</v>
      </c>
      <c r="G2480" s="5">
        <f>SUMIFS(asu_monitora!C:C,asu_monitora!E:E,equipes_asu!F2480,asu_monitora!A:A,equipes_asu!C2480)</f>
        <v>40</v>
      </c>
      <c r="H2480" s="5">
        <f>IF(G2480=0,"",SUMIFS(asu_monitora!B:B,asu_monitora!E:E,equipes_asu!F2480,asu_monitora!A:A,equipes_asu!C2480))</f>
        <v>130</v>
      </c>
      <c r="I2480" s="5" t="str">
        <f>IF(G2480=0,"Sem avaliação",IF(H2480&lt;=40,"Crítica",IF(H2480&lt;=100,"Aperfeiçoamento",IF(H2480&lt;=180,"Qualidade",IF(H2480&lt;=200,"Excelência","Erro")))))</f>
        <v>Qualidade</v>
      </c>
    </row>
    <row r="2481" spans="1:9">
      <c r="A2481" s="2">
        <v>3301974</v>
      </c>
      <c r="B2481" s="2" t="str">
        <f>VLOOKUP(A2481,unidades_equipes_asu!A:B,2,0)</f>
        <v>Us 302 Usf Byron Sarinho</v>
      </c>
      <c r="C2481" s="2">
        <v>1791583</v>
      </c>
      <c r="D2481" s="1" t="s">
        <v>98</v>
      </c>
      <c r="E2481" s="1" t="s">
        <v>512</v>
      </c>
      <c r="F2481" s="4" t="s">
        <v>48</v>
      </c>
      <c r="G2481" s="5">
        <f>SUMIFS(asu_monitora!C:C,asu_monitora!E:E,equipes_asu!F2481,asu_monitora!A:A,equipes_asu!C2481)</f>
        <v>9</v>
      </c>
      <c r="H2481" s="5">
        <f>IF(G2481=0,"",SUMIFS(asu_monitora!B:B,asu_monitora!E:E,equipes_asu!F2481,asu_monitora!A:A,equipes_asu!C2481))</f>
        <v>176</v>
      </c>
      <c r="I2481" s="5" t="str">
        <f>IF(G2481=0,"Sem avaliação",IF(H2481&lt;=40,"Crítica",IF(H2481&lt;=100,"Aperfeiçoamento",IF(H2481&lt;=180,"Qualidade",IF(H2481&lt;=200,"Excelência","Erro")))))</f>
        <v>Qualidade</v>
      </c>
    </row>
    <row r="2482" spans="1:9">
      <c r="A2482" s="2">
        <v>3301974</v>
      </c>
      <c r="B2482" s="2" t="str">
        <f>VLOOKUP(A2482,unidades_equipes_asu!A:B,2,0)</f>
        <v>Us 302 Usf Byron Sarinho</v>
      </c>
      <c r="C2482" s="2">
        <v>1857460</v>
      </c>
      <c r="D2482" s="1" t="s">
        <v>98</v>
      </c>
      <c r="E2482" s="1" t="s">
        <v>513</v>
      </c>
      <c r="F2482" s="4" t="s">
        <v>48</v>
      </c>
      <c r="G2482" s="5">
        <f>SUMIFS(asu_monitora!C:C,asu_monitora!E:E,equipes_asu!F2482,asu_monitora!A:A,equipes_asu!C2482)</f>
        <v>14</v>
      </c>
      <c r="H2482" s="5">
        <f>IF(G2482=0,"",SUMIFS(asu_monitora!B:B,asu_monitora!E:E,equipes_asu!F2482,asu_monitora!A:A,equipes_asu!C2482))</f>
        <v>188</v>
      </c>
      <c r="I2482" s="5" t="str">
        <f>IF(G2482=0,"Sem avaliação",IF(H2482&lt;=40,"Crítica",IF(H2482&lt;=100,"Aperfeiçoamento",IF(H2482&lt;=180,"Qualidade",IF(H2482&lt;=200,"Excelência","Erro")))))</f>
        <v>Excelência</v>
      </c>
    </row>
    <row r="2483" spans="1:9">
      <c r="A2483" s="2">
        <v>3302008</v>
      </c>
      <c r="B2483" s="2" t="str">
        <f>VLOOKUP(A2483,unidades_equipes_asu!A:B,2,0)</f>
        <v>Us 305 Usf+ da Macaxeira</v>
      </c>
      <c r="C2483" s="2">
        <v>155241</v>
      </c>
      <c r="D2483" s="1" t="s">
        <v>77</v>
      </c>
      <c r="E2483" s="1" t="s">
        <v>514</v>
      </c>
      <c r="F2483" s="4" t="s">
        <v>48</v>
      </c>
      <c r="G2483" s="5">
        <f>SUMIFS(asu_monitora!C:C,asu_monitora!E:E,equipes_asu!F2483,asu_monitora!A:A,equipes_asu!C2483)</f>
        <v>53</v>
      </c>
      <c r="H2483" s="5">
        <f>IF(G2483=0,"",SUMIFS(asu_monitora!B:B,asu_monitora!E:E,equipes_asu!F2483,asu_monitora!A:A,equipes_asu!C2483))</f>
        <v>122</v>
      </c>
      <c r="I2483" s="5" t="str">
        <f>IF(G2483=0,"Sem avaliação",IF(H2483&lt;=40,"Crítica",IF(H2483&lt;=100,"Aperfeiçoamento",IF(H2483&lt;=180,"Qualidade",IF(H2483&lt;=200,"Excelência","Erro")))))</f>
        <v>Qualidade</v>
      </c>
    </row>
    <row r="2484" spans="1:9">
      <c r="A2484" s="2">
        <v>3302008</v>
      </c>
      <c r="B2484" s="2" t="str">
        <f>VLOOKUP(A2484,unidades_equipes_asu!A:B,2,0)</f>
        <v>Us 305 Usf+ da Macaxeira</v>
      </c>
      <c r="C2484" s="2">
        <v>155276</v>
      </c>
      <c r="D2484" s="1" t="s">
        <v>77</v>
      </c>
      <c r="E2484" s="1" t="s">
        <v>515</v>
      </c>
      <c r="F2484" s="4" t="s">
        <v>48</v>
      </c>
      <c r="G2484" s="5">
        <f>SUMIFS(asu_monitora!C:C,asu_monitora!E:E,equipes_asu!F2484,asu_monitora!A:A,equipes_asu!C2484)</f>
        <v>109</v>
      </c>
      <c r="H2484" s="5">
        <f>IF(G2484=0,"",SUMIFS(asu_monitora!B:B,asu_monitora!E:E,equipes_asu!F2484,asu_monitora!A:A,equipes_asu!C2484))</f>
        <v>86</v>
      </c>
      <c r="I2484" s="5" t="str">
        <f>IF(G2484=0,"Sem avaliação",IF(H2484&lt;=40,"Crítica",IF(H2484&lt;=100,"Aperfeiçoamento",IF(H2484&lt;=180,"Qualidade",IF(H2484&lt;=200,"Excelência","Erro")))))</f>
        <v>Aperfeiçoamento</v>
      </c>
    </row>
    <row r="2485" spans="1:9">
      <c r="A2485" s="2">
        <v>3302008</v>
      </c>
      <c r="B2485" s="2" t="str">
        <f>VLOOKUP(A2485,unidades_equipes_asu!A:B,2,0)</f>
        <v>Us 305 Usf+ da Macaxeira</v>
      </c>
      <c r="C2485" s="2">
        <v>155284</v>
      </c>
      <c r="D2485" s="1" t="s">
        <v>77</v>
      </c>
      <c r="E2485" s="1" t="s">
        <v>516</v>
      </c>
      <c r="F2485" s="4" t="s">
        <v>48</v>
      </c>
      <c r="G2485" s="5">
        <f>SUMIFS(asu_monitora!C:C,asu_monitora!E:E,equipes_asu!F2485,asu_monitora!A:A,equipes_asu!C2485)</f>
        <v>91</v>
      </c>
      <c r="H2485" s="5">
        <f>IF(G2485=0,"",SUMIFS(asu_monitora!B:B,asu_monitora!E:E,equipes_asu!F2485,asu_monitora!A:A,equipes_asu!C2485))</f>
        <v>88</v>
      </c>
      <c r="I2485" s="5" t="str">
        <f>IF(G2485=0,"Sem avaliação",IF(H2485&lt;=40,"Crítica",IF(H2485&lt;=100,"Aperfeiçoamento",IF(H2485&lt;=180,"Qualidade",IF(H2485&lt;=200,"Excelência","Erro")))))</f>
        <v>Aperfeiçoamento</v>
      </c>
    </row>
    <row r="2486" spans="1:9">
      <c r="A2486" s="2">
        <v>3302008</v>
      </c>
      <c r="B2486" s="2" t="str">
        <f>VLOOKUP(A2486,unidades_equipes_asu!A:B,2,0)</f>
        <v>Us 305 Usf+ da Macaxeira</v>
      </c>
      <c r="C2486" s="2">
        <v>1737562</v>
      </c>
      <c r="D2486" s="1" t="s">
        <v>98</v>
      </c>
      <c r="E2486" s="1" t="s">
        <v>517</v>
      </c>
      <c r="F2486" s="4" t="s">
        <v>48</v>
      </c>
      <c r="G2486" s="5">
        <f>SUMIFS(asu_monitora!C:C,asu_monitora!E:E,equipes_asu!F2486,asu_monitora!A:A,equipes_asu!C2486)</f>
        <v>22</v>
      </c>
      <c r="H2486" s="5">
        <f>IF(G2486=0,"",SUMIFS(asu_monitora!B:B,asu_monitora!E:E,equipes_asu!F2486,asu_monitora!A:A,equipes_asu!C2486))</f>
        <v>76</v>
      </c>
      <c r="I2486" s="5" t="str">
        <f>IF(G2486=0,"Sem avaliação",IF(H2486&lt;=40,"Crítica",IF(H2486&lt;=100,"Aperfeiçoamento",IF(H2486&lt;=180,"Qualidade",IF(H2486&lt;=200,"Excelência","Erro")))))</f>
        <v>Aperfeiçoamento</v>
      </c>
    </row>
    <row r="2487" spans="1:9">
      <c r="A2487" s="2">
        <v>3302008</v>
      </c>
      <c r="B2487" s="2" t="str">
        <f>VLOOKUP(A2487,unidades_equipes_asu!A:B,2,0)</f>
        <v>Us 305 Usf+ da Macaxeira</v>
      </c>
      <c r="C2487" s="2">
        <v>1737821</v>
      </c>
      <c r="D2487" s="1" t="s">
        <v>98</v>
      </c>
      <c r="E2487" s="1" t="s">
        <v>518</v>
      </c>
      <c r="F2487" s="4" t="s">
        <v>48</v>
      </c>
      <c r="G2487" s="5">
        <f>SUMIFS(asu_monitora!C:C,asu_monitora!E:E,equipes_asu!F2487,asu_monitora!A:A,equipes_asu!C2487)</f>
        <v>15</v>
      </c>
      <c r="H2487" s="5">
        <f>IF(G2487=0,"",SUMIFS(asu_monitora!B:B,asu_monitora!E:E,equipes_asu!F2487,asu_monitora!A:A,equipes_asu!C2487))</f>
        <v>140</v>
      </c>
      <c r="I2487" s="5" t="str">
        <f>IF(G2487=0,"Sem avaliação",IF(H2487&lt;=40,"Crítica",IF(H2487&lt;=100,"Aperfeiçoamento",IF(H2487&lt;=180,"Qualidade",IF(H2487&lt;=200,"Excelência","Erro")))))</f>
        <v>Qualidade</v>
      </c>
    </row>
    <row r="2488" spans="1:9">
      <c r="A2488" s="2">
        <v>3302008</v>
      </c>
      <c r="B2488" s="2" t="str">
        <f>VLOOKUP(A2488,unidades_equipes_asu!A:B,2,0)</f>
        <v>Us 305 Usf+ da Macaxeira</v>
      </c>
      <c r="C2488" s="2">
        <v>2400863</v>
      </c>
      <c r="D2488" s="1" t="s">
        <v>77</v>
      </c>
      <c r="E2488" s="1" t="s">
        <v>519</v>
      </c>
      <c r="F2488" s="4" t="s">
        <v>48</v>
      </c>
      <c r="G2488" s="5">
        <f>SUMIFS(asu_monitora!C:C,asu_monitora!E:E,equipes_asu!F2488,asu_monitora!A:A,equipes_asu!C2488)</f>
        <v>69</v>
      </c>
      <c r="H2488" s="5">
        <f>IF(G2488=0,"",SUMIFS(asu_monitora!B:B,asu_monitora!E:E,equipes_asu!F2488,asu_monitora!A:A,equipes_asu!C2488))</f>
        <v>128</v>
      </c>
      <c r="I2488" s="5" t="str">
        <f>IF(G2488=0,"Sem avaliação",IF(H2488&lt;=40,"Crítica",IF(H2488&lt;=100,"Aperfeiçoamento",IF(H2488&lt;=180,"Qualidade",IF(H2488&lt;=200,"Excelência","Erro")))))</f>
        <v>Qualidade</v>
      </c>
    </row>
    <row r="2489" spans="1:9">
      <c r="A2489" s="2">
        <v>3302008</v>
      </c>
      <c r="B2489" s="2" t="str">
        <f>VLOOKUP(A2489,unidades_equipes_asu!A:B,2,0)</f>
        <v>Us 305 Usf+ da Macaxeira</v>
      </c>
      <c r="C2489" s="2">
        <v>2425165</v>
      </c>
      <c r="D2489" s="1" t="s">
        <v>77</v>
      </c>
      <c r="E2489" s="1" t="s">
        <v>520</v>
      </c>
      <c r="F2489" s="4" t="s">
        <v>48</v>
      </c>
      <c r="G2489" s="5">
        <f>SUMIFS(asu_monitora!C:C,asu_monitora!E:E,equipes_asu!F2489,asu_monitora!A:A,equipes_asu!C2489)</f>
        <v>51</v>
      </c>
      <c r="H2489" s="5">
        <f>IF(G2489=0,"",SUMIFS(asu_monitora!B:B,asu_monitora!E:E,equipes_asu!F2489,asu_monitora!A:A,equipes_asu!C2489))</f>
        <v>92</v>
      </c>
      <c r="I2489" s="5" t="str">
        <f>IF(G2489=0,"Sem avaliação",IF(H2489&lt;=40,"Crítica",IF(H2489&lt;=100,"Aperfeiçoamento",IF(H2489&lt;=180,"Qualidade",IF(H2489&lt;=200,"Excelência","Erro")))))</f>
        <v>Aperfeiçoamento</v>
      </c>
    </row>
    <row r="2490" spans="1:9">
      <c r="A2490" s="2">
        <v>3302032</v>
      </c>
      <c r="B2490" s="2" t="str">
        <f>VLOOKUP(A2490,unidades_equipes_asu!A:B,2,0)</f>
        <v>Us 309 Usf+ Ponto de Parada</v>
      </c>
      <c r="C2490" s="2">
        <v>155292</v>
      </c>
      <c r="D2490" s="1" t="s">
        <v>77</v>
      </c>
      <c r="E2490" s="1" t="s">
        <v>521</v>
      </c>
      <c r="F2490" s="4" t="s">
        <v>48</v>
      </c>
      <c r="G2490" s="5">
        <f>SUMIFS(asu_monitora!C:C,asu_monitora!E:E,equipes_asu!F2490,asu_monitora!A:A,equipes_asu!C2490)</f>
        <v>120</v>
      </c>
      <c r="H2490" s="5">
        <f>IF(G2490=0,"",SUMIFS(asu_monitora!B:B,asu_monitora!E:E,equipes_asu!F2490,asu_monitora!A:A,equipes_asu!C2490))</f>
        <v>114</v>
      </c>
      <c r="I2490" s="5" t="str">
        <f>IF(G2490=0,"Sem avaliação",IF(H2490&lt;=40,"Crítica",IF(H2490&lt;=100,"Aperfeiçoamento",IF(H2490&lt;=180,"Qualidade",IF(H2490&lt;=200,"Excelência","Erro")))))</f>
        <v>Qualidade</v>
      </c>
    </row>
    <row r="2491" spans="1:9">
      <c r="A2491" s="2">
        <v>3302032</v>
      </c>
      <c r="B2491" s="2" t="str">
        <f>VLOOKUP(A2491,unidades_equipes_asu!A:B,2,0)</f>
        <v>Us 309 Usf+ Ponto de Parada</v>
      </c>
      <c r="C2491" s="2">
        <v>155306</v>
      </c>
      <c r="D2491" s="1" t="s">
        <v>77</v>
      </c>
      <c r="E2491" s="1" t="s">
        <v>522</v>
      </c>
      <c r="F2491" s="4" t="s">
        <v>48</v>
      </c>
      <c r="G2491" s="5">
        <f>SUMIFS(asu_monitora!C:C,asu_monitora!E:E,equipes_asu!F2491,asu_monitora!A:A,equipes_asu!C2491)</f>
        <v>148</v>
      </c>
      <c r="H2491" s="5">
        <f>IF(G2491=0,"",SUMIFS(asu_monitora!B:B,asu_monitora!E:E,equipes_asu!F2491,asu_monitora!A:A,equipes_asu!C2491))</f>
        <v>102</v>
      </c>
      <c r="I2491" s="5" t="str">
        <f>IF(G2491=0,"Sem avaliação",IF(H2491&lt;=40,"Crítica",IF(H2491&lt;=100,"Aperfeiçoamento",IF(H2491&lt;=180,"Qualidade",IF(H2491&lt;=200,"Excelência","Erro")))))</f>
        <v>Qualidade</v>
      </c>
    </row>
    <row r="2492" spans="1:9">
      <c r="A2492" s="2">
        <v>3302032</v>
      </c>
      <c r="B2492" s="2" t="str">
        <f>VLOOKUP(A2492,unidades_equipes_asu!A:B,2,0)</f>
        <v>Us 309 Usf+ Ponto de Parada</v>
      </c>
      <c r="C2492" s="2">
        <v>1794531</v>
      </c>
      <c r="D2492" s="1" t="s">
        <v>98</v>
      </c>
      <c r="E2492" s="1" t="s">
        <v>523</v>
      </c>
      <c r="F2492" s="4" t="s">
        <v>48</v>
      </c>
      <c r="G2492" s="5">
        <f>SUMIFS(asu_monitora!C:C,asu_monitora!E:E,equipes_asu!F2492,asu_monitora!A:A,equipes_asu!C2492)</f>
        <v>22</v>
      </c>
      <c r="H2492" s="5">
        <f>IF(G2492=0,"",SUMIFS(asu_monitora!B:B,asu_monitora!E:E,equipes_asu!F2492,asu_monitora!A:A,equipes_asu!C2492))</f>
        <v>100</v>
      </c>
      <c r="I2492" s="5" t="str">
        <f>IF(G2492=0,"Sem avaliação",IF(H2492&lt;=40,"Crítica",IF(H2492&lt;=100,"Aperfeiçoamento",IF(H2492&lt;=180,"Qualidade",IF(H2492&lt;=200,"Excelência","Erro")))))</f>
        <v>Aperfeiçoamento</v>
      </c>
    </row>
    <row r="2493" spans="1:9">
      <c r="A2493" s="2">
        <v>3302032</v>
      </c>
      <c r="B2493" s="2" t="str">
        <f>VLOOKUP(A2493,unidades_equipes_asu!A:B,2,0)</f>
        <v>Us 309 Usf+ Ponto de Parada</v>
      </c>
      <c r="C2493" s="2">
        <v>2400472</v>
      </c>
      <c r="D2493" s="1" t="s">
        <v>77</v>
      </c>
      <c r="E2493" s="1" t="s">
        <v>524</v>
      </c>
      <c r="F2493" s="4" t="s">
        <v>48</v>
      </c>
      <c r="G2493" s="5">
        <f>SUMIFS(asu_monitora!C:C,asu_monitora!E:E,equipes_asu!F2493,asu_monitora!A:A,equipes_asu!C2493)</f>
        <v>17</v>
      </c>
      <c r="H2493" s="5">
        <f>IF(G2493=0,"",SUMIFS(asu_monitora!B:B,asu_monitora!E:E,equipes_asu!F2493,asu_monitora!A:A,equipes_asu!C2493))</f>
        <v>102</v>
      </c>
      <c r="I2493" s="5" t="str">
        <f>IF(G2493=0,"Sem avaliação",IF(H2493&lt;=40,"Crítica",IF(H2493&lt;=100,"Aperfeiçoamento",IF(H2493&lt;=180,"Qualidade",IF(H2493&lt;=200,"Excelência","Erro")))))</f>
        <v>Qualidade</v>
      </c>
    </row>
    <row r="2494" spans="1:9">
      <c r="A2494" s="2">
        <v>3302032</v>
      </c>
      <c r="B2494" s="2" t="str">
        <f>VLOOKUP(A2494,unidades_equipes_asu!A:B,2,0)</f>
        <v>Us 309 Usf+ Ponto de Parada</v>
      </c>
      <c r="C2494" s="2">
        <v>2400480</v>
      </c>
      <c r="D2494" s="1" t="s">
        <v>77</v>
      </c>
      <c r="E2494" s="1" t="s">
        <v>525</v>
      </c>
      <c r="F2494" s="4" t="s">
        <v>48</v>
      </c>
      <c r="G2494" s="5">
        <f>SUMIFS(asu_monitora!C:C,asu_monitora!E:E,equipes_asu!F2494,asu_monitora!A:A,equipes_asu!C2494)</f>
        <v>57</v>
      </c>
      <c r="H2494" s="5">
        <f>IF(G2494=0,"",SUMIFS(asu_monitora!B:B,asu_monitora!E:E,equipes_asu!F2494,asu_monitora!A:A,equipes_asu!C2494))</f>
        <v>94</v>
      </c>
      <c r="I2494" s="5" t="str">
        <f>IF(G2494=0,"Sem avaliação",IF(H2494&lt;=40,"Crítica",IF(H2494&lt;=100,"Aperfeiçoamento",IF(H2494&lt;=180,"Qualidade",IF(H2494&lt;=200,"Excelência","Erro")))))</f>
        <v>Aperfeiçoamento</v>
      </c>
    </row>
    <row r="2495" spans="1:9">
      <c r="A2495" s="2">
        <v>3371328</v>
      </c>
      <c r="B2495" s="2" t="str">
        <f>VLOOKUP(A2495,unidades_equipes_asu!A:B,2,0)</f>
        <v>Us 323 Usf+ Mustardinha</v>
      </c>
      <c r="C2495" s="2">
        <v>155314</v>
      </c>
      <c r="D2495" s="1" t="s">
        <v>77</v>
      </c>
      <c r="E2495" s="1" t="s">
        <v>526</v>
      </c>
      <c r="F2495" s="4" t="s">
        <v>48</v>
      </c>
      <c r="G2495" s="5">
        <f>SUMIFS(asu_monitora!C:C,asu_monitora!E:E,equipes_asu!F2495,asu_monitora!A:A,equipes_asu!C2495)</f>
        <v>98</v>
      </c>
      <c r="H2495" s="5">
        <f>IF(G2495=0,"",SUMIFS(asu_monitora!B:B,asu_monitora!E:E,equipes_asu!F2495,asu_monitora!A:A,equipes_asu!C2495))</f>
        <v>54</v>
      </c>
      <c r="I2495" s="5" t="str">
        <f>IF(G2495=0,"Sem avaliação",IF(H2495&lt;=40,"Crítica",IF(H2495&lt;=100,"Aperfeiçoamento",IF(H2495&lt;=180,"Qualidade",IF(H2495&lt;=200,"Excelência","Erro")))))</f>
        <v>Aperfeiçoamento</v>
      </c>
    </row>
    <row r="2496" spans="1:9">
      <c r="A2496" s="2">
        <v>3371328</v>
      </c>
      <c r="B2496" s="2" t="str">
        <f>VLOOKUP(A2496,unidades_equipes_asu!A:B,2,0)</f>
        <v>Us 323 Usf+ Mustardinha</v>
      </c>
      <c r="C2496" s="2">
        <v>155322</v>
      </c>
      <c r="D2496" s="1" t="s">
        <v>77</v>
      </c>
      <c r="E2496" s="1" t="s">
        <v>527</v>
      </c>
      <c r="F2496" s="4" t="s">
        <v>48</v>
      </c>
      <c r="G2496" s="5">
        <f>SUMIFS(asu_monitora!C:C,asu_monitora!E:E,equipes_asu!F2496,asu_monitora!A:A,equipes_asu!C2496)</f>
        <v>100</v>
      </c>
      <c r="H2496" s="5">
        <f>IF(G2496=0,"",SUMIFS(asu_monitora!B:B,asu_monitora!E:E,equipes_asu!F2496,asu_monitora!A:A,equipes_asu!C2496))</f>
        <v>138</v>
      </c>
      <c r="I2496" s="5" t="str">
        <f>IF(G2496=0,"Sem avaliação",IF(H2496&lt;=40,"Crítica",IF(H2496&lt;=100,"Aperfeiçoamento",IF(H2496&lt;=180,"Qualidade",IF(H2496&lt;=200,"Excelência","Erro")))))</f>
        <v>Qualidade</v>
      </c>
    </row>
    <row r="2497" spans="1:9">
      <c r="A2497" s="2">
        <v>3371328</v>
      </c>
      <c r="B2497" s="2" t="str">
        <f>VLOOKUP(A2497,unidades_equipes_asu!A:B,2,0)</f>
        <v>Us 323 Usf+ Mustardinha</v>
      </c>
      <c r="C2497" s="2">
        <v>2399792</v>
      </c>
      <c r="D2497" s="1" t="s">
        <v>77</v>
      </c>
      <c r="E2497" s="1" t="s">
        <v>528</v>
      </c>
      <c r="F2497" s="4" t="s">
        <v>48</v>
      </c>
      <c r="G2497" s="5">
        <f>SUMIFS(asu_monitora!C:C,asu_monitora!E:E,equipes_asu!F2497,asu_monitora!A:A,equipes_asu!C2497)</f>
        <v>86</v>
      </c>
      <c r="H2497" s="5">
        <f>IF(G2497=0,"",SUMIFS(asu_monitora!B:B,asu_monitora!E:E,equipes_asu!F2497,asu_monitora!A:A,equipes_asu!C2497))</f>
        <v>60</v>
      </c>
      <c r="I2497" s="5" t="str">
        <f>IF(G2497=0,"Sem avaliação",IF(H2497&lt;=40,"Crítica",IF(H2497&lt;=100,"Aperfeiçoamento",IF(H2497&lt;=180,"Qualidade",IF(H2497&lt;=200,"Excelência","Erro")))))</f>
        <v>Aperfeiçoamento</v>
      </c>
    </row>
    <row r="2498" spans="1:9">
      <c r="A2498" s="2">
        <v>3371328</v>
      </c>
      <c r="B2498" s="2" t="str">
        <f>VLOOKUP(A2498,unidades_equipes_asu!A:B,2,0)</f>
        <v>Us 323 Usf+ Mustardinha</v>
      </c>
      <c r="C2498" s="2">
        <v>2399806</v>
      </c>
      <c r="D2498" s="1" t="s">
        <v>77</v>
      </c>
      <c r="E2498" s="1" t="s">
        <v>529</v>
      </c>
      <c r="F2498" s="4" t="s">
        <v>48</v>
      </c>
      <c r="G2498" s="5">
        <f>SUMIFS(asu_monitora!C:C,asu_monitora!E:E,equipes_asu!F2498,asu_monitora!A:A,equipes_asu!C2498)</f>
        <v>106</v>
      </c>
      <c r="H2498" s="5">
        <f>IF(G2498=0,"",SUMIFS(asu_monitora!B:B,asu_monitora!E:E,equipes_asu!F2498,asu_monitora!A:A,equipes_asu!C2498))</f>
        <v>98</v>
      </c>
      <c r="I2498" s="5" t="str">
        <f>IF(G2498=0,"Sem avaliação",IF(H2498&lt;=40,"Crítica",IF(H2498&lt;=100,"Aperfeiçoamento",IF(H2498&lt;=180,"Qualidade",IF(H2498&lt;=200,"Excelência","Erro")))))</f>
        <v>Aperfeiçoamento</v>
      </c>
    </row>
    <row r="2499" spans="1:9">
      <c r="A2499" s="2">
        <v>3371336</v>
      </c>
      <c r="B2499" s="2" t="str">
        <f>VLOOKUP(A2499,unidades_equipes_asu!A:B,2,0)</f>
        <v>Us 324 Usf Alto José Bonifacio / Alcides Codeceira</v>
      </c>
      <c r="C2499" s="2">
        <v>155349</v>
      </c>
      <c r="D2499" s="1" t="s">
        <v>77</v>
      </c>
      <c r="E2499" s="1" t="s">
        <v>530</v>
      </c>
      <c r="F2499" s="4" t="s">
        <v>48</v>
      </c>
      <c r="G2499" s="5">
        <f>SUMIFS(asu_monitora!C:C,asu_monitora!E:E,equipes_asu!F2499,asu_monitora!A:A,equipes_asu!C2499)</f>
        <v>68</v>
      </c>
      <c r="H2499" s="5">
        <f>IF(G2499=0,"",SUMIFS(asu_monitora!B:B,asu_monitora!E:E,equipes_asu!F2499,asu_monitora!A:A,equipes_asu!C2499))</f>
        <v>54</v>
      </c>
      <c r="I2499" s="5" t="str">
        <f>IF(G2499=0,"Sem avaliação",IF(H2499&lt;=40,"Crítica",IF(H2499&lt;=100,"Aperfeiçoamento",IF(H2499&lt;=180,"Qualidade",IF(H2499&lt;=200,"Excelência","Erro")))))</f>
        <v>Aperfeiçoamento</v>
      </c>
    </row>
    <row r="2500" spans="1:9">
      <c r="A2500" s="2">
        <v>3371336</v>
      </c>
      <c r="B2500" s="2" t="str">
        <f>VLOOKUP(A2500,unidades_equipes_asu!A:B,2,0)</f>
        <v>Us 324 Usf Alto José Bonifacio / Alcides Codeceira</v>
      </c>
      <c r="C2500" s="2">
        <v>155357</v>
      </c>
      <c r="D2500" s="1" t="s">
        <v>77</v>
      </c>
      <c r="E2500" s="1" t="s">
        <v>531</v>
      </c>
      <c r="F2500" s="4" t="s">
        <v>48</v>
      </c>
      <c r="G2500" s="5">
        <f>SUMIFS(asu_monitora!C:C,asu_monitora!E:E,equipes_asu!F2500,asu_monitora!A:A,equipes_asu!C2500)</f>
        <v>56</v>
      </c>
      <c r="H2500" s="5">
        <f>IF(G2500=0,"",SUMIFS(asu_monitora!B:B,asu_monitora!E:E,equipes_asu!F2500,asu_monitora!A:A,equipes_asu!C2500))</f>
        <v>64</v>
      </c>
      <c r="I2500" s="5" t="str">
        <f>IF(G2500=0,"Sem avaliação",IF(H2500&lt;=40,"Crítica",IF(H2500&lt;=100,"Aperfeiçoamento",IF(H2500&lt;=180,"Qualidade",IF(H2500&lt;=200,"Excelência","Erro")))))</f>
        <v>Aperfeiçoamento</v>
      </c>
    </row>
    <row r="2501" spans="1:9">
      <c r="A2501" s="2">
        <v>3371336</v>
      </c>
      <c r="B2501" s="2" t="str">
        <f>VLOOKUP(A2501,unidades_equipes_asu!A:B,2,0)</f>
        <v>Us 324 Usf Alto José Bonifacio / Alcides Codeceira</v>
      </c>
      <c r="C2501" s="2">
        <v>155365</v>
      </c>
      <c r="D2501" s="1" t="s">
        <v>77</v>
      </c>
      <c r="E2501" s="1" t="s">
        <v>532</v>
      </c>
      <c r="F2501" s="4" t="s">
        <v>48</v>
      </c>
      <c r="G2501" s="5">
        <f>SUMIFS(asu_monitora!C:C,asu_monitora!E:E,equipes_asu!F2501,asu_monitora!A:A,equipes_asu!C2501)</f>
        <v>55</v>
      </c>
      <c r="H2501" s="5">
        <f>IF(G2501=0,"",SUMIFS(asu_monitora!B:B,asu_monitora!E:E,equipes_asu!F2501,asu_monitora!A:A,equipes_asu!C2501))</f>
        <v>62</v>
      </c>
      <c r="I2501" s="5" t="str">
        <f>IF(G2501=0,"Sem avaliação",IF(H2501&lt;=40,"Crítica",IF(H2501&lt;=100,"Aperfeiçoamento",IF(H2501&lt;=180,"Qualidade",IF(H2501&lt;=200,"Excelência","Erro")))))</f>
        <v>Aperfeiçoamento</v>
      </c>
    </row>
    <row r="2502" spans="1:9">
      <c r="A2502" s="2">
        <v>3371336</v>
      </c>
      <c r="B2502" s="2" t="str">
        <f>VLOOKUP(A2502,unidades_equipes_asu!A:B,2,0)</f>
        <v>Us 324 Usf Alto José Bonifacio / Alcides Codeceira</v>
      </c>
      <c r="C2502" s="2">
        <v>1755501</v>
      </c>
      <c r="D2502" s="1" t="s">
        <v>98</v>
      </c>
      <c r="E2502" s="1" t="s">
        <v>533</v>
      </c>
      <c r="F2502" s="4" t="s">
        <v>48</v>
      </c>
      <c r="G2502" s="5">
        <f>SUMIFS(asu_monitora!C:C,asu_monitora!E:E,equipes_asu!F2502,asu_monitora!A:A,equipes_asu!C2502)</f>
        <v>6</v>
      </c>
      <c r="H2502" s="5">
        <f>IF(G2502=0,"",SUMIFS(asu_monitora!B:B,asu_monitora!E:E,equipes_asu!F2502,asu_monitora!A:A,equipes_asu!C2502))</f>
        <v>64</v>
      </c>
      <c r="I2502" s="5" t="str">
        <f>IF(G2502=0,"Sem avaliação",IF(H2502&lt;=40,"Crítica",IF(H2502&lt;=100,"Aperfeiçoamento",IF(H2502&lt;=180,"Qualidade",IF(H2502&lt;=200,"Excelência","Erro")))))</f>
        <v>Aperfeiçoamento</v>
      </c>
    </row>
    <row r="2503" spans="1:9">
      <c r="A2503" s="2">
        <v>3371336</v>
      </c>
      <c r="B2503" s="2" t="str">
        <f>VLOOKUP(A2503,unidades_equipes_asu!A:B,2,0)</f>
        <v>Us 324 Usf Alto José Bonifacio / Alcides Codeceira</v>
      </c>
      <c r="C2503" s="2">
        <v>1773631</v>
      </c>
      <c r="D2503" s="1" t="s">
        <v>98</v>
      </c>
      <c r="E2503" s="1" t="s">
        <v>534</v>
      </c>
      <c r="F2503" s="4" t="s">
        <v>48</v>
      </c>
      <c r="G2503" s="5">
        <f>SUMIFS(asu_monitora!C:C,asu_monitora!E:E,equipes_asu!F2503,asu_monitora!A:A,equipes_asu!C2503)</f>
        <v>33</v>
      </c>
      <c r="H2503" s="5">
        <f>IF(G2503=0,"",SUMIFS(asu_monitora!B:B,asu_monitora!E:E,equipes_asu!F2503,asu_monitora!A:A,equipes_asu!C2503))</f>
        <v>114</v>
      </c>
      <c r="I2503" s="5" t="str">
        <f>IF(G2503=0,"Sem avaliação",IF(H2503&lt;=40,"Crítica",IF(H2503&lt;=100,"Aperfeiçoamento",IF(H2503&lt;=180,"Qualidade",IF(H2503&lt;=200,"Excelência","Erro")))))</f>
        <v>Qualidade</v>
      </c>
    </row>
    <row r="2504" spans="1:9">
      <c r="A2504" s="2">
        <v>3380300</v>
      </c>
      <c r="B2504" s="2" t="str">
        <f>VLOOKUP(A2504,unidades_equipes_asu!A:B,2,0)</f>
        <v>Us 317 Usf Alto Bela Vista</v>
      </c>
      <c r="C2504" s="2">
        <v>155373</v>
      </c>
      <c r="D2504" s="1" t="s">
        <v>77</v>
      </c>
      <c r="E2504" s="1" t="s">
        <v>535</v>
      </c>
      <c r="F2504" s="4" t="s">
        <v>48</v>
      </c>
      <c r="G2504" s="5">
        <f>SUMIFS(asu_monitora!C:C,asu_monitora!E:E,equipes_asu!F2504,asu_monitora!A:A,equipes_asu!C2504)</f>
        <v>52</v>
      </c>
      <c r="H2504" s="5">
        <f>IF(G2504=0,"",SUMIFS(asu_monitora!B:B,asu_monitora!E:E,equipes_asu!F2504,asu_monitora!A:A,equipes_asu!C2504))</f>
        <v>78</v>
      </c>
      <c r="I2504" s="5" t="str">
        <f>IF(G2504=0,"Sem avaliação",IF(H2504&lt;=40,"Crítica",IF(H2504&lt;=100,"Aperfeiçoamento",IF(H2504&lt;=180,"Qualidade",IF(H2504&lt;=200,"Excelência","Erro")))))</f>
        <v>Aperfeiçoamento</v>
      </c>
    </row>
    <row r="2505" spans="1:9">
      <c r="A2505" s="2">
        <v>3380300</v>
      </c>
      <c r="B2505" s="2" t="str">
        <f>VLOOKUP(A2505,unidades_equipes_asu!A:B,2,0)</f>
        <v>Us 317 Usf Alto Bela Vista</v>
      </c>
      <c r="C2505" s="2">
        <v>2113597</v>
      </c>
      <c r="D2505" s="1" t="s">
        <v>98</v>
      </c>
      <c r="E2505" s="1" t="s">
        <v>536</v>
      </c>
      <c r="F2505" s="4" t="s">
        <v>48</v>
      </c>
      <c r="G2505" s="5">
        <f>SUMIFS(asu_monitora!C:C,asu_monitora!E:E,equipes_asu!F2505,asu_monitora!A:A,equipes_asu!C2505)</f>
        <v>3</v>
      </c>
      <c r="H2505" s="5">
        <f>IF(G2505=0,"",SUMIFS(asu_monitora!B:B,asu_monitora!E:E,equipes_asu!F2505,asu_monitora!A:A,equipes_asu!C2505))</f>
        <v>32</v>
      </c>
      <c r="I2505" s="5" t="str">
        <f>IF(G2505=0,"Sem avaliação",IF(H2505&lt;=40,"Crítica",IF(H2505&lt;=100,"Aperfeiçoamento",IF(H2505&lt;=180,"Qualidade",IF(H2505&lt;=200,"Excelência","Erro")))))</f>
        <v>Crítica</v>
      </c>
    </row>
    <row r="2506" spans="1:9">
      <c r="A2506" s="2">
        <v>3445275</v>
      </c>
      <c r="B2506" s="2" t="str">
        <f>VLOOKUP(A2506,unidades_equipes_asu!A:B,2,0)</f>
        <v>Us 327 Usf Clube dos Delegados / Visc. de Garret</v>
      </c>
      <c r="C2506" s="2">
        <v>155438</v>
      </c>
      <c r="D2506" s="1" t="s">
        <v>77</v>
      </c>
      <c r="E2506" s="1" t="s">
        <v>537</v>
      </c>
      <c r="F2506" s="4" t="s">
        <v>48</v>
      </c>
      <c r="G2506" s="5">
        <f>SUMIFS(asu_monitora!C:C,asu_monitora!E:E,equipes_asu!F2506,asu_monitora!A:A,equipes_asu!C2506)</f>
        <v>45</v>
      </c>
      <c r="H2506" s="5">
        <f>IF(G2506=0,"",SUMIFS(asu_monitora!B:B,asu_monitora!E:E,equipes_asu!F2506,asu_monitora!A:A,equipes_asu!C2506))</f>
        <v>120</v>
      </c>
      <c r="I2506" s="5" t="str">
        <f>IF(G2506=0,"Sem avaliação",IF(H2506&lt;=40,"Crítica",IF(H2506&lt;=100,"Aperfeiçoamento",IF(H2506&lt;=180,"Qualidade",IF(H2506&lt;=200,"Excelência","Erro")))))</f>
        <v>Qualidade</v>
      </c>
    </row>
    <row r="2507" spans="1:9">
      <c r="A2507" s="2">
        <v>3445275</v>
      </c>
      <c r="B2507" s="2" t="str">
        <f>VLOOKUP(A2507,unidades_equipes_asu!A:B,2,0)</f>
        <v>Us 327 Usf Clube dos Delegados / Visc. de Garret</v>
      </c>
      <c r="C2507" s="2">
        <v>155446</v>
      </c>
      <c r="D2507" s="1" t="s">
        <v>77</v>
      </c>
      <c r="E2507" s="1" t="s">
        <v>538</v>
      </c>
      <c r="F2507" s="4" t="s">
        <v>48</v>
      </c>
      <c r="G2507" s="5">
        <f>SUMIFS(asu_monitora!C:C,asu_monitora!E:E,equipes_asu!F2507,asu_monitora!A:A,equipes_asu!C2507)</f>
        <v>96</v>
      </c>
      <c r="H2507" s="5">
        <f>IF(G2507=0,"",SUMIFS(asu_monitora!B:B,asu_monitora!E:E,equipes_asu!F2507,asu_monitora!A:A,equipes_asu!C2507))</f>
        <v>110</v>
      </c>
      <c r="I2507" s="5" t="str">
        <f>IF(G2507=0,"Sem avaliação",IF(H2507&lt;=40,"Crítica",IF(H2507&lt;=100,"Aperfeiçoamento",IF(H2507&lt;=180,"Qualidade",IF(H2507&lt;=200,"Excelência","Erro")))))</f>
        <v>Qualidade</v>
      </c>
    </row>
    <row r="2508" spans="1:9">
      <c r="A2508" s="2">
        <v>3445275</v>
      </c>
      <c r="B2508" s="2" t="str">
        <f>VLOOKUP(A2508,unidades_equipes_asu!A:B,2,0)</f>
        <v>Us 327 Usf Clube dos Delegados / Visc. de Garret</v>
      </c>
      <c r="C2508" s="2">
        <v>1801252</v>
      </c>
      <c r="D2508" s="1" t="s">
        <v>98</v>
      </c>
      <c r="E2508" s="1" t="s">
        <v>539</v>
      </c>
      <c r="F2508" s="4" t="s">
        <v>48</v>
      </c>
      <c r="G2508" s="5">
        <f>SUMIFS(asu_monitora!C:C,asu_monitora!E:E,equipes_asu!F2508,asu_monitora!A:A,equipes_asu!C2508)</f>
        <v>9</v>
      </c>
      <c r="H2508" s="5">
        <f>IF(G2508=0,"",SUMIFS(asu_monitora!B:B,asu_monitora!E:E,equipes_asu!F2508,asu_monitora!A:A,equipes_asu!C2508))</f>
        <v>164</v>
      </c>
      <c r="I2508" s="5" t="str">
        <f>IF(G2508=0,"Sem avaliação",IF(H2508&lt;=40,"Crítica",IF(H2508&lt;=100,"Aperfeiçoamento",IF(H2508&lt;=180,"Qualidade",IF(H2508&lt;=200,"Excelência","Erro")))))</f>
        <v>Qualidade</v>
      </c>
    </row>
    <row r="2509" spans="1:9">
      <c r="A2509" s="2">
        <v>3445275</v>
      </c>
      <c r="B2509" s="2" t="str">
        <f>VLOOKUP(A2509,unidades_equipes_asu!A:B,2,0)</f>
        <v>Us 327 Usf Clube dos Delegados / Visc. de Garret</v>
      </c>
      <c r="C2509" s="2">
        <v>2417286</v>
      </c>
      <c r="D2509" s="1" t="s">
        <v>77</v>
      </c>
      <c r="E2509" s="1" t="s">
        <v>540</v>
      </c>
      <c r="F2509" s="4" t="s">
        <v>48</v>
      </c>
      <c r="G2509" s="5">
        <f>SUMIFS(asu_monitora!C:C,asu_monitora!E:E,equipes_asu!F2509,asu_monitora!A:A,equipes_asu!C2509)</f>
        <v>11</v>
      </c>
      <c r="H2509" s="5">
        <f>IF(G2509=0,"",SUMIFS(asu_monitora!B:B,asu_monitora!E:E,equipes_asu!F2509,asu_monitora!A:A,equipes_asu!C2509))</f>
        <v>122</v>
      </c>
      <c r="I2509" s="5" t="str">
        <f>IF(G2509=0,"Sem avaliação",IF(H2509&lt;=40,"Crítica",IF(H2509&lt;=100,"Aperfeiçoamento",IF(H2509&lt;=180,"Qualidade",IF(H2509&lt;=200,"Excelência","Erro")))))</f>
        <v>Qualidade</v>
      </c>
    </row>
    <row r="2510" spans="1:9">
      <c r="A2510" s="2">
        <v>3470253</v>
      </c>
      <c r="B2510" s="2" t="str">
        <f>VLOOKUP(A2510,unidades_equipes_asu!A:B,2,0)</f>
        <v>Us 312 Usf+ Vila do Sesi</v>
      </c>
      <c r="C2510" s="2">
        <v>155454</v>
      </c>
      <c r="D2510" s="1" t="s">
        <v>77</v>
      </c>
      <c r="E2510" s="1" t="s">
        <v>541</v>
      </c>
      <c r="F2510" s="4" t="s">
        <v>48</v>
      </c>
      <c r="G2510" s="5">
        <f>SUMIFS(asu_monitora!C:C,asu_monitora!E:E,equipes_asu!F2510,asu_monitora!A:A,equipes_asu!C2510)</f>
        <v>94</v>
      </c>
      <c r="H2510" s="5">
        <f>IF(G2510=0,"",SUMIFS(asu_monitora!B:B,asu_monitora!E:E,equipes_asu!F2510,asu_monitora!A:A,equipes_asu!C2510))</f>
        <v>80</v>
      </c>
      <c r="I2510" s="5" t="str">
        <f>IF(G2510=0,"Sem avaliação",IF(H2510&lt;=40,"Crítica",IF(H2510&lt;=100,"Aperfeiçoamento",IF(H2510&lt;=180,"Qualidade",IF(H2510&lt;=200,"Excelência","Erro")))))</f>
        <v>Aperfeiçoamento</v>
      </c>
    </row>
    <row r="2511" spans="1:9">
      <c r="A2511" s="2">
        <v>3470253</v>
      </c>
      <c r="B2511" s="2" t="str">
        <f>VLOOKUP(A2511,unidades_equipes_asu!A:B,2,0)</f>
        <v>Us 312 Usf+ Vila do Sesi</v>
      </c>
      <c r="C2511" s="2">
        <v>155462</v>
      </c>
      <c r="D2511" s="1" t="s">
        <v>77</v>
      </c>
      <c r="E2511" s="1" t="s">
        <v>542</v>
      </c>
      <c r="F2511" s="4" t="s">
        <v>48</v>
      </c>
      <c r="G2511" s="5">
        <f>SUMIFS(asu_monitora!C:C,asu_monitora!E:E,equipes_asu!F2511,asu_monitora!A:A,equipes_asu!C2511)</f>
        <v>69</v>
      </c>
      <c r="H2511" s="5">
        <f>IF(G2511=0,"",SUMIFS(asu_monitora!B:B,asu_monitora!E:E,equipes_asu!F2511,asu_monitora!A:A,equipes_asu!C2511))</f>
        <v>76</v>
      </c>
      <c r="I2511" s="5" t="str">
        <f>IF(G2511=0,"Sem avaliação",IF(H2511&lt;=40,"Crítica",IF(H2511&lt;=100,"Aperfeiçoamento",IF(H2511&lt;=180,"Qualidade",IF(H2511&lt;=200,"Excelência","Erro")))))</f>
        <v>Aperfeiçoamento</v>
      </c>
    </row>
    <row r="2512" spans="1:9">
      <c r="A2512" s="2">
        <v>3470253</v>
      </c>
      <c r="B2512" s="2" t="str">
        <f>VLOOKUP(A2512,unidades_equipes_asu!A:B,2,0)</f>
        <v>Us 312 Usf+ Vila do Sesi</v>
      </c>
      <c r="C2512" s="2">
        <v>155470</v>
      </c>
      <c r="D2512" s="1" t="s">
        <v>77</v>
      </c>
      <c r="E2512" s="1" t="s">
        <v>543</v>
      </c>
      <c r="F2512" s="4" t="s">
        <v>48</v>
      </c>
      <c r="G2512" s="5">
        <f>SUMIFS(asu_monitora!C:C,asu_monitora!E:E,equipes_asu!F2512,asu_monitora!A:A,equipes_asu!C2512)</f>
        <v>110</v>
      </c>
      <c r="H2512" s="5">
        <f>IF(G2512=0,"",SUMIFS(asu_monitora!B:B,asu_monitora!E:E,equipes_asu!F2512,asu_monitora!A:A,equipes_asu!C2512))</f>
        <v>112</v>
      </c>
      <c r="I2512" s="5" t="str">
        <f>IF(G2512=0,"Sem avaliação",IF(H2512&lt;=40,"Crítica",IF(H2512&lt;=100,"Aperfeiçoamento",IF(H2512&lt;=180,"Qualidade",IF(H2512&lt;=200,"Excelência","Erro")))))</f>
        <v>Qualidade</v>
      </c>
    </row>
    <row r="2513" spans="1:9">
      <c r="A2513" s="2">
        <v>3470253</v>
      </c>
      <c r="B2513" s="2" t="str">
        <f>VLOOKUP(A2513,unidades_equipes_asu!A:B,2,0)</f>
        <v>Us 312 Usf+ Vila do Sesi</v>
      </c>
      <c r="C2513" s="2">
        <v>1847805</v>
      </c>
      <c r="D2513" s="1" t="s">
        <v>98</v>
      </c>
      <c r="E2513" s="1" t="s">
        <v>544</v>
      </c>
      <c r="F2513" s="4" t="s">
        <v>48</v>
      </c>
      <c r="G2513" s="5">
        <f>SUMIFS(asu_monitora!C:C,asu_monitora!E:E,equipes_asu!F2513,asu_monitora!A:A,equipes_asu!C2513)</f>
        <v>2</v>
      </c>
      <c r="H2513" s="5">
        <f>IF(G2513=0,"",SUMIFS(asu_monitora!B:B,asu_monitora!E:E,equipes_asu!F2513,asu_monitora!A:A,equipes_asu!C2513))</f>
        <v>72</v>
      </c>
      <c r="I2513" s="5" t="str">
        <f>IF(G2513=0,"Sem avaliação",IF(H2513&lt;=40,"Crítica",IF(H2513&lt;=100,"Aperfeiçoamento",IF(H2513&lt;=180,"Qualidade",IF(H2513&lt;=200,"Excelência","Erro")))))</f>
        <v>Aperfeiçoamento</v>
      </c>
    </row>
    <row r="2514" spans="1:9">
      <c r="A2514" s="2">
        <v>3470253</v>
      </c>
      <c r="B2514" s="2" t="str">
        <f>VLOOKUP(A2514,unidades_equipes_asu!A:B,2,0)</f>
        <v>Us 312 Usf+ Vila do Sesi</v>
      </c>
      <c r="C2514" s="2">
        <v>1847988</v>
      </c>
      <c r="D2514" s="1" t="s">
        <v>98</v>
      </c>
      <c r="E2514" s="1" t="s">
        <v>545</v>
      </c>
      <c r="F2514" s="4" t="s">
        <v>48</v>
      </c>
      <c r="G2514" s="5">
        <f>SUMIFS(asu_monitora!C:C,asu_monitora!E:E,equipes_asu!F2514,asu_monitora!A:A,equipes_asu!C2514)</f>
        <v>10</v>
      </c>
      <c r="H2514" s="5">
        <f>IF(G2514=0,"",SUMIFS(asu_monitora!B:B,asu_monitora!E:E,equipes_asu!F2514,asu_monitora!A:A,equipes_asu!C2514))</f>
        <v>172</v>
      </c>
      <c r="I2514" s="5" t="str">
        <f>IF(G2514=0,"Sem avaliação",IF(H2514&lt;=40,"Crítica",IF(H2514&lt;=100,"Aperfeiçoamento",IF(H2514&lt;=180,"Qualidade",IF(H2514&lt;=200,"Excelência","Erro")))))</f>
        <v>Qualidade</v>
      </c>
    </row>
    <row r="2515" spans="1:9">
      <c r="A2515" s="2">
        <v>3470253</v>
      </c>
      <c r="B2515" s="2" t="str">
        <f>VLOOKUP(A2515,unidades_equipes_asu!A:B,2,0)</f>
        <v>Us 312 Usf+ Vila do Sesi</v>
      </c>
      <c r="C2515" s="2">
        <v>2399318</v>
      </c>
      <c r="D2515" s="1" t="s">
        <v>77</v>
      </c>
      <c r="E2515" s="1" t="s">
        <v>546</v>
      </c>
      <c r="F2515" s="4" t="s">
        <v>48</v>
      </c>
      <c r="G2515" s="5">
        <f>SUMIFS(asu_monitora!C:C,asu_monitora!E:E,equipes_asu!F2515,asu_monitora!A:A,equipes_asu!C2515)</f>
        <v>89</v>
      </c>
      <c r="H2515" s="5">
        <f>IF(G2515=0,"",SUMIFS(asu_monitora!B:B,asu_monitora!E:E,equipes_asu!F2515,asu_monitora!A:A,equipes_asu!C2515))</f>
        <v>80</v>
      </c>
      <c r="I2515" s="5" t="str">
        <f>IF(G2515=0,"Sem avaliação",IF(H2515&lt;=40,"Crítica",IF(H2515&lt;=100,"Aperfeiçoamento",IF(H2515&lt;=180,"Qualidade",IF(H2515&lt;=200,"Excelência","Erro")))))</f>
        <v>Aperfeiçoamento</v>
      </c>
    </row>
    <row r="2516" spans="1:9">
      <c r="A2516" s="2">
        <v>3470253</v>
      </c>
      <c r="B2516" s="2" t="str">
        <f>VLOOKUP(A2516,unidades_equipes_asu!A:B,2,0)</f>
        <v>Us 312 Usf+ Vila do Sesi</v>
      </c>
      <c r="C2516" s="2">
        <v>2400766</v>
      </c>
      <c r="D2516" s="1" t="s">
        <v>98</v>
      </c>
      <c r="E2516" s="1" t="s">
        <v>547</v>
      </c>
      <c r="F2516" s="4" t="s">
        <v>48</v>
      </c>
      <c r="G2516" s="5">
        <f>SUMIFS(asu_monitora!C:C,asu_monitora!E:E,equipes_asu!F2516,asu_monitora!A:A,equipes_asu!C2516)</f>
        <v>4</v>
      </c>
      <c r="H2516" s="5">
        <f>IF(G2516=0,"",SUMIFS(asu_monitora!B:B,asu_monitora!E:E,equipes_asu!F2516,asu_monitora!A:A,equipes_asu!C2516))</f>
        <v>64</v>
      </c>
      <c r="I2516" s="5" t="str">
        <f>IF(G2516=0,"Sem avaliação",IF(H2516&lt;=40,"Crítica",IF(H2516&lt;=100,"Aperfeiçoamento",IF(H2516&lt;=180,"Qualidade",IF(H2516&lt;=200,"Excelência","Erro")))))</f>
        <v>Aperfeiçoamento</v>
      </c>
    </row>
    <row r="2517" spans="1:9">
      <c r="A2517" s="2">
        <v>3470253</v>
      </c>
      <c r="B2517" s="2" t="str">
        <f>VLOOKUP(A2517,unidades_equipes_asu!A:B,2,0)</f>
        <v>Us 312 Usf+ Vila do Sesi</v>
      </c>
      <c r="C2517" s="2">
        <v>2405784</v>
      </c>
      <c r="D2517" s="1" t="s">
        <v>98</v>
      </c>
      <c r="E2517" s="1" t="s">
        <v>548</v>
      </c>
      <c r="F2517" s="4" t="s">
        <v>48</v>
      </c>
      <c r="G2517" s="5">
        <f>SUMIFS(asu_monitora!C:C,asu_monitora!E:E,equipes_asu!F2517,asu_monitora!A:A,equipes_asu!C2517)</f>
        <v>10</v>
      </c>
      <c r="H2517" s="5">
        <f>IF(G2517=0,"",SUMIFS(asu_monitora!B:B,asu_monitora!E:E,equipes_asu!F2517,asu_monitora!A:A,equipes_asu!C2517))</f>
        <v>130</v>
      </c>
      <c r="I2517" s="5" t="str">
        <f>IF(G2517=0,"Sem avaliação",IF(H2517&lt;=40,"Crítica",IF(H2517&lt;=100,"Aperfeiçoamento",IF(H2517&lt;=180,"Qualidade",IF(H2517&lt;=200,"Excelência","Erro")))))</f>
        <v>Qualidade</v>
      </c>
    </row>
    <row r="2518" spans="1:9">
      <c r="A2518" s="2">
        <v>3470261</v>
      </c>
      <c r="B2518" s="2" t="str">
        <f>VLOOKUP(A2518,unidades_equipes_asu!A:B,2,0)</f>
        <v>Us 326 Usf Jader da Andrade</v>
      </c>
      <c r="C2518" s="2">
        <v>155489</v>
      </c>
      <c r="D2518" s="1" t="s">
        <v>77</v>
      </c>
      <c r="E2518" s="1" t="s">
        <v>549</v>
      </c>
      <c r="F2518" s="4" t="s">
        <v>48</v>
      </c>
      <c r="G2518" s="5">
        <f>SUMIFS(asu_monitora!C:C,asu_monitora!E:E,equipes_asu!F2518,asu_monitora!A:A,equipes_asu!C2518)</f>
        <v>48</v>
      </c>
      <c r="H2518" s="5">
        <f>IF(G2518=0,"",SUMIFS(asu_monitora!B:B,asu_monitora!E:E,equipes_asu!F2518,asu_monitora!A:A,equipes_asu!C2518))</f>
        <v>72</v>
      </c>
      <c r="I2518" s="5" t="str">
        <f>IF(G2518=0,"Sem avaliação",IF(H2518&lt;=40,"Crítica",IF(H2518&lt;=100,"Aperfeiçoamento",IF(H2518&lt;=180,"Qualidade",IF(H2518&lt;=200,"Excelência","Erro")))))</f>
        <v>Aperfeiçoamento</v>
      </c>
    </row>
    <row r="2519" spans="1:9">
      <c r="A2519" s="2">
        <v>3470261</v>
      </c>
      <c r="B2519" s="2" t="str">
        <f>VLOOKUP(A2519,unidades_equipes_asu!A:B,2,0)</f>
        <v>Us 326 Usf Jader da Andrade</v>
      </c>
      <c r="C2519" s="2">
        <v>155497</v>
      </c>
      <c r="D2519" s="1" t="s">
        <v>77</v>
      </c>
      <c r="E2519" s="1" t="s">
        <v>550</v>
      </c>
      <c r="F2519" s="4" t="s">
        <v>48</v>
      </c>
      <c r="G2519" s="5">
        <f>SUMIFS(asu_monitora!C:C,asu_monitora!E:E,equipes_asu!F2519,asu_monitora!A:A,equipes_asu!C2519)</f>
        <v>47</v>
      </c>
      <c r="H2519" s="5">
        <f>IF(G2519=0,"",SUMIFS(asu_monitora!B:B,asu_monitora!E:E,equipes_asu!F2519,asu_monitora!A:A,equipes_asu!C2519))</f>
        <v>120</v>
      </c>
      <c r="I2519" s="5" t="str">
        <f>IF(G2519=0,"Sem avaliação",IF(H2519&lt;=40,"Crítica",IF(H2519&lt;=100,"Aperfeiçoamento",IF(H2519&lt;=180,"Qualidade",IF(H2519&lt;=200,"Excelência","Erro")))))</f>
        <v>Qualidade</v>
      </c>
    </row>
    <row r="2520" spans="1:9">
      <c r="A2520" s="2">
        <v>3470261</v>
      </c>
      <c r="B2520" s="2" t="str">
        <f>VLOOKUP(A2520,unidades_equipes_asu!A:B,2,0)</f>
        <v>Us 326 Usf Jader da Andrade</v>
      </c>
      <c r="C2520" s="2">
        <v>1773747</v>
      </c>
      <c r="D2520" s="1" t="s">
        <v>98</v>
      </c>
      <c r="E2520" s="1" t="s">
        <v>551</v>
      </c>
      <c r="F2520" s="4" t="s">
        <v>48</v>
      </c>
      <c r="G2520" s="5">
        <f>SUMIFS(asu_monitora!C:C,asu_monitora!E:E,equipes_asu!F2520,asu_monitora!A:A,equipes_asu!C2520)</f>
        <v>19</v>
      </c>
      <c r="H2520" s="5">
        <f>IF(G2520=0,"",SUMIFS(asu_monitora!B:B,asu_monitora!E:E,equipes_asu!F2520,asu_monitora!A:A,equipes_asu!C2520))</f>
        <v>146</v>
      </c>
      <c r="I2520" s="5" t="str">
        <f>IF(G2520=0,"Sem avaliação",IF(H2520&lt;=40,"Crítica",IF(H2520&lt;=100,"Aperfeiçoamento",IF(H2520&lt;=180,"Qualidade",IF(H2520&lt;=200,"Excelência","Erro")))))</f>
        <v>Qualidade</v>
      </c>
    </row>
    <row r="2521" spans="1:9">
      <c r="A2521" s="2">
        <v>3562581</v>
      </c>
      <c r="B2521" s="2" t="str">
        <f>VLOOKUP(A2521,unidades_equipes_asu!A:B,2,0)</f>
        <v>Us 316 Usf+ Bernardo Van Leer</v>
      </c>
      <c r="C2521" s="2">
        <v>155500</v>
      </c>
      <c r="D2521" s="1" t="s">
        <v>77</v>
      </c>
      <c r="E2521" s="1" t="s">
        <v>552</v>
      </c>
      <c r="F2521" s="4" t="s">
        <v>48</v>
      </c>
      <c r="G2521" s="5">
        <f>SUMIFS(asu_monitora!C:C,asu_monitora!E:E,equipes_asu!F2521,asu_monitora!A:A,equipes_asu!C2521)</f>
        <v>89</v>
      </c>
      <c r="H2521" s="5">
        <f>IF(G2521=0,"",SUMIFS(asu_monitora!B:B,asu_monitora!E:E,equipes_asu!F2521,asu_monitora!A:A,equipes_asu!C2521))</f>
        <v>140</v>
      </c>
      <c r="I2521" s="5" t="str">
        <f>IF(G2521=0,"Sem avaliação",IF(H2521&lt;=40,"Crítica",IF(H2521&lt;=100,"Aperfeiçoamento",IF(H2521&lt;=180,"Qualidade",IF(H2521&lt;=200,"Excelência","Erro")))))</f>
        <v>Qualidade</v>
      </c>
    </row>
    <row r="2522" spans="1:9">
      <c r="A2522" s="2">
        <v>3562581</v>
      </c>
      <c r="B2522" s="2" t="str">
        <f>VLOOKUP(A2522,unidades_equipes_asu!A:B,2,0)</f>
        <v>Us 316 Usf+ Bernardo Van Leer</v>
      </c>
      <c r="C2522" s="2">
        <v>155519</v>
      </c>
      <c r="D2522" s="1" t="s">
        <v>77</v>
      </c>
      <c r="E2522" s="1" t="s">
        <v>553</v>
      </c>
      <c r="F2522" s="4" t="s">
        <v>48</v>
      </c>
      <c r="G2522" s="5">
        <f>SUMIFS(asu_monitora!C:C,asu_monitora!E:E,equipes_asu!F2522,asu_monitora!A:A,equipes_asu!C2522)</f>
        <v>138</v>
      </c>
      <c r="H2522" s="5">
        <f>IF(G2522=0,"",SUMIFS(asu_monitora!B:B,asu_monitora!E:E,equipes_asu!F2522,asu_monitora!A:A,equipes_asu!C2522))</f>
        <v>112</v>
      </c>
      <c r="I2522" s="5" t="str">
        <f>IF(G2522=0,"Sem avaliação",IF(H2522&lt;=40,"Crítica",IF(H2522&lt;=100,"Aperfeiçoamento",IF(H2522&lt;=180,"Qualidade",IF(H2522&lt;=200,"Excelência","Erro")))))</f>
        <v>Qualidade</v>
      </c>
    </row>
    <row r="2523" spans="1:9">
      <c r="A2523" s="2">
        <v>3562581</v>
      </c>
      <c r="B2523" s="2" t="str">
        <f>VLOOKUP(A2523,unidades_equipes_asu!A:B,2,0)</f>
        <v>Us 316 Usf+ Bernardo Van Leer</v>
      </c>
      <c r="C2523" s="2">
        <v>155527</v>
      </c>
      <c r="D2523" s="1" t="s">
        <v>77</v>
      </c>
      <c r="E2523" s="1" t="s">
        <v>554</v>
      </c>
      <c r="F2523" s="4" t="s">
        <v>48</v>
      </c>
      <c r="G2523" s="5">
        <f>SUMIFS(asu_monitora!C:C,asu_monitora!E:E,equipes_asu!F2523,asu_monitora!A:A,equipes_asu!C2523)</f>
        <v>92</v>
      </c>
      <c r="H2523" s="5">
        <f>IF(G2523=0,"",SUMIFS(asu_monitora!B:B,asu_monitora!E:E,equipes_asu!F2523,asu_monitora!A:A,equipes_asu!C2523))</f>
        <v>100</v>
      </c>
      <c r="I2523" s="5" t="str">
        <f>IF(G2523=0,"Sem avaliação",IF(H2523&lt;=40,"Crítica",IF(H2523&lt;=100,"Aperfeiçoamento",IF(H2523&lt;=180,"Qualidade",IF(H2523&lt;=200,"Excelência","Erro")))))</f>
        <v>Aperfeiçoamento</v>
      </c>
    </row>
    <row r="2524" spans="1:9">
      <c r="A2524" s="2">
        <v>3562581</v>
      </c>
      <c r="B2524" s="2" t="str">
        <f>VLOOKUP(A2524,unidades_equipes_asu!A:B,2,0)</f>
        <v>Us 316 Usf+ Bernardo Van Leer</v>
      </c>
      <c r="C2524" s="2">
        <v>155543</v>
      </c>
      <c r="D2524" s="1" t="s">
        <v>77</v>
      </c>
      <c r="E2524" s="1" t="s">
        <v>555</v>
      </c>
      <c r="F2524" s="4" t="s">
        <v>48</v>
      </c>
      <c r="G2524" s="5">
        <f>SUMIFS(asu_monitora!C:C,asu_monitora!E:E,equipes_asu!F2524,asu_monitora!A:A,equipes_asu!C2524)</f>
        <v>121</v>
      </c>
      <c r="H2524" s="5">
        <f>IF(G2524=0,"",SUMIFS(asu_monitora!B:B,asu_monitora!E:E,equipes_asu!F2524,asu_monitora!A:A,equipes_asu!C2524))</f>
        <v>96</v>
      </c>
      <c r="I2524" s="5" t="str">
        <f>IF(G2524=0,"Sem avaliação",IF(H2524&lt;=40,"Crítica",IF(H2524&lt;=100,"Aperfeiçoamento",IF(H2524&lt;=180,"Qualidade",IF(H2524&lt;=200,"Excelência","Erro")))))</f>
        <v>Aperfeiçoamento</v>
      </c>
    </row>
    <row r="2525" spans="1:9">
      <c r="A2525" s="2">
        <v>3562581</v>
      </c>
      <c r="B2525" s="2" t="str">
        <f>VLOOKUP(A2525,unidades_equipes_asu!A:B,2,0)</f>
        <v>Us 316 Usf+ Bernardo Van Leer</v>
      </c>
      <c r="C2525" s="2">
        <v>1856065</v>
      </c>
      <c r="D2525" s="1" t="s">
        <v>98</v>
      </c>
      <c r="E2525" s="1" t="s">
        <v>556</v>
      </c>
      <c r="F2525" s="4" t="s">
        <v>48</v>
      </c>
      <c r="G2525" s="5">
        <f>SUMIFS(asu_monitora!C:C,asu_monitora!E:E,equipes_asu!F2525,asu_monitora!A:A,equipes_asu!C2525)</f>
        <v>4</v>
      </c>
      <c r="H2525" s="5">
        <f>IF(G2525=0,"",SUMIFS(asu_monitora!B:B,asu_monitora!E:E,equipes_asu!F2525,asu_monitora!A:A,equipes_asu!C2525))</f>
        <v>152</v>
      </c>
      <c r="I2525" s="5" t="str">
        <f>IF(G2525=0,"Sem avaliação",IF(H2525&lt;=40,"Crítica",IF(H2525&lt;=100,"Aperfeiçoamento",IF(H2525&lt;=180,"Qualidade",IF(H2525&lt;=200,"Excelência","Erro")))))</f>
        <v>Qualidade</v>
      </c>
    </row>
    <row r="2526" spans="1:9">
      <c r="A2526" s="2">
        <v>3562581</v>
      </c>
      <c r="B2526" s="2" t="str">
        <f>VLOOKUP(A2526,unidades_equipes_asu!A:B,2,0)</f>
        <v>Us 316 Usf+ Bernardo Van Leer</v>
      </c>
      <c r="C2526" s="2">
        <v>1856375</v>
      </c>
      <c r="D2526" s="1" t="s">
        <v>98</v>
      </c>
      <c r="E2526" s="1" t="s">
        <v>557</v>
      </c>
      <c r="F2526" s="4" t="s">
        <v>48</v>
      </c>
      <c r="G2526" s="5">
        <f>SUMIFS(asu_monitora!C:C,asu_monitora!E:E,equipes_asu!F2526,asu_monitora!A:A,equipes_asu!C2526)</f>
        <v>15</v>
      </c>
      <c r="H2526" s="5">
        <f>IF(G2526=0,"",SUMIFS(asu_monitora!B:B,asu_monitora!E:E,equipes_asu!F2526,asu_monitora!A:A,equipes_asu!C2526))</f>
        <v>36</v>
      </c>
      <c r="I2526" s="5" t="str">
        <f>IF(G2526=0,"Sem avaliação",IF(H2526&lt;=40,"Crítica",IF(H2526&lt;=100,"Aperfeiçoamento",IF(H2526&lt;=180,"Qualidade",IF(H2526&lt;=200,"Excelência","Erro")))))</f>
        <v>Crítica</v>
      </c>
    </row>
    <row r="2527" spans="1:9">
      <c r="A2527" s="2">
        <v>3562638</v>
      </c>
      <c r="B2527" s="2" t="str">
        <f>VLOOKUP(A2527,unidades_equipes_asu!A:B,2,0)</f>
        <v>Us 315 Usf+ Ur 03</v>
      </c>
      <c r="C2527" s="2">
        <v>155578</v>
      </c>
      <c r="D2527" s="1" t="s">
        <v>77</v>
      </c>
      <c r="E2527" s="1" t="s">
        <v>558</v>
      </c>
      <c r="F2527" s="4" t="s">
        <v>48</v>
      </c>
      <c r="G2527" s="5">
        <f>SUMIFS(asu_monitora!C:C,asu_monitora!E:E,equipes_asu!F2527,asu_monitora!A:A,equipes_asu!C2527)</f>
        <v>136</v>
      </c>
      <c r="H2527" s="5">
        <f>IF(G2527=0,"",SUMIFS(asu_monitora!B:B,asu_monitora!E:E,equipes_asu!F2527,asu_monitora!A:A,equipes_asu!C2527))</f>
        <v>126</v>
      </c>
      <c r="I2527" s="5" t="str">
        <f>IF(G2527=0,"Sem avaliação",IF(H2527&lt;=40,"Crítica",IF(H2527&lt;=100,"Aperfeiçoamento",IF(H2527&lt;=180,"Qualidade",IF(H2527&lt;=200,"Excelência","Erro")))))</f>
        <v>Qualidade</v>
      </c>
    </row>
    <row r="2528" spans="1:9">
      <c r="A2528" s="2">
        <v>3562638</v>
      </c>
      <c r="B2528" s="2" t="str">
        <f>VLOOKUP(A2528,unidades_equipes_asu!A:B,2,0)</f>
        <v>Us 315 Usf+ Ur 03</v>
      </c>
      <c r="C2528" s="2">
        <v>155586</v>
      </c>
      <c r="D2528" s="1" t="s">
        <v>77</v>
      </c>
      <c r="E2528" s="1" t="s">
        <v>559</v>
      </c>
      <c r="F2528" s="4" t="s">
        <v>48</v>
      </c>
      <c r="G2528" s="5">
        <f>SUMIFS(asu_monitora!C:C,asu_monitora!E:E,equipes_asu!F2528,asu_monitora!A:A,equipes_asu!C2528)</f>
        <v>216</v>
      </c>
      <c r="H2528" s="5">
        <f>IF(G2528=0,"",SUMIFS(asu_monitora!B:B,asu_monitora!E:E,equipes_asu!F2528,asu_monitora!A:A,equipes_asu!C2528))</f>
        <v>156</v>
      </c>
      <c r="I2528" s="5" t="str">
        <f>IF(G2528=0,"Sem avaliação",IF(H2528&lt;=40,"Crítica",IF(H2528&lt;=100,"Aperfeiçoamento",IF(H2528&lt;=180,"Qualidade",IF(H2528&lt;=200,"Excelência","Erro")))))</f>
        <v>Qualidade</v>
      </c>
    </row>
    <row r="2529" spans="1:9">
      <c r="A2529" s="2">
        <v>3562638</v>
      </c>
      <c r="B2529" s="2" t="str">
        <f>VLOOKUP(A2529,unidades_equipes_asu!A:B,2,0)</f>
        <v>Us 315 Usf+ Ur 03</v>
      </c>
      <c r="C2529" s="2">
        <v>1856294</v>
      </c>
      <c r="D2529" s="1" t="s">
        <v>98</v>
      </c>
      <c r="E2529" s="1" t="s">
        <v>560</v>
      </c>
      <c r="F2529" s="4" t="s">
        <v>48</v>
      </c>
      <c r="G2529" s="5">
        <f>SUMIFS(asu_monitora!C:C,asu_monitora!E:E,equipes_asu!F2529,asu_monitora!A:A,equipes_asu!C2529)</f>
        <v>21</v>
      </c>
      <c r="H2529" s="5">
        <f>IF(G2529=0,"",SUMIFS(asu_monitora!B:B,asu_monitora!E:E,equipes_asu!F2529,asu_monitora!A:A,equipes_asu!C2529))</f>
        <v>180</v>
      </c>
      <c r="I2529" s="5" t="str">
        <f>IF(G2529=0,"Sem avaliação",IF(H2529&lt;=40,"Crítica",IF(H2529&lt;=100,"Aperfeiçoamento",IF(H2529&lt;=180,"Qualidade",IF(H2529&lt;=200,"Excelência","Erro")))))</f>
        <v>Qualidade</v>
      </c>
    </row>
    <row r="2530" spans="1:9">
      <c r="A2530" s="2">
        <v>3562638</v>
      </c>
      <c r="B2530" s="2" t="str">
        <f>VLOOKUP(A2530,unidades_equipes_asu!A:B,2,0)</f>
        <v>Us 315 Usf+ Ur 03</v>
      </c>
      <c r="C2530" s="2">
        <v>2400758</v>
      </c>
      <c r="D2530" s="1" t="s">
        <v>98</v>
      </c>
      <c r="E2530" s="1" t="s">
        <v>561</v>
      </c>
      <c r="F2530" s="4" t="s">
        <v>48</v>
      </c>
      <c r="G2530" s="5">
        <f>SUMIFS(asu_monitora!C:C,asu_monitora!E:E,equipes_asu!F2530,asu_monitora!A:A,equipes_asu!C2530)</f>
        <v>7</v>
      </c>
      <c r="H2530" s="5">
        <f>IF(G2530=0,"",SUMIFS(asu_monitora!B:B,asu_monitora!E:E,equipes_asu!F2530,asu_monitora!A:A,equipes_asu!C2530))</f>
        <v>146</v>
      </c>
      <c r="I2530" s="5" t="str">
        <f>IF(G2530=0,"Sem avaliação",IF(H2530&lt;=40,"Crítica",IF(H2530&lt;=100,"Aperfeiçoamento",IF(H2530&lt;=180,"Qualidade",IF(H2530&lt;=200,"Excelência","Erro")))))</f>
        <v>Qualidade</v>
      </c>
    </row>
    <row r="2531" spans="1:9">
      <c r="A2531" s="2">
        <v>3567826</v>
      </c>
      <c r="B2531" s="2" t="str">
        <f>VLOOKUP(A2531,unidades_equipes_asu!A:B,2,0)</f>
        <v>Us 328 Usf Alto do Maracanã</v>
      </c>
      <c r="C2531" s="2">
        <v>155594</v>
      </c>
      <c r="D2531" s="1" t="s">
        <v>77</v>
      </c>
      <c r="E2531" s="1" t="s">
        <v>562</v>
      </c>
      <c r="F2531" s="4" t="s">
        <v>48</v>
      </c>
      <c r="G2531" s="5">
        <f>SUMIFS(asu_monitora!C:C,asu_monitora!E:E,equipes_asu!F2531,asu_monitora!A:A,equipes_asu!C2531)</f>
        <v>34</v>
      </c>
      <c r="H2531" s="5">
        <f>IF(G2531=0,"",SUMIFS(asu_monitora!B:B,asu_monitora!E:E,equipes_asu!F2531,asu_monitora!A:A,equipes_asu!C2531))</f>
        <v>162</v>
      </c>
      <c r="I2531" s="5" t="str">
        <f>IF(G2531=0,"Sem avaliação",IF(H2531&lt;=40,"Crítica",IF(H2531&lt;=100,"Aperfeiçoamento",IF(H2531&lt;=180,"Qualidade",IF(H2531&lt;=200,"Excelência","Erro")))))</f>
        <v>Qualidade</v>
      </c>
    </row>
    <row r="2532" spans="1:9">
      <c r="A2532" s="2">
        <v>3567826</v>
      </c>
      <c r="B2532" s="2" t="str">
        <f>VLOOKUP(A2532,unidades_equipes_asu!A:B,2,0)</f>
        <v>Us 328 Usf Alto do Maracanã</v>
      </c>
      <c r="C2532" s="2">
        <v>155608</v>
      </c>
      <c r="D2532" s="1" t="s">
        <v>77</v>
      </c>
      <c r="E2532" s="1" t="s">
        <v>563</v>
      </c>
      <c r="F2532" s="4" t="s">
        <v>48</v>
      </c>
      <c r="G2532" s="5">
        <f>SUMIFS(asu_monitora!C:C,asu_monitora!E:E,equipes_asu!F2532,asu_monitora!A:A,equipes_asu!C2532)</f>
        <v>73</v>
      </c>
      <c r="H2532" s="5">
        <f>IF(G2532=0,"",SUMIFS(asu_monitora!B:B,asu_monitora!E:E,equipes_asu!F2532,asu_monitora!A:A,equipes_asu!C2532))</f>
        <v>114</v>
      </c>
      <c r="I2532" s="5" t="str">
        <f>IF(G2532=0,"Sem avaliação",IF(H2532&lt;=40,"Crítica",IF(H2532&lt;=100,"Aperfeiçoamento",IF(H2532&lt;=180,"Qualidade",IF(H2532&lt;=200,"Excelência","Erro")))))</f>
        <v>Qualidade</v>
      </c>
    </row>
    <row r="2533" spans="1:9">
      <c r="A2533" s="2">
        <v>3567826</v>
      </c>
      <c r="B2533" s="2" t="str">
        <f>VLOOKUP(A2533,unidades_equipes_asu!A:B,2,0)</f>
        <v>Us 328 Usf Alto do Maracanã</v>
      </c>
      <c r="C2533" s="2">
        <v>1793993</v>
      </c>
      <c r="D2533" s="1" t="s">
        <v>98</v>
      </c>
      <c r="E2533" s="1" t="s">
        <v>564</v>
      </c>
      <c r="F2533" s="4" t="s">
        <v>48</v>
      </c>
      <c r="G2533" s="5">
        <f>SUMIFS(asu_monitora!C:C,asu_monitora!E:E,equipes_asu!F2533,asu_monitora!A:A,equipes_asu!C2533)</f>
        <v>6</v>
      </c>
      <c r="H2533" s="5">
        <f>IF(G2533=0,"",SUMIFS(asu_monitora!B:B,asu_monitora!E:E,equipes_asu!F2533,asu_monitora!A:A,equipes_asu!C2533))</f>
        <v>200</v>
      </c>
      <c r="I2533" s="5" t="str">
        <f>IF(G2533=0,"Sem avaliação",IF(H2533&lt;=40,"Crítica",IF(H2533&lt;=100,"Aperfeiçoamento",IF(H2533&lt;=180,"Qualidade",IF(H2533&lt;=200,"Excelência","Erro")))))</f>
        <v>Excelência</v>
      </c>
    </row>
    <row r="2534" spans="1:9">
      <c r="A2534" s="2">
        <v>3569322</v>
      </c>
      <c r="B2534" s="2" t="str">
        <f>VLOOKUP(A2534,unidades_equipes_asu!A:B,2,0)</f>
        <v>Us 313 Usf Três Carneiros Baixo - Zumbi do Pacheco - Severino Dias</v>
      </c>
      <c r="C2534" s="2">
        <v>155616</v>
      </c>
      <c r="D2534" s="1" t="s">
        <v>77</v>
      </c>
      <c r="E2534" s="1" t="s">
        <v>565</v>
      </c>
      <c r="F2534" s="4" t="s">
        <v>48</v>
      </c>
      <c r="G2534" s="5">
        <f>SUMIFS(asu_monitora!C:C,asu_monitora!E:E,equipes_asu!F2534,asu_monitora!A:A,equipes_asu!C2534)</f>
        <v>56</v>
      </c>
      <c r="H2534" s="5">
        <f>IF(G2534=0,"",SUMIFS(asu_monitora!B:B,asu_monitora!E:E,equipes_asu!F2534,asu_monitora!A:A,equipes_asu!C2534))</f>
        <v>134</v>
      </c>
      <c r="I2534" s="5" t="str">
        <f>IF(G2534=0,"Sem avaliação",IF(H2534&lt;=40,"Crítica",IF(H2534&lt;=100,"Aperfeiçoamento",IF(H2534&lt;=180,"Qualidade",IF(H2534&lt;=200,"Excelência","Erro")))))</f>
        <v>Qualidade</v>
      </c>
    </row>
    <row r="2535" spans="1:9">
      <c r="A2535" s="2">
        <v>3569322</v>
      </c>
      <c r="B2535" s="2" t="str">
        <f>VLOOKUP(A2535,unidades_equipes_asu!A:B,2,0)</f>
        <v>Us 313 Usf Três Carneiros Baixo - Zumbi do Pacheco - Severino Dias</v>
      </c>
      <c r="C2535" s="2">
        <v>155624</v>
      </c>
      <c r="D2535" s="1" t="s">
        <v>77</v>
      </c>
      <c r="E2535" s="1" t="s">
        <v>566</v>
      </c>
      <c r="F2535" s="4" t="s">
        <v>48</v>
      </c>
      <c r="G2535" s="5">
        <f>SUMIFS(asu_monitora!C:C,asu_monitora!E:E,equipes_asu!F2535,asu_monitora!A:A,equipes_asu!C2535)</f>
        <v>62</v>
      </c>
      <c r="H2535" s="5">
        <f>IF(G2535=0,"",SUMIFS(asu_monitora!B:B,asu_monitora!E:E,equipes_asu!F2535,asu_monitora!A:A,equipes_asu!C2535))</f>
        <v>152</v>
      </c>
      <c r="I2535" s="5" t="str">
        <f>IF(G2535=0,"Sem avaliação",IF(H2535&lt;=40,"Crítica",IF(H2535&lt;=100,"Aperfeiçoamento",IF(H2535&lt;=180,"Qualidade",IF(H2535&lt;=200,"Excelência","Erro")))))</f>
        <v>Qualidade</v>
      </c>
    </row>
    <row r="2536" spans="1:9">
      <c r="A2536" s="2">
        <v>3569322</v>
      </c>
      <c r="B2536" s="2" t="str">
        <f>VLOOKUP(A2536,unidades_equipes_asu!A:B,2,0)</f>
        <v>Us 313 Usf Três Carneiros Baixo - Zumbi do Pacheco - Severino Dias</v>
      </c>
      <c r="C2536" s="2">
        <v>155632</v>
      </c>
      <c r="D2536" s="1" t="s">
        <v>77</v>
      </c>
      <c r="E2536" s="1" t="s">
        <v>567</v>
      </c>
      <c r="F2536" s="4" t="s">
        <v>48</v>
      </c>
      <c r="G2536" s="5">
        <f>SUMIFS(asu_monitora!C:C,asu_monitora!E:E,equipes_asu!F2536,asu_monitora!A:A,equipes_asu!C2536)</f>
        <v>40</v>
      </c>
      <c r="H2536" s="5">
        <f>IF(G2536=0,"",SUMIFS(asu_monitora!B:B,asu_monitora!E:E,equipes_asu!F2536,asu_monitora!A:A,equipes_asu!C2536))</f>
        <v>72</v>
      </c>
      <c r="I2536" s="5" t="str">
        <f>IF(G2536=0,"Sem avaliação",IF(H2536&lt;=40,"Crítica",IF(H2536&lt;=100,"Aperfeiçoamento",IF(H2536&lt;=180,"Qualidade",IF(H2536&lt;=200,"Excelência","Erro")))))</f>
        <v>Aperfeiçoamento</v>
      </c>
    </row>
    <row r="2537" spans="1:9">
      <c r="A2537" s="2">
        <v>3569322</v>
      </c>
      <c r="B2537" s="2" t="str">
        <f>VLOOKUP(A2537,unidades_equipes_asu!A:B,2,0)</f>
        <v>Us 313 Usf Três Carneiros Baixo - Zumbi do Pacheco - Severino Dias</v>
      </c>
      <c r="C2537" s="2">
        <v>1847651</v>
      </c>
      <c r="D2537" s="1" t="s">
        <v>98</v>
      </c>
      <c r="E2537" s="1" t="s">
        <v>568</v>
      </c>
      <c r="F2537" s="4" t="s">
        <v>48</v>
      </c>
      <c r="G2537" s="5">
        <f>SUMIFS(asu_monitora!C:C,asu_monitora!E:E,equipes_asu!F2537,asu_monitora!A:A,equipes_asu!C2537)</f>
        <v>0</v>
      </c>
      <c r="H2537" s="5" t="str">
        <f>IF(G2537=0,"",SUMIFS(asu_monitora!B:B,asu_monitora!E:E,equipes_asu!F2537,asu_monitora!A:A,equipes_asu!C2537))</f>
        <v/>
      </c>
      <c r="I2537" s="5" t="str">
        <f>IF(G2537=0,"Sem avaliação",IF(H2537&lt;=40,"Crítica",IF(H2537&lt;=100,"Aperfeiçoamento",IF(H2537&lt;=180,"Qualidade",IF(H2537&lt;=200,"Excelência","Erro")))))</f>
        <v>Sem avaliação</v>
      </c>
    </row>
    <row r="2538" spans="1:9">
      <c r="A2538" s="2">
        <v>3569349</v>
      </c>
      <c r="B2538" s="2" t="str">
        <f>VLOOKUP(A2538,unidades_equipes_asu!A:B,2,0)</f>
        <v>Us 311 Usf Água Viva</v>
      </c>
      <c r="C2538" s="2">
        <v>155640</v>
      </c>
      <c r="D2538" s="1" t="s">
        <v>77</v>
      </c>
      <c r="E2538" s="1" t="s">
        <v>569</v>
      </c>
      <c r="F2538" s="4" t="s">
        <v>48</v>
      </c>
      <c r="G2538" s="5">
        <f>SUMIFS(asu_monitora!C:C,asu_monitora!E:E,equipes_asu!F2538,asu_monitora!A:A,equipes_asu!C2538)</f>
        <v>87</v>
      </c>
      <c r="H2538" s="5">
        <f>IF(G2538=0,"",SUMIFS(asu_monitora!B:B,asu_monitora!E:E,equipes_asu!F2538,asu_monitora!A:A,equipes_asu!C2538))</f>
        <v>86</v>
      </c>
      <c r="I2538" s="5" t="str">
        <f>IF(G2538=0,"Sem avaliação",IF(H2538&lt;=40,"Crítica",IF(H2538&lt;=100,"Aperfeiçoamento",IF(H2538&lt;=180,"Qualidade",IF(H2538&lt;=200,"Excelência","Erro")))))</f>
        <v>Aperfeiçoamento</v>
      </c>
    </row>
    <row r="2539" spans="1:9">
      <c r="A2539" s="2">
        <v>3639827</v>
      </c>
      <c r="B2539" s="2" t="str">
        <f>VLOOKUP(A2539,unidades_equipes_asu!A:B,2,0)</f>
        <v>Us 154 Usf+ Rio Pajeú</v>
      </c>
      <c r="C2539" s="2">
        <v>155659</v>
      </c>
      <c r="D2539" s="1" t="s">
        <v>77</v>
      </c>
      <c r="E2539" s="1" t="s">
        <v>570</v>
      </c>
      <c r="F2539" s="4" t="s">
        <v>48</v>
      </c>
      <c r="G2539" s="5">
        <f>SUMIFS(asu_monitora!C:C,asu_monitora!E:E,equipes_asu!F2539,asu_monitora!A:A,equipes_asu!C2539)</f>
        <v>100</v>
      </c>
      <c r="H2539" s="5">
        <f>IF(G2539=0,"",SUMIFS(asu_monitora!B:B,asu_monitora!E:E,equipes_asu!F2539,asu_monitora!A:A,equipes_asu!C2539))</f>
        <v>140</v>
      </c>
      <c r="I2539" s="5" t="str">
        <f>IF(G2539=0,"Sem avaliação",IF(H2539&lt;=40,"Crítica",IF(H2539&lt;=100,"Aperfeiçoamento",IF(H2539&lt;=180,"Qualidade",IF(H2539&lt;=200,"Excelência","Erro")))))</f>
        <v>Qualidade</v>
      </c>
    </row>
    <row r="2540" spans="1:9">
      <c r="A2540" s="2">
        <v>3639827</v>
      </c>
      <c r="B2540" s="2" t="str">
        <f>VLOOKUP(A2540,unidades_equipes_asu!A:B,2,0)</f>
        <v>Us 154 Usf+ Rio Pajeú</v>
      </c>
      <c r="C2540" s="2">
        <v>155667</v>
      </c>
      <c r="D2540" s="1" t="s">
        <v>77</v>
      </c>
      <c r="E2540" s="1" t="s">
        <v>571</v>
      </c>
      <c r="F2540" s="4" t="s">
        <v>48</v>
      </c>
      <c r="G2540" s="5">
        <f>SUMIFS(asu_monitora!C:C,asu_monitora!E:E,equipes_asu!F2540,asu_monitora!A:A,equipes_asu!C2540)</f>
        <v>75</v>
      </c>
      <c r="H2540" s="5">
        <f>IF(G2540=0,"",SUMIFS(asu_monitora!B:B,asu_monitora!E:E,equipes_asu!F2540,asu_monitora!A:A,equipes_asu!C2540))</f>
        <v>124</v>
      </c>
      <c r="I2540" s="5" t="str">
        <f>IF(G2540=0,"Sem avaliação",IF(H2540&lt;=40,"Crítica",IF(H2540&lt;=100,"Aperfeiçoamento",IF(H2540&lt;=180,"Qualidade",IF(H2540&lt;=200,"Excelência","Erro")))))</f>
        <v>Qualidade</v>
      </c>
    </row>
    <row r="2541" spans="1:9">
      <c r="A2541" s="2">
        <v>3639827</v>
      </c>
      <c r="B2541" s="2" t="str">
        <f>VLOOKUP(A2541,unidades_equipes_asu!A:B,2,0)</f>
        <v>Us 154 Usf+ Rio Pajeú</v>
      </c>
      <c r="C2541" s="2">
        <v>155675</v>
      </c>
      <c r="D2541" s="1" t="s">
        <v>77</v>
      </c>
      <c r="E2541" s="1" t="s">
        <v>572</v>
      </c>
      <c r="F2541" s="4" t="s">
        <v>48</v>
      </c>
      <c r="G2541" s="5">
        <f>SUMIFS(asu_monitora!C:C,asu_monitora!E:E,equipes_asu!F2541,asu_monitora!A:A,equipes_asu!C2541)</f>
        <v>75</v>
      </c>
      <c r="H2541" s="5">
        <f>IF(G2541=0,"",SUMIFS(asu_monitora!B:B,asu_monitora!E:E,equipes_asu!F2541,asu_monitora!A:A,equipes_asu!C2541))</f>
        <v>116</v>
      </c>
      <c r="I2541" s="5" t="str">
        <f>IF(G2541=0,"Sem avaliação",IF(H2541&lt;=40,"Crítica",IF(H2541&lt;=100,"Aperfeiçoamento",IF(H2541&lt;=180,"Qualidade",IF(H2541&lt;=200,"Excelência","Erro")))))</f>
        <v>Qualidade</v>
      </c>
    </row>
    <row r="2542" spans="1:9">
      <c r="A2542" s="2">
        <v>3639827</v>
      </c>
      <c r="B2542" s="2" t="str">
        <f>VLOOKUP(A2542,unidades_equipes_asu!A:B,2,0)</f>
        <v>Us 154 Usf+ Rio Pajeú</v>
      </c>
      <c r="C2542" s="2">
        <v>1856154</v>
      </c>
      <c r="D2542" s="1" t="s">
        <v>98</v>
      </c>
      <c r="E2542" s="1" t="s">
        <v>573</v>
      </c>
      <c r="F2542" s="4" t="s">
        <v>48</v>
      </c>
      <c r="G2542" s="5">
        <f>SUMIFS(asu_monitora!C:C,asu_monitora!E:E,equipes_asu!F2542,asu_monitora!A:A,equipes_asu!C2542)</f>
        <v>22</v>
      </c>
      <c r="H2542" s="5">
        <f>IF(G2542=0,"",SUMIFS(asu_monitora!B:B,asu_monitora!E:E,equipes_asu!F2542,asu_monitora!A:A,equipes_asu!C2542))</f>
        <v>86</v>
      </c>
      <c r="I2542" s="5" t="str">
        <f>IF(G2542=0,"Sem avaliação",IF(H2542&lt;=40,"Crítica",IF(H2542&lt;=100,"Aperfeiçoamento",IF(H2542&lt;=180,"Qualidade",IF(H2542&lt;=200,"Excelência","Erro")))))</f>
        <v>Aperfeiçoamento</v>
      </c>
    </row>
    <row r="2543" spans="1:9">
      <c r="A2543" s="2">
        <v>3639827</v>
      </c>
      <c r="B2543" s="2" t="str">
        <f>VLOOKUP(A2543,unidades_equipes_asu!A:B,2,0)</f>
        <v>Us 154 Usf+ Rio Pajeú</v>
      </c>
      <c r="C2543" s="2">
        <v>1856227</v>
      </c>
      <c r="D2543" s="1" t="s">
        <v>98</v>
      </c>
      <c r="E2543" s="1" t="s">
        <v>574</v>
      </c>
      <c r="F2543" s="4" t="s">
        <v>48</v>
      </c>
      <c r="G2543" s="5">
        <f>SUMIFS(asu_monitora!C:C,asu_monitora!E:E,equipes_asu!F2543,asu_monitora!A:A,equipes_asu!C2543)</f>
        <v>12</v>
      </c>
      <c r="H2543" s="5">
        <f>IF(G2543=0,"",SUMIFS(asu_monitora!B:B,asu_monitora!E:E,equipes_asu!F2543,asu_monitora!A:A,equipes_asu!C2543))</f>
        <v>146</v>
      </c>
      <c r="I2543" s="5" t="str">
        <f>IF(G2543=0,"Sem avaliação",IF(H2543&lt;=40,"Crítica",IF(H2543&lt;=100,"Aperfeiçoamento",IF(H2543&lt;=180,"Qualidade",IF(H2543&lt;=200,"Excelência","Erro")))))</f>
        <v>Qualidade</v>
      </c>
    </row>
    <row r="2544" spans="1:9">
      <c r="A2544" s="2">
        <v>3639827</v>
      </c>
      <c r="B2544" s="2" t="str">
        <f>VLOOKUP(A2544,unidades_equipes_asu!A:B,2,0)</f>
        <v>Us 154 Usf+ Rio Pajeú</v>
      </c>
      <c r="C2544" s="2">
        <v>2272180</v>
      </c>
      <c r="D2544" s="1" t="s">
        <v>98</v>
      </c>
      <c r="E2544" s="1" t="s">
        <v>575</v>
      </c>
      <c r="F2544" s="4" t="s">
        <v>48</v>
      </c>
      <c r="G2544" s="5">
        <f>SUMIFS(asu_monitora!C:C,asu_monitora!E:E,equipes_asu!F2544,asu_monitora!A:A,equipes_asu!C2544)</f>
        <v>13</v>
      </c>
      <c r="H2544" s="5">
        <f>IF(G2544=0,"",SUMIFS(asu_monitora!B:B,asu_monitora!E:E,equipes_asu!F2544,asu_monitora!A:A,equipes_asu!C2544))</f>
        <v>168</v>
      </c>
      <c r="I2544" s="5" t="str">
        <f>IF(G2544=0,"Sem avaliação",IF(H2544&lt;=40,"Crítica",IF(H2544&lt;=100,"Aperfeiçoamento",IF(H2544&lt;=180,"Qualidade",IF(H2544&lt;=200,"Excelência","Erro")))))</f>
        <v>Qualidade</v>
      </c>
    </row>
    <row r="2545" spans="1:9">
      <c r="A2545" s="2">
        <v>3639827</v>
      </c>
      <c r="B2545" s="2" t="str">
        <f>VLOOKUP(A2545,unidades_equipes_asu!A:B,2,0)</f>
        <v>Us 154 Usf+ Rio Pajeú</v>
      </c>
      <c r="C2545" s="2">
        <v>2399652</v>
      </c>
      <c r="D2545" s="1" t="s">
        <v>77</v>
      </c>
      <c r="E2545" s="1" t="s">
        <v>576</v>
      </c>
      <c r="F2545" s="4" t="s">
        <v>48</v>
      </c>
      <c r="G2545" s="5">
        <f>SUMIFS(asu_monitora!C:C,asu_monitora!E:E,equipes_asu!F2545,asu_monitora!A:A,equipes_asu!C2545)</f>
        <v>43</v>
      </c>
      <c r="H2545" s="5">
        <f>IF(G2545=0,"",SUMIFS(asu_monitora!B:B,asu_monitora!E:E,equipes_asu!F2545,asu_monitora!A:A,equipes_asu!C2545))</f>
        <v>76</v>
      </c>
      <c r="I2545" s="5" t="str">
        <f>IF(G2545=0,"Sem avaliação",IF(H2545&lt;=40,"Crítica",IF(H2545&lt;=100,"Aperfeiçoamento",IF(H2545&lt;=180,"Qualidade",IF(H2545&lt;=200,"Excelência","Erro")))))</f>
        <v>Aperfeiçoamento</v>
      </c>
    </row>
    <row r="2546" spans="1:9">
      <c r="A2546" s="2">
        <v>3639827</v>
      </c>
      <c r="B2546" s="2" t="str">
        <f>VLOOKUP(A2546,unidades_equipes_asu!A:B,2,0)</f>
        <v>Us 154 Usf+ Rio Pajeú</v>
      </c>
      <c r="C2546" s="2">
        <v>2400723</v>
      </c>
      <c r="D2546" s="1" t="s">
        <v>98</v>
      </c>
      <c r="E2546" s="1" t="s">
        <v>577</v>
      </c>
      <c r="F2546" s="4" t="s">
        <v>48</v>
      </c>
      <c r="G2546" s="5">
        <f>SUMIFS(asu_monitora!C:C,asu_monitora!E:E,equipes_asu!F2546,asu_monitora!A:A,equipes_asu!C2546)</f>
        <v>11</v>
      </c>
      <c r="H2546" s="5">
        <f>IF(G2546=0,"",SUMIFS(asu_monitora!B:B,asu_monitora!E:E,equipes_asu!F2546,asu_monitora!A:A,equipes_asu!C2546))</f>
        <v>84</v>
      </c>
      <c r="I2546" s="5" t="str">
        <f>IF(G2546=0,"Sem avaliação",IF(H2546&lt;=40,"Crítica",IF(H2546&lt;=100,"Aperfeiçoamento",IF(H2546&lt;=180,"Qualidade",IF(H2546&lt;=200,"Excelência","Erro")))))</f>
        <v>Aperfeiçoamento</v>
      </c>
    </row>
    <row r="2547" spans="1:9">
      <c r="A2547" s="2">
        <v>3703223</v>
      </c>
      <c r="B2547" s="2" t="str">
        <f>VLOOKUP(A2547,unidades_equipes_asu!A:B,2,0)</f>
        <v>Us 331 Usf Professor Amaury de Medeiros</v>
      </c>
      <c r="C2547" s="2">
        <v>155683</v>
      </c>
      <c r="D2547" s="1" t="s">
        <v>77</v>
      </c>
      <c r="E2547" s="1" t="s">
        <v>578</v>
      </c>
      <c r="F2547" s="4" t="s">
        <v>48</v>
      </c>
      <c r="G2547" s="5">
        <f>SUMIFS(asu_monitora!C:C,asu_monitora!E:E,equipes_asu!F2547,asu_monitora!A:A,equipes_asu!C2547)</f>
        <v>65</v>
      </c>
      <c r="H2547" s="5">
        <f>IF(G2547=0,"",SUMIFS(asu_monitora!B:B,asu_monitora!E:E,equipes_asu!F2547,asu_monitora!A:A,equipes_asu!C2547))</f>
        <v>124</v>
      </c>
      <c r="I2547" s="5" t="str">
        <f>IF(G2547=0,"Sem avaliação",IF(H2547&lt;=40,"Crítica",IF(H2547&lt;=100,"Aperfeiçoamento",IF(H2547&lt;=180,"Qualidade",IF(H2547&lt;=200,"Excelência","Erro")))))</f>
        <v>Qualidade</v>
      </c>
    </row>
    <row r="2548" spans="1:9">
      <c r="A2548" s="2">
        <v>3703223</v>
      </c>
      <c r="B2548" s="2" t="str">
        <f>VLOOKUP(A2548,unidades_equipes_asu!A:B,2,0)</f>
        <v>Us 331 Usf Professor Amaury de Medeiros</v>
      </c>
      <c r="C2548" s="2">
        <v>155691</v>
      </c>
      <c r="D2548" s="1" t="s">
        <v>77</v>
      </c>
      <c r="E2548" s="1" t="s">
        <v>579</v>
      </c>
      <c r="F2548" s="4" t="s">
        <v>48</v>
      </c>
      <c r="G2548" s="5">
        <f>SUMIFS(asu_monitora!C:C,asu_monitora!E:E,equipes_asu!F2548,asu_monitora!A:A,equipes_asu!C2548)</f>
        <v>49</v>
      </c>
      <c r="H2548" s="5">
        <f>IF(G2548=0,"",SUMIFS(asu_monitora!B:B,asu_monitora!E:E,equipes_asu!F2548,asu_monitora!A:A,equipes_asu!C2548))</f>
        <v>112</v>
      </c>
      <c r="I2548" s="5" t="str">
        <f>IF(G2548=0,"Sem avaliação",IF(H2548&lt;=40,"Crítica",IF(H2548&lt;=100,"Aperfeiçoamento",IF(H2548&lt;=180,"Qualidade",IF(H2548&lt;=200,"Excelência","Erro")))))</f>
        <v>Qualidade</v>
      </c>
    </row>
    <row r="2549" spans="1:9">
      <c r="A2549" s="2">
        <v>3703223</v>
      </c>
      <c r="B2549" s="2" t="str">
        <f>VLOOKUP(A2549,unidades_equipes_asu!A:B,2,0)</f>
        <v>Us 331 Usf Professor Amaury de Medeiros</v>
      </c>
      <c r="C2549" s="2">
        <v>155705</v>
      </c>
      <c r="D2549" s="1" t="s">
        <v>77</v>
      </c>
      <c r="E2549" s="1" t="s">
        <v>580</v>
      </c>
      <c r="F2549" s="4" t="s">
        <v>48</v>
      </c>
      <c r="G2549" s="5">
        <f>SUMIFS(asu_monitora!C:C,asu_monitora!E:E,equipes_asu!F2549,asu_monitora!A:A,equipes_asu!C2549)</f>
        <v>68</v>
      </c>
      <c r="H2549" s="5">
        <f>IF(G2549=0,"",SUMIFS(asu_monitora!B:B,asu_monitora!E:E,equipes_asu!F2549,asu_monitora!A:A,equipes_asu!C2549))</f>
        <v>84</v>
      </c>
      <c r="I2549" s="5" t="str">
        <f>IF(G2549=0,"Sem avaliação",IF(H2549&lt;=40,"Crítica",IF(H2549&lt;=100,"Aperfeiçoamento",IF(H2549&lt;=180,"Qualidade",IF(H2549&lt;=200,"Excelência","Erro")))))</f>
        <v>Aperfeiçoamento</v>
      </c>
    </row>
    <row r="2550" spans="1:9">
      <c r="A2550" s="2">
        <v>3703223</v>
      </c>
      <c r="B2550" s="2" t="str">
        <f>VLOOKUP(A2550,unidades_equipes_asu!A:B,2,0)</f>
        <v>Us 331 Usf Professor Amaury de Medeiros</v>
      </c>
      <c r="C2550" s="2">
        <v>1888757</v>
      </c>
      <c r="D2550" s="1" t="s">
        <v>98</v>
      </c>
      <c r="E2550" s="1" t="s">
        <v>581</v>
      </c>
      <c r="F2550" s="4" t="s">
        <v>48</v>
      </c>
      <c r="G2550" s="5">
        <f>SUMIFS(asu_monitora!C:C,asu_monitora!E:E,equipes_asu!F2550,asu_monitora!A:A,equipes_asu!C2550)</f>
        <v>13</v>
      </c>
      <c r="H2550" s="5">
        <f>IF(G2550=0,"",SUMIFS(asu_monitora!B:B,asu_monitora!E:E,equipes_asu!F2550,asu_monitora!A:A,equipes_asu!C2550))</f>
        <v>90</v>
      </c>
      <c r="I2550" s="5" t="str">
        <f>IF(G2550=0,"Sem avaliação",IF(H2550&lt;=40,"Crítica",IF(H2550&lt;=100,"Aperfeiçoamento",IF(H2550&lt;=180,"Qualidade",IF(H2550&lt;=200,"Excelência","Erro")))))</f>
        <v>Aperfeiçoamento</v>
      </c>
    </row>
    <row r="2551" spans="1:9">
      <c r="A2551" s="2">
        <v>3703223</v>
      </c>
      <c r="B2551" s="2" t="str">
        <f>VLOOKUP(A2551,unidades_equipes_asu!A:B,2,0)</f>
        <v>Us 331 Usf Professor Amaury de Medeiros</v>
      </c>
      <c r="C2551" s="2">
        <v>2291665</v>
      </c>
      <c r="D2551" s="1" t="s">
        <v>98</v>
      </c>
      <c r="E2551" s="1" t="s">
        <v>582</v>
      </c>
      <c r="F2551" s="4" t="s">
        <v>48</v>
      </c>
      <c r="G2551" s="5">
        <f>SUMIFS(asu_monitora!C:C,asu_monitora!E:E,equipes_asu!F2551,asu_monitora!A:A,equipes_asu!C2551)</f>
        <v>1</v>
      </c>
      <c r="H2551" s="5">
        <f>IF(G2551=0,"",SUMIFS(asu_monitora!B:B,asu_monitora!E:E,equipes_asu!F2551,asu_monitora!A:A,equipes_asu!C2551))</f>
        <v>160</v>
      </c>
      <c r="I2551" s="5" t="str">
        <f>IF(G2551=0,"Sem avaliação",IF(H2551&lt;=40,"Crítica",IF(H2551&lt;=100,"Aperfeiçoamento",IF(H2551&lt;=180,"Qualidade",IF(H2551&lt;=200,"Excelência","Erro")))))</f>
        <v>Qualidade</v>
      </c>
    </row>
    <row r="2552" spans="1:9">
      <c r="A2552" s="2">
        <v>3703223</v>
      </c>
      <c r="B2552" s="2" t="str">
        <f>VLOOKUP(A2552,unidades_equipes_asu!A:B,2,0)</f>
        <v>Us 331 Usf Professor Amaury de Medeiros</v>
      </c>
      <c r="C2552" s="2">
        <v>2402564</v>
      </c>
      <c r="D2552" s="1" t="s">
        <v>77</v>
      </c>
      <c r="E2552" s="1" t="s">
        <v>86</v>
      </c>
      <c r="F2552" s="4" t="s">
        <v>48</v>
      </c>
      <c r="G2552" s="5">
        <f>SUMIFS(asu_monitora!C:C,asu_monitora!E:E,equipes_asu!F2552,asu_monitora!A:A,equipes_asu!C2552)</f>
        <v>22</v>
      </c>
      <c r="H2552" s="5">
        <f>IF(G2552=0,"",SUMIFS(asu_monitora!B:B,asu_monitora!E:E,equipes_asu!F2552,asu_monitora!A:A,equipes_asu!C2552))</f>
        <v>116</v>
      </c>
      <c r="I2552" s="5" t="str">
        <f>IF(G2552=0,"Sem avaliação",IF(H2552&lt;=40,"Crítica",IF(H2552&lt;=100,"Aperfeiçoamento",IF(H2552&lt;=180,"Qualidade",IF(H2552&lt;=200,"Excelência","Erro")))))</f>
        <v>Qualidade</v>
      </c>
    </row>
    <row r="2553" spans="1:9">
      <c r="A2553" s="2">
        <v>3862836</v>
      </c>
      <c r="B2553" s="2" t="str">
        <f>VLOOKUP(A2553,unidades_equipes_asu!A:B,2,0)</f>
        <v>Us 334 Usf+ Cabanga</v>
      </c>
      <c r="C2553" s="2">
        <v>155713</v>
      </c>
      <c r="D2553" s="1" t="s">
        <v>77</v>
      </c>
      <c r="E2553" s="1" t="s">
        <v>583</v>
      </c>
      <c r="F2553" s="4" t="s">
        <v>48</v>
      </c>
      <c r="G2553" s="5">
        <f>SUMIFS(asu_monitora!C:C,asu_monitora!E:E,equipes_asu!F2553,asu_monitora!A:A,equipes_asu!C2553)</f>
        <v>38</v>
      </c>
      <c r="H2553" s="5">
        <f>IF(G2553=0,"",SUMIFS(asu_monitora!B:B,asu_monitora!E:E,equipes_asu!F2553,asu_monitora!A:A,equipes_asu!C2553))</f>
        <v>68</v>
      </c>
      <c r="I2553" s="5" t="str">
        <f>IF(G2553=0,"Sem avaliação",IF(H2553&lt;=40,"Crítica",IF(H2553&lt;=100,"Aperfeiçoamento",IF(H2553&lt;=180,"Qualidade",IF(H2553&lt;=200,"Excelência","Erro")))))</f>
        <v>Aperfeiçoamento</v>
      </c>
    </row>
    <row r="2554" spans="1:9">
      <c r="A2554" s="2">
        <v>3862836</v>
      </c>
      <c r="B2554" s="2" t="str">
        <f>VLOOKUP(A2554,unidades_equipes_asu!A:B,2,0)</f>
        <v>Us 334 Usf+ Cabanga</v>
      </c>
      <c r="C2554" s="2">
        <v>2284022</v>
      </c>
      <c r="D2554" s="1" t="s">
        <v>98</v>
      </c>
      <c r="E2554" s="1" t="s">
        <v>584</v>
      </c>
      <c r="F2554" s="4" t="s">
        <v>48</v>
      </c>
      <c r="G2554" s="5">
        <f>SUMIFS(asu_monitora!C:C,asu_monitora!E:E,equipes_asu!F2554,asu_monitora!A:A,equipes_asu!C2554)</f>
        <v>7</v>
      </c>
      <c r="H2554" s="5">
        <f>IF(G2554=0,"",SUMIFS(asu_monitora!B:B,asu_monitora!E:E,equipes_asu!F2554,asu_monitora!A:A,equipes_asu!C2554))</f>
        <v>158</v>
      </c>
      <c r="I2554" s="5" t="str">
        <f>IF(G2554=0,"Sem avaliação",IF(H2554&lt;=40,"Crítica",IF(H2554&lt;=100,"Aperfeiçoamento",IF(H2554&lt;=180,"Qualidade",IF(H2554&lt;=200,"Excelência","Erro")))))</f>
        <v>Qualidade</v>
      </c>
    </row>
    <row r="2555" spans="1:9">
      <c r="A2555" s="2">
        <v>3862836</v>
      </c>
      <c r="B2555" s="2" t="str">
        <f>VLOOKUP(A2555,unidades_equipes_asu!A:B,2,0)</f>
        <v>Us 334 Usf+ Cabanga</v>
      </c>
      <c r="C2555" s="2">
        <v>2401274</v>
      </c>
      <c r="D2555" s="1" t="s">
        <v>77</v>
      </c>
      <c r="E2555" s="1" t="s">
        <v>585</v>
      </c>
      <c r="F2555" s="4" t="s">
        <v>48</v>
      </c>
      <c r="G2555" s="5">
        <f>SUMIFS(asu_monitora!C:C,asu_monitora!E:E,equipes_asu!F2555,asu_monitora!A:A,equipes_asu!C2555)</f>
        <v>31</v>
      </c>
      <c r="H2555" s="5">
        <f>IF(G2555=0,"",SUMIFS(asu_monitora!B:B,asu_monitora!E:E,equipes_asu!F2555,asu_monitora!A:A,equipes_asu!C2555))</f>
        <v>62</v>
      </c>
      <c r="I2555" s="5" t="str">
        <f>IF(G2555=0,"Sem avaliação",IF(H2555&lt;=40,"Crítica",IF(H2555&lt;=100,"Aperfeiçoamento",IF(H2555&lt;=180,"Qualidade",IF(H2555&lt;=200,"Excelência","Erro")))))</f>
        <v>Aperfeiçoamento</v>
      </c>
    </row>
    <row r="2556" spans="1:9">
      <c r="A2556" s="2">
        <v>4426150</v>
      </c>
      <c r="B2556" s="2" t="str">
        <f>VLOOKUP(A2556,unidades_equipes_asu!A:B,2,0)</f>
        <v>Us 307 Usf+ Encanta Moca</v>
      </c>
      <c r="C2556" s="2">
        <v>2427788</v>
      </c>
      <c r="D2556" s="1" t="s">
        <v>77</v>
      </c>
      <c r="E2556" s="1" t="s">
        <v>586</v>
      </c>
      <c r="F2556" s="4" t="s">
        <v>48</v>
      </c>
      <c r="G2556" s="5">
        <f>SUMIFS(asu_monitora!C:C,asu_monitora!E:E,equipes_asu!F2556,asu_monitora!A:A,equipes_asu!C2556)</f>
        <v>0</v>
      </c>
      <c r="H2556" s="5" t="str">
        <f>IF(G2556=0,"",SUMIFS(asu_monitora!B:B,asu_monitora!E:E,equipes_asu!F2556,asu_monitora!A:A,equipes_asu!C2556))</f>
        <v/>
      </c>
      <c r="I2556" s="5" t="str">
        <f>IF(G2556=0,"Sem avaliação",IF(H2556&lt;=40,"Crítica",IF(H2556&lt;=100,"Aperfeiçoamento",IF(H2556&lt;=180,"Qualidade",IF(H2556&lt;=200,"Excelência","Erro")))))</f>
        <v>Sem avaliação</v>
      </c>
    </row>
    <row r="2557" spans="1:9">
      <c r="A2557" s="2">
        <v>4426150</v>
      </c>
      <c r="B2557" s="2" t="str">
        <f>VLOOKUP(A2557,unidades_equipes_asu!A:B,2,0)</f>
        <v>Us 307 Usf+ Encanta Moca</v>
      </c>
      <c r="C2557" s="2">
        <v>2427818</v>
      </c>
      <c r="D2557" s="1" t="s">
        <v>77</v>
      </c>
      <c r="E2557" s="1" t="s">
        <v>587</v>
      </c>
      <c r="F2557" s="4" t="s">
        <v>48</v>
      </c>
      <c r="G2557" s="5">
        <f>SUMIFS(asu_monitora!C:C,asu_monitora!E:E,equipes_asu!F2557,asu_monitora!A:A,equipes_asu!C2557)</f>
        <v>0</v>
      </c>
      <c r="H2557" s="5" t="str">
        <f>IF(G2557=0,"",SUMIFS(asu_monitora!B:B,asu_monitora!E:E,equipes_asu!F2557,asu_monitora!A:A,equipes_asu!C2557))</f>
        <v/>
      </c>
      <c r="I2557" s="5" t="str">
        <f>IF(G2557=0,"Sem avaliação",IF(H2557&lt;=40,"Crítica",IF(H2557&lt;=100,"Aperfeiçoamento",IF(H2557&lt;=180,"Qualidade",IF(H2557&lt;=200,"Excelência","Erro")))))</f>
        <v>Sem avaliação</v>
      </c>
    </row>
    <row r="2558" spans="1:9">
      <c r="A2558" s="2">
        <v>4426150</v>
      </c>
      <c r="B2558" s="2" t="str">
        <f>VLOOKUP(A2558,unidades_equipes_asu!A:B,2,0)</f>
        <v>Us 307 Usf+ Encanta Moca</v>
      </c>
      <c r="C2558" s="2">
        <v>2427826</v>
      </c>
      <c r="D2558" s="1" t="s">
        <v>77</v>
      </c>
      <c r="E2558" s="1" t="s">
        <v>588</v>
      </c>
      <c r="F2558" s="4" t="s">
        <v>48</v>
      </c>
      <c r="G2558" s="5">
        <f>SUMIFS(asu_monitora!C:C,asu_monitora!E:E,equipes_asu!F2558,asu_monitora!A:A,equipes_asu!C2558)</f>
        <v>0</v>
      </c>
      <c r="H2558" s="5" t="str">
        <f>IF(G2558=0,"",SUMIFS(asu_monitora!B:B,asu_monitora!E:E,equipes_asu!F2558,asu_monitora!A:A,equipes_asu!C2558))</f>
        <v/>
      </c>
      <c r="I2558" s="5" t="str">
        <f>IF(G2558=0,"Sem avaliação",IF(H2558&lt;=40,"Crítica",IF(H2558&lt;=100,"Aperfeiçoamento",IF(H2558&lt;=180,"Qualidade",IF(H2558&lt;=200,"Excelência","Erro")))))</f>
        <v>Sem avaliação</v>
      </c>
    </row>
    <row r="2559" spans="1:9">
      <c r="A2559" s="2">
        <v>4426150</v>
      </c>
      <c r="B2559" s="2" t="str">
        <f>VLOOKUP(A2559,unidades_equipes_asu!A:B,2,0)</f>
        <v>Us 307 Usf+ Encanta Moca</v>
      </c>
      <c r="C2559" s="2">
        <v>2427834</v>
      </c>
      <c r="D2559" s="1" t="s">
        <v>77</v>
      </c>
      <c r="E2559" s="1" t="s">
        <v>589</v>
      </c>
      <c r="F2559" s="4" t="s">
        <v>48</v>
      </c>
      <c r="G2559" s="5">
        <f>SUMIFS(asu_monitora!C:C,asu_monitora!E:E,equipes_asu!F2559,asu_monitora!A:A,equipes_asu!C2559)</f>
        <v>0</v>
      </c>
      <c r="H2559" s="5" t="str">
        <f>IF(G2559=0,"",SUMIFS(asu_monitora!B:B,asu_monitora!E:E,equipes_asu!F2559,asu_monitora!A:A,equipes_asu!C2559))</f>
        <v/>
      </c>
      <c r="I2559" s="5" t="str">
        <f>IF(G2559=0,"Sem avaliação",IF(H2559&lt;=40,"Crítica",IF(H2559&lt;=100,"Aperfeiçoamento",IF(H2559&lt;=180,"Qualidade",IF(H2559&lt;=200,"Excelência","Erro")))))</f>
        <v>Sem avaliação</v>
      </c>
    </row>
    <row r="2560" spans="1:9">
      <c r="A2560" s="2">
        <v>4426150</v>
      </c>
      <c r="B2560" s="2" t="str">
        <f>VLOOKUP(A2560,unidades_equipes_asu!A:B,2,0)</f>
        <v>Us 307 Usf+ Encanta Moca</v>
      </c>
      <c r="C2560" s="2">
        <v>2427850</v>
      </c>
      <c r="D2560" s="1" t="s">
        <v>77</v>
      </c>
      <c r="E2560" s="1" t="s">
        <v>590</v>
      </c>
      <c r="F2560" s="4" t="s">
        <v>48</v>
      </c>
      <c r="G2560" s="5">
        <f>SUMIFS(asu_monitora!C:C,asu_monitora!E:E,equipes_asu!F2560,asu_monitora!A:A,equipes_asu!C2560)</f>
        <v>0</v>
      </c>
      <c r="H2560" s="5" t="str">
        <f>IF(G2560=0,"",SUMIFS(asu_monitora!B:B,asu_monitora!E:E,equipes_asu!F2560,asu_monitora!A:A,equipes_asu!C2560))</f>
        <v/>
      </c>
      <c r="I2560" s="5" t="str">
        <f>IF(G2560=0,"Sem avaliação",IF(H2560&lt;=40,"Crítica",IF(H2560&lt;=100,"Aperfeiçoamento",IF(H2560&lt;=180,"Qualidade",IF(H2560&lt;=200,"Excelência","Erro")))))</f>
        <v>Sem avaliação</v>
      </c>
    </row>
    <row r="2561" spans="1:9">
      <c r="A2561" s="2">
        <v>4426150</v>
      </c>
      <c r="B2561" s="2" t="str">
        <f>VLOOKUP(A2561,unidades_equipes_asu!A:B,2,0)</f>
        <v>Us 307 Usf+ Encanta Moca</v>
      </c>
      <c r="C2561" s="2">
        <v>2427869</v>
      </c>
      <c r="D2561" s="1" t="s">
        <v>77</v>
      </c>
      <c r="E2561" s="1" t="s">
        <v>591</v>
      </c>
      <c r="F2561" s="4" t="s">
        <v>48</v>
      </c>
      <c r="G2561" s="5">
        <f>SUMIFS(asu_monitora!C:C,asu_monitora!E:E,equipes_asu!F2561,asu_monitora!A:A,equipes_asu!C2561)</f>
        <v>0</v>
      </c>
      <c r="H2561" s="5" t="str">
        <f>IF(G2561=0,"",SUMIFS(asu_monitora!B:B,asu_monitora!E:E,equipes_asu!F2561,asu_monitora!A:A,equipes_asu!C2561))</f>
        <v/>
      </c>
      <c r="I2561" s="5" t="str">
        <f>IF(G2561=0,"Sem avaliação",IF(H2561&lt;=40,"Crítica",IF(H2561&lt;=100,"Aperfeiçoamento",IF(H2561&lt;=180,"Qualidade",IF(H2561&lt;=200,"Excelência","Erro")))))</f>
        <v>Sem avaliação</v>
      </c>
    </row>
    <row r="2562" spans="1:9">
      <c r="A2562" s="2">
        <v>4426150</v>
      </c>
      <c r="B2562" s="2" t="str">
        <f>VLOOKUP(A2562,unidades_equipes_asu!A:B,2,0)</f>
        <v>Us 307 Usf+ Encanta Moca</v>
      </c>
      <c r="C2562" s="2">
        <v>2430312</v>
      </c>
      <c r="D2562" s="1" t="s">
        <v>98</v>
      </c>
      <c r="E2562" s="1" t="s">
        <v>592</v>
      </c>
      <c r="F2562" s="4" t="s">
        <v>48</v>
      </c>
      <c r="G2562" s="5">
        <f>SUMIFS(asu_monitora!C:C,asu_monitora!E:E,equipes_asu!F2562,asu_monitora!A:A,equipes_asu!C2562)</f>
        <v>0</v>
      </c>
      <c r="H2562" s="5" t="str">
        <f>IF(G2562=0,"",SUMIFS(asu_monitora!B:B,asu_monitora!E:E,equipes_asu!F2562,asu_monitora!A:A,equipes_asu!C2562))</f>
        <v/>
      </c>
      <c r="I2562" s="5" t="str">
        <f>IF(G2562=0,"Sem avaliação",IF(H2562&lt;=40,"Crítica",IF(H2562&lt;=100,"Aperfeiçoamento",IF(H2562&lt;=180,"Qualidade",IF(H2562&lt;=200,"Excelência","Erro")))))</f>
        <v>Sem avaliação</v>
      </c>
    </row>
    <row r="2563" spans="1:9">
      <c r="A2563" s="2">
        <v>4426150</v>
      </c>
      <c r="B2563" s="2" t="str">
        <f>VLOOKUP(A2563,unidades_equipes_asu!A:B,2,0)</f>
        <v>Us 307 Usf+ Encanta Moca</v>
      </c>
      <c r="C2563" s="2">
        <v>2430320</v>
      </c>
      <c r="D2563" s="1" t="s">
        <v>98</v>
      </c>
      <c r="E2563" s="1" t="s">
        <v>593</v>
      </c>
      <c r="F2563" s="4" t="s">
        <v>48</v>
      </c>
      <c r="G2563" s="5">
        <f>SUMIFS(asu_monitora!C:C,asu_monitora!E:E,equipes_asu!F2563,asu_monitora!A:A,equipes_asu!C2563)</f>
        <v>0</v>
      </c>
      <c r="H2563" s="5" t="str">
        <f>IF(G2563=0,"",SUMIFS(asu_monitora!B:B,asu_monitora!E:E,equipes_asu!F2563,asu_monitora!A:A,equipes_asu!C2563))</f>
        <v/>
      </c>
      <c r="I2563" s="5" t="str">
        <f>IF(G2563=0,"Sem avaliação",IF(H2563&lt;=40,"Crítica",IF(H2563&lt;=100,"Aperfeiçoamento",IF(H2563&lt;=180,"Qualidade",IF(H2563&lt;=200,"Excelência","Erro")))))</f>
        <v>Sem avaliação</v>
      </c>
    </row>
    <row r="2564" spans="1:9">
      <c r="A2564" s="2">
        <v>4426150</v>
      </c>
      <c r="B2564" s="2" t="str">
        <f>VLOOKUP(A2564,unidades_equipes_asu!A:B,2,0)</f>
        <v>Us 307 Usf+ Encanta Moca</v>
      </c>
      <c r="C2564" s="2">
        <v>2430339</v>
      </c>
      <c r="D2564" s="1" t="s">
        <v>98</v>
      </c>
      <c r="E2564" s="1" t="s">
        <v>594</v>
      </c>
      <c r="F2564" s="4" t="s">
        <v>48</v>
      </c>
      <c r="G2564" s="5">
        <f>SUMIFS(asu_monitora!C:C,asu_monitora!E:E,equipes_asu!F2564,asu_monitora!A:A,equipes_asu!C2564)</f>
        <v>0</v>
      </c>
      <c r="H2564" s="5" t="str">
        <f>IF(G2564=0,"",SUMIFS(asu_monitora!B:B,asu_monitora!E:E,equipes_asu!F2564,asu_monitora!A:A,equipes_asu!C2564))</f>
        <v/>
      </c>
      <c r="I2564" s="5" t="str">
        <f>IF(G2564=0,"Sem avaliação",IF(H2564&lt;=40,"Crítica",IF(H2564&lt;=100,"Aperfeiçoamento",IF(H2564&lt;=180,"Qualidade",IF(H2564&lt;=200,"Excelência","Erro")))))</f>
        <v>Sem avaliação</v>
      </c>
    </row>
    <row r="2565" spans="1:9">
      <c r="A2565" s="2">
        <v>4426150</v>
      </c>
      <c r="B2565" s="2" t="str">
        <f>VLOOKUP(A2565,unidades_equipes_asu!A:B,2,0)</f>
        <v>Us 307 Usf+ Encanta Moca</v>
      </c>
      <c r="C2565" s="2">
        <v>2430347</v>
      </c>
      <c r="D2565" s="1" t="s">
        <v>98</v>
      </c>
      <c r="E2565" s="1" t="s">
        <v>595</v>
      </c>
      <c r="F2565" s="4" t="s">
        <v>48</v>
      </c>
      <c r="G2565" s="5">
        <f>SUMIFS(asu_monitora!C:C,asu_monitora!E:E,equipes_asu!F2565,asu_monitora!A:A,equipes_asu!C2565)</f>
        <v>0</v>
      </c>
      <c r="H2565" s="5" t="str">
        <f>IF(G2565=0,"",SUMIFS(asu_monitora!B:B,asu_monitora!E:E,equipes_asu!F2565,asu_monitora!A:A,equipes_asu!C2565))</f>
        <v/>
      </c>
      <c r="I2565" s="5" t="str">
        <f>IF(G2565=0,"Sem avaliação",IF(H2565&lt;=40,"Crítica",IF(H2565&lt;=100,"Aperfeiçoamento",IF(H2565&lt;=180,"Qualidade",IF(H2565&lt;=200,"Excelência","Erro")))))</f>
        <v>Sem avaliação</v>
      </c>
    </row>
    <row r="2566" spans="1:9">
      <c r="A2566" s="2">
        <v>5139155</v>
      </c>
      <c r="B2566" s="2" t="str">
        <f>VLOOKUP(A2566,unidades_equipes_asu!A:B,2,0)</f>
        <v>Us 336 Usf+ União das Vilas</v>
      </c>
      <c r="C2566" s="2">
        <v>155721</v>
      </c>
      <c r="D2566" s="1" t="s">
        <v>77</v>
      </c>
      <c r="E2566" s="1" t="s">
        <v>596</v>
      </c>
      <c r="F2566" s="4" t="s">
        <v>48</v>
      </c>
      <c r="G2566" s="5">
        <f>SUMIFS(asu_monitora!C:C,asu_monitora!E:E,equipes_asu!F2566,asu_monitora!A:A,equipes_asu!C2566)</f>
        <v>62</v>
      </c>
      <c r="H2566" s="5">
        <f>IF(G2566=0,"",SUMIFS(asu_monitora!B:B,asu_monitora!E:E,equipes_asu!F2566,asu_monitora!A:A,equipes_asu!C2566))</f>
        <v>146</v>
      </c>
      <c r="I2566" s="5" t="str">
        <f>IF(G2566=0,"Sem avaliação",IF(H2566&lt;=40,"Crítica",IF(H2566&lt;=100,"Aperfeiçoamento",IF(H2566&lt;=180,"Qualidade",IF(H2566&lt;=200,"Excelência","Erro")))))</f>
        <v>Qualidade</v>
      </c>
    </row>
    <row r="2567" spans="1:9">
      <c r="A2567" s="2">
        <v>5139155</v>
      </c>
      <c r="B2567" s="2" t="str">
        <f>VLOOKUP(A2567,unidades_equipes_asu!A:B,2,0)</f>
        <v>Us 336 Usf+ União das Vilas</v>
      </c>
      <c r="C2567" s="2">
        <v>1756028</v>
      </c>
      <c r="D2567" s="1" t="s">
        <v>98</v>
      </c>
      <c r="E2567" s="1" t="s">
        <v>597</v>
      </c>
      <c r="F2567" s="4" t="s">
        <v>48</v>
      </c>
      <c r="G2567" s="5">
        <f>SUMIFS(asu_monitora!C:C,asu_monitora!E:E,equipes_asu!F2567,asu_monitora!A:A,equipes_asu!C2567)</f>
        <v>28</v>
      </c>
      <c r="H2567" s="5">
        <f>IF(G2567=0,"",SUMIFS(asu_monitora!B:B,asu_monitora!E:E,equipes_asu!F2567,asu_monitora!A:A,equipes_asu!C2567))</f>
        <v>126</v>
      </c>
      <c r="I2567" s="5" t="str">
        <f>IF(G2567=0,"Sem avaliação",IF(H2567&lt;=40,"Crítica",IF(H2567&lt;=100,"Aperfeiçoamento",IF(H2567&lt;=180,"Qualidade",IF(H2567&lt;=200,"Excelência","Erro")))))</f>
        <v>Qualidade</v>
      </c>
    </row>
    <row r="2568" spans="1:9">
      <c r="A2568" s="2">
        <v>5139155</v>
      </c>
      <c r="B2568" s="2" t="str">
        <f>VLOOKUP(A2568,unidades_equipes_asu!A:B,2,0)</f>
        <v>Us 336 Usf+ União das Vilas</v>
      </c>
      <c r="C2568" s="2">
        <v>2414066</v>
      </c>
      <c r="D2568" s="1" t="s">
        <v>77</v>
      </c>
      <c r="E2568" s="1" t="s">
        <v>598</v>
      </c>
      <c r="F2568" s="4" t="s">
        <v>48</v>
      </c>
      <c r="G2568" s="5">
        <f>SUMIFS(asu_monitora!C:C,asu_monitora!E:E,equipes_asu!F2568,asu_monitora!A:A,equipes_asu!C2568)</f>
        <v>28</v>
      </c>
      <c r="H2568" s="5">
        <f>IF(G2568=0,"",SUMIFS(asu_monitora!B:B,asu_monitora!E:E,equipes_asu!F2568,asu_monitora!A:A,equipes_asu!C2568))</f>
        <v>94</v>
      </c>
      <c r="I2568" s="5" t="str">
        <f>IF(G2568=0,"Sem avaliação",IF(H2568&lt;=40,"Crítica",IF(H2568&lt;=100,"Aperfeiçoamento",IF(H2568&lt;=180,"Qualidade",IF(H2568&lt;=200,"Excelência","Erro")))))</f>
        <v>Aperfeiçoamento</v>
      </c>
    </row>
    <row r="2569" spans="1:9">
      <c r="A2569" s="2">
        <v>5139155</v>
      </c>
      <c r="B2569" s="2" t="str">
        <f>VLOOKUP(A2569,unidades_equipes_asu!A:B,2,0)</f>
        <v>Us 336 Usf+ União das Vilas</v>
      </c>
      <c r="C2569" s="2">
        <v>2414074</v>
      </c>
      <c r="D2569" s="1" t="s">
        <v>77</v>
      </c>
      <c r="E2569" s="1" t="s">
        <v>599</v>
      </c>
      <c r="F2569" s="4" t="s">
        <v>48</v>
      </c>
      <c r="G2569" s="5">
        <f>SUMIFS(asu_monitora!C:C,asu_monitora!E:E,equipes_asu!F2569,asu_monitora!A:A,equipes_asu!C2569)</f>
        <v>19</v>
      </c>
      <c r="H2569" s="5">
        <f>IF(G2569=0,"",SUMIFS(asu_monitora!B:B,asu_monitora!E:E,equipes_asu!F2569,asu_monitora!A:A,equipes_asu!C2569))</f>
        <v>126</v>
      </c>
      <c r="I2569" s="5" t="str">
        <f>IF(G2569=0,"Sem avaliação",IF(H2569&lt;=40,"Crítica",IF(H2569&lt;=100,"Aperfeiçoamento",IF(H2569&lt;=180,"Qualidade",IF(H2569&lt;=200,"Excelência","Erro")))))</f>
        <v>Qualidade</v>
      </c>
    </row>
    <row r="2570" spans="1:9">
      <c r="A2570" s="2">
        <v>5139155</v>
      </c>
      <c r="B2570" s="2" t="str">
        <f>VLOOKUP(A2570,unidades_equipes_asu!A:B,2,0)</f>
        <v>Us 336 Usf+ União das Vilas</v>
      </c>
      <c r="C2570" s="2">
        <v>2421011</v>
      </c>
      <c r="D2570" s="1" t="s">
        <v>77</v>
      </c>
      <c r="E2570" s="1" t="s">
        <v>600</v>
      </c>
      <c r="F2570" s="4" t="s">
        <v>48</v>
      </c>
      <c r="G2570" s="5">
        <f>SUMIFS(asu_monitora!C:C,asu_monitora!E:E,equipes_asu!F2570,asu_monitora!A:A,equipes_asu!C2570)</f>
        <v>8</v>
      </c>
      <c r="H2570" s="5">
        <f>IF(G2570=0,"",SUMIFS(asu_monitora!B:B,asu_monitora!E:E,equipes_asu!F2570,asu_monitora!A:A,equipes_asu!C2570))</f>
        <v>200</v>
      </c>
      <c r="I2570" s="5" t="str">
        <f>IF(G2570=0,"Sem avaliação",IF(H2570&lt;=40,"Crítica",IF(H2570&lt;=100,"Aperfeiçoamento",IF(H2570&lt;=180,"Qualidade",IF(H2570&lt;=200,"Excelência","Erro")))))</f>
        <v>Excelência</v>
      </c>
    </row>
    <row r="2571" spans="1:9">
      <c r="A2571" s="2">
        <v>5320380</v>
      </c>
      <c r="B2571" s="2" t="str">
        <f>VLOOKUP(A2571,unidades_equipes_asu!A:B,2,0)</f>
        <v>Us 337 Usf Sítio Wanderley</v>
      </c>
      <c r="C2571" s="2">
        <v>155764</v>
      </c>
      <c r="D2571" s="1" t="s">
        <v>77</v>
      </c>
      <c r="E2571" s="1" t="s">
        <v>601</v>
      </c>
      <c r="F2571" s="4" t="s">
        <v>48</v>
      </c>
      <c r="G2571" s="5">
        <f>SUMIFS(asu_monitora!C:C,asu_monitora!E:E,equipes_asu!F2571,asu_monitora!A:A,equipes_asu!C2571)</f>
        <v>56</v>
      </c>
      <c r="H2571" s="5">
        <f>IF(G2571=0,"",SUMIFS(asu_monitora!B:B,asu_monitora!E:E,equipes_asu!F2571,asu_monitora!A:A,equipes_asu!C2571))</f>
        <v>100</v>
      </c>
      <c r="I2571" s="5" t="str">
        <f>IF(G2571=0,"Sem avaliação",IF(H2571&lt;=40,"Crítica",IF(H2571&lt;=100,"Aperfeiçoamento",IF(H2571&lt;=180,"Qualidade",IF(H2571&lt;=200,"Excelência","Erro")))))</f>
        <v>Aperfeiçoamento</v>
      </c>
    </row>
    <row r="2572" spans="1:9">
      <c r="A2572" s="2">
        <v>5320380</v>
      </c>
      <c r="B2572" s="2" t="str">
        <f>VLOOKUP(A2572,unidades_equipes_asu!A:B,2,0)</f>
        <v>Us 337 Usf Sítio Wanderley</v>
      </c>
      <c r="C2572" s="2">
        <v>155772</v>
      </c>
      <c r="D2572" s="1" t="s">
        <v>77</v>
      </c>
      <c r="E2572" s="1" t="s">
        <v>602</v>
      </c>
      <c r="F2572" s="4" t="s">
        <v>48</v>
      </c>
      <c r="G2572" s="5">
        <f>SUMIFS(asu_monitora!C:C,asu_monitora!E:E,equipes_asu!F2572,asu_monitora!A:A,equipes_asu!C2572)</f>
        <v>110</v>
      </c>
      <c r="H2572" s="5">
        <f>IF(G2572=0,"",SUMIFS(asu_monitora!B:B,asu_monitora!E:E,equipes_asu!F2572,asu_monitora!A:A,equipes_asu!C2572))</f>
        <v>84</v>
      </c>
      <c r="I2572" s="5" t="str">
        <f>IF(G2572=0,"Sem avaliação",IF(H2572&lt;=40,"Crítica",IF(H2572&lt;=100,"Aperfeiçoamento",IF(H2572&lt;=180,"Qualidade",IF(H2572&lt;=200,"Excelência","Erro")))))</f>
        <v>Aperfeiçoamento</v>
      </c>
    </row>
    <row r="2573" spans="1:9">
      <c r="A2573" s="2">
        <v>5320380</v>
      </c>
      <c r="B2573" s="2" t="str">
        <f>VLOOKUP(A2573,unidades_equipes_asu!A:B,2,0)</f>
        <v>Us 337 Usf Sítio Wanderley</v>
      </c>
      <c r="C2573" s="2">
        <v>155780</v>
      </c>
      <c r="D2573" s="1" t="s">
        <v>77</v>
      </c>
      <c r="E2573" s="1" t="s">
        <v>603</v>
      </c>
      <c r="F2573" s="4" t="s">
        <v>48</v>
      </c>
      <c r="G2573" s="5">
        <f>SUMIFS(asu_monitora!C:C,asu_monitora!E:E,equipes_asu!F2573,asu_monitora!A:A,equipes_asu!C2573)</f>
        <v>43</v>
      </c>
      <c r="H2573" s="5">
        <f>IF(G2573=0,"",SUMIFS(asu_monitora!B:B,asu_monitora!E:E,equipes_asu!F2573,asu_monitora!A:A,equipes_asu!C2573))</f>
        <v>78</v>
      </c>
      <c r="I2573" s="5" t="str">
        <f>IF(G2573=0,"Sem avaliação",IF(H2573&lt;=40,"Crítica",IF(H2573&lt;=100,"Aperfeiçoamento",IF(H2573&lt;=180,"Qualidade",IF(H2573&lt;=200,"Excelência","Erro")))))</f>
        <v>Aperfeiçoamento</v>
      </c>
    </row>
    <row r="2574" spans="1:9">
      <c r="A2574" s="2">
        <v>5320380</v>
      </c>
      <c r="B2574" s="2" t="str">
        <f>VLOOKUP(A2574,unidades_equipes_asu!A:B,2,0)</f>
        <v>Us 337 Usf Sítio Wanderley</v>
      </c>
      <c r="C2574" s="2">
        <v>1833219</v>
      </c>
      <c r="D2574" s="1" t="s">
        <v>98</v>
      </c>
      <c r="E2574" s="1" t="s">
        <v>604</v>
      </c>
      <c r="F2574" s="4" t="s">
        <v>48</v>
      </c>
      <c r="G2574" s="5">
        <f>SUMIFS(asu_monitora!C:C,asu_monitora!E:E,equipes_asu!F2574,asu_monitora!A:A,equipes_asu!C2574)</f>
        <v>20</v>
      </c>
      <c r="H2574" s="5">
        <f>IF(G2574=0,"",SUMIFS(asu_monitora!B:B,asu_monitora!E:E,equipes_asu!F2574,asu_monitora!A:A,equipes_asu!C2574))</f>
        <v>100</v>
      </c>
      <c r="I2574" s="5" t="str">
        <f>IF(G2574=0,"Sem avaliação",IF(H2574&lt;=40,"Crítica",IF(H2574&lt;=100,"Aperfeiçoamento",IF(H2574&lt;=180,"Qualidade",IF(H2574&lt;=200,"Excelência","Erro")))))</f>
        <v>Aperfeiçoamento</v>
      </c>
    </row>
    <row r="2575" spans="1:9">
      <c r="A2575" s="2">
        <v>5320380</v>
      </c>
      <c r="B2575" s="2" t="str">
        <f>VLOOKUP(A2575,unidades_equipes_asu!A:B,2,0)</f>
        <v>Us 337 Usf Sítio Wanderley</v>
      </c>
      <c r="C2575" s="2">
        <v>1888838</v>
      </c>
      <c r="D2575" s="1" t="s">
        <v>98</v>
      </c>
      <c r="E2575" s="1" t="s">
        <v>605</v>
      </c>
      <c r="F2575" s="4" t="s">
        <v>48</v>
      </c>
      <c r="G2575" s="5">
        <f>SUMIFS(asu_monitora!C:C,asu_monitora!E:E,equipes_asu!F2575,asu_monitora!A:A,equipes_asu!C2575)</f>
        <v>12</v>
      </c>
      <c r="H2575" s="5">
        <f>IF(G2575=0,"",SUMIFS(asu_monitora!B:B,asu_monitora!E:E,equipes_asu!F2575,asu_monitora!A:A,equipes_asu!C2575))</f>
        <v>140</v>
      </c>
      <c r="I2575" s="5" t="str">
        <f>IF(G2575=0,"Sem avaliação",IF(H2575&lt;=40,"Crítica",IF(H2575&lt;=100,"Aperfeiçoamento",IF(H2575&lt;=180,"Qualidade",IF(H2575&lt;=200,"Excelência","Erro")))))</f>
        <v>Qualidade</v>
      </c>
    </row>
    <row r="2576" spans="1:9">
      <c r="A2576" s="2">
        <v>5320380</v>
      </c>
      <c r="B2576" s="2" t="str">
        <f>VLOOKUP(A2576,unidades_equipes_asu!A:B,2,0)</f>
        <v>Us 337 Usf Sítio Wanderley</v>
      </c>
      <c r="C2576" s="2">
        <v>2402513</v>
      </c>
      <c r="D2576" s="1" t="s">
        <v>77</v>
      </c>
      <c r="E2576" s="1" t="s">
        <v>86</v>
      </c>
      <c r="F2576" s="4" t="s">
        <v>48</v>
      </c>
      <c r="G2576" s="5">
        <f>SUMIFS(asu_monitora!C:C,asu_monitora!E:E,equipes_asu!F2576,asu_monitora!A:A,equipes_asu!C2576)</f>
        <v>27</v>
      </c>
      <c r="H2576" s="5">
        <f>IF(G2576=0,"",SUMIFS(asu_monitora!B:B,asu_monitora!E:E,equipes_asu!F2576,asu_monitora!A:A,equipes_asu!C2576))</f>
        <v>98</v>
      </c>
      <c r="I2576" s="5" t="str">
        <f>IF(G2576=0,"Sem avaliação",IF(H2576&lt;=40,"Crítica",IF(H2576&lt;=100,"Aperfeiçoamento",IF(H2576&lt;=180,"Qualidade",IF(H2576&lt;=200,"Excelência","Erro")))))</f>
        <v>Aperfeiçoamento</v>
      </c>
    </row>
    <row r="2577" spans="1:9">
      <c r="A2577" s="2">
        <v>5342074</v>
      </c>
      <c r="B2577" s="2" t="str">
        <f>VLOOKUP(A2577,unidades_equipes_asu!A:B,2,0)</f>
        <v>Us 338 Usf+ Jardim São Paulo</v>
      </c>
      <c r="C2577" s="2">
        <v>155802</v>
      </c>
      <c r="D2577" s="1" t="s">
        <v>77</v>
      </c>
      <c r="E2577" s="1" t="s">
        <v>606</v>
      </c>
      <c r="F2577" s="4" t="s">
        <v>48</v>
      </c>
      <c r="G2577" s="5">
        <f>SUMIFS(asu_monitora!C:C,asu_monitora!E:E,equipes_asu!F2577,asu_monitora!A:A,equipes_asu!C2577)</f>
        <v>193</v>
      </c>
      <c r="H2577" s="5">
        <f>IF(G2577=0,"",SUMIFS(asu_monitora!B:B,asu_monitora!E:E,equipes_asu!F2577,asu_monitora!A:A,equipes_asu!C2577))</f>
        <v>120</v>
      </c>
      <c r="I2577" s="5" t="str">
        <f>IF(G2577=0,"Sem avaliação",IF(H2577&lt;=40,"Crítica",IF(H2577&lt;=100,"Aperfeiçoamento",IF(H2577&lt;=180,"Qualidade",IF(H2577&lt;=200,"Excelência","Erro")))))</f>
        <v>Qualidade</v>
      </c>
    </row>
    <row r="2578" spans="1:9">
      <c r="A2578" s="2">
        <v>5342074</v>
      </c>
      <c r="B2578" s="2" t="str">
        <f>VLOOKUP(A2578,unidades_equipes_asu!A:B,2,0)</f>
        <v>Us 338 Usf+ Jardim São Paulo</v>
      </c>
      <c r="C2578" s="2">
        <v>155810</v>
      </c>
      <c r="D2578" s="1" t="s">
        <v>77</v>
      </c>
      <c r="E2578" s="1" t="s">
        <v>607</v>
      </c>
      <c r="F2578" s="4" t="s">
        <v>48</v>
      </c>
      <c r="G2578" s="5">
        <f>SUMIFS(asu_monitora!C:C,asu_monitora!E:E,equipes_asu!F2578,asu_monitora!A:A,equipes_asu!C2578)</f>
        <v>229</v>
      </c>
      <c r="H2578" s="5">
        <f>IF(G2578=0,"",SUMIFS(asu_monitora!B:B,asu_monitora!E:E,equipes_asu!F2578,asu_monitora!A:A,equipes_asu!C2578))</f>
        <v>156</v>
      </c>
      <c r="I2578" s="5" t="str">
        <f>IF(G2578=0,"Sem avaliação",IF(H2578&lt;=40,"Crítica",IF(H2578&lt;=100,"Aperfeiçoamento",IF(H2578&lt;=180,"Qualidade",IF(H2578&lt;=200,"Excelência","Erro")))))</f>
        <v>Qualidade</v>
      </c>
    </row>
    <row r="2579" spans="1:9">
      <c r="A2579" s="2">
        <v>5342074</v>
      </c>
      <c r="B2579" s="2" t="str">
        <f>VLOOKUP(A2579,unidades_equipes_asu!A:B,2,0)</f>
        <v>Us 338 Usf+ Jardim São Paulo</v>
      </c>
      <c r="C2579" s="2">
        <v>1676865</v>
      </c>
      <c r="D2579" s="1" t="s">
        <v>77</v>
      </c>
      <c r="E2579" s="1" t="s">
        <v>608</v>
      </c>
      <c r="F2579" s="4" t="s">
        <v>48</v>
      </c>
      <c r="G2579" s="5">
        <f>SUMIFS(asu_monitora!C:C,asu_monitora!E:E,equipes_asu!F2579,asu_monitora!A:A,equipes_asu!C2579)</f>
        <v>127</v>
      </c>
      <c r="H2579" s="5">
        <f>IF(G2579=0,"",SUMIFS(asu_monitora!B:B,asu_monitora!E:E,equipes_asu!F2579,asu_monitora!A:A,equipes_asu!C2579))</f>
        <v>162</v>
      </c>
      <c r="I2579" s="5" t="str">
        <f>IF(G2579=0,"Sem avaliação",IF(H2579&lt;=40,"Crítica",IF(H2579&lt;=100,"Aperfeiçoamento",IF(H2579&lt;=180,"Qualidade",IF(H2579&lt;=200,"Excelência","Erro")))))</f>
        <v>Qualidade</v>
      </c>
    </row>
    <row r="2580" spans="1:9">
      <c r="A2580" s="2">
        <v>5342074</v>
      </c>
      <c r="B2580" s="2" t="str">
        <f>VLOOKUP(A2580,unidades_equipes_asu!A:B,2,0)</f>
        <v>Us 338 Usf+ Jardim São Paulo</v>
      </c>
      <c r="C2580" s="2">
        <v>1833537</v>
      </c>
      <c r="D2580" s="1" t="s">
        <v>98</v>
      </c>
      <c r="E2580" s="1" t="s">
        <v>609</v>
      </c>
      <c r="F2580" s="4" t="s">
        <v>48</v>
      </c>
      <c r="G2580" s="5">
        <f>SUMIFS(asu_monitora!C:C,asu_monitora!E:E,equipes_asu!F2580,asu_monitora!A:A,equipes_asu!C2580)</f>
        <v>12</v>
      </c>
      <c r="H2580" s="5">
        <f>IF(G2580=0,"",SUMIFS(asu_monitora!B:B,asu_monitora!E:E,equipes_asu!F2580,asu_monitora!A:A,equipes_asu!C2580))</f>
        <v>130</v>
      </c>
      <c r="I2580" s="5" t="str">
        <f>IF(G2580=0,"Sem avaliação",IF(H2580&lt;=40,"Crítica",IF(H2580&lt;=100,"Aperfeiçoamento",IF(H2580&lt;=180,"Qualidade",IF(H2580&lt;=200,"Excelência","Erro")))))</f>
        <v>Qualidade</v>
      </c>
    </row>
    <row r="2581" spans="1:9">
      <c r="A2581" s="2">
        <v>5342074</v>
      </c>
      <c r="B2581" s="2" t="str">
        <f>VLOOKUP(A2581,unidades_equipes_asu!A:B,2,0)</f>
        <v>Us 338 Usf+ Jardim São Paulo</v>
      </c>
      <c r="C2581" s="2">
        <v>1889141</v>
      </c>
      <c r="D2581" s="1" t="s">
        <v>98</v>
      </c>
      <c r="E2581" s="1" t="s">
        <v>610</v>
      </c>
      <c r="F2581" s="4" t="s">
        <v>48</v>
      </c>
      <c r="G2581" s="5">
        <f>SUMIFS(asu_monitora!C:C,asu_monitora!E:E,equipes_asu!F2581,asu_monitora!A:A,equipes_asu!C2581)</f>
        <v>44</v>
      </c>
      <c r="H2581" s="5">
        <f>IF(G2581=0,"",SUMIFS(asu_monitora!B:B,asu_monitora!E:E,equipes_asu!F2581,asu_monitora!A:A,equipes_asu!C2581))</f>
        <v>156</v>
      </c>
      <c r="I2581" s="5" t="str">
        <f>IF(G2581=0,"Sem avaliação",IF(H2581&lt;=40,"Crítica",IF(H2581&lt;=100,"Aperfeiçoamento",IF(H2581&lt;=180,"Qualidade",IF(H2581&lt;=200,"Excelência","Erro")))))</f>
        <v>Qualidade</v>
      </c>
    </row>
    <row r="2582" spans="1:9">
      <c r="A2582" s="2">
        <v>5342074</v>
      </c>
      <c r="B2582" s="2" t="str">
        <f>VLOOKUP(A2582,unidades_equipes_asu!A:B,2,0)</f>
        <v>Us 338 Usf+ Jardim São Paulo</v>
      </c>
      <c r="C2582" s="2">
        <v>2113651</v>
      </c>
      <c r="D2582" s="1" t="s">
        <v>98</v>
      </c>
      <c r="E2582" s="1" t="s">
        <v>611</v>
      </c>
      <c r="F2582" s="4" t="s">
        <v>48</v>
      </c>
      <c r="G2582" s="5">
        <f>SUMIFS(asu_monitora!C:C,asu_monitora!E:E,equipes_asu!F2582,asu_monitora!A:A,equipes_asu!C2582)</f>
        <v>48</v>
      </c>
      <c r="H2582" s="5">
        <f>IF(G2582=0,"",SUMIFS(asu_monitora!B:B,asu_monitora!E:E,equipes_asu!F2582,asu_monitora!A:A,equipes_asu!C2582))</f>
        <v>188</v>
      </c>
      <c r="I2582" s="5" t="str">
        <f>IF(G2582=0,"Sem avaliação",IF(H2582&lt;=40,"Crítica",IF(H2582&lt;=100,"Aperfeiçoamento",IF(H2582&lt;=180,"Qualidade",IF(H2582&lt;=200,"Excelência","Erro")))))</f>
        <v>Excelência</v>
      </c>
    </row>
    <row r="2583" spans="1:9">
      <c r="A2583" s="2">
        <v>5342074</v>
      </c>
      <c r="B2583" s="2" t="str">
        <f>VLOOKUP(A2583,unidades_equipes_asu!A:B,2,0)</f>
        <v>Us 338 Usf+ Jardim São Paulo</v>
      </c>
      <c r="C2583" s="2">
        <v>2399709</v>
      </c>
      <c r="D2583" s="1" t="s">
        <v>77</v>
      </c>
      <c r="E2583" s="1" t="s">
        <v>612</v>
      </c>
      <c r="F2583" s="4" t="s">
        <v>48</v>
      </c>
      <c r="G2583" s="5">
        <f>SUMIFS(asu_monitora!C:C,asu_monitora!E:E,equipes_asu!F2583,asu_monitora!A:A,equipes_asu!C2583)</f>
        <v>212</v>
      </c>
      <c r="H2583" s="5">
        <f>IF(G2583=0,"",SUMIFS(asu_monitora!B:B,asu_monitora!E:E,equipes_asu!F2583,asu_monitora!A:A,equipes_asu!C2583))</f>
        <v>124</v>
      </c>
      <c r="I2583" s="5" t="str">
        <f>IF(G2583=0,"Sem avaliação",IF(H2583&lt;=40,"Crítica",IF(H2583&lt;=100,"Aperfeiçoamento",IF(H2583&lt;=180,"Qualidade",IF(H2583&lt;=200,"Excelência","Erro")))))</f>
        <v>Qualidade</v>
      </c>
    </row>
    <row r="2584" spans="1:9">
      <c r="A2584" s="2">
        <v>5342074</v>
      </c>
      <c r="B2584" s="2" t="str">
        <f>VLOOKUP(A2584,unidades_equipes_asu!A:B,2,0)</f>
        <v>Us 338 Usf+ Jardim São Paulo</v>
      </c>
      <c r="C2584" s="2">
        <v>2399717</v>
      </c>
      <c r="D2584" s="1" t="s">
        <v>77</v>
      </c>
      <c r="E2584" s="1" t="s">
        <v>613</v>
      </c>
      <c r="F2584" s="4" t="s">
        <v>48</v>
      </c>
      <c r="G2584" s="5">
        <f>SUMIFS(asu_monitora!C:C,asu_monitora!E:E,equipes_asu!F2584,asu_monitora!A:A,equipes_asu!C2584)</f>
        <v>210</v>
      </c>
      <c r="H2584" s="5">
        <f>IF(G2584=0,"",SUMIFS(asu_monitora!B:B,asu_monitora!E:E,equipes_asu!F2584,asu_monitora!A:A,equipes_asu!C2584))</f>
        <v>120</v>
      </c>
      <c r="I2584" s="5" t="str">
        <f>IF(G2584=0,"Sem avaliação",IF(H2584&lt;=40,"Crítica",IF(H2584&lt;=100,"Aperfeiçoamento",IF(H2584&lt;=180,"Qualidade",IF(H2584&lt;=200,"Excelência","Erro")))))</f>
        <v>Qualidade</v>
      </c>
    </row>
    <row r="2585" spans="1:9">
      <c r="A2585" s="2">
        <v>5342074</v>
      </c>
      <c r="B2585" s="2" t="str">
        <f>VLOOKUP(A2585,unidades_equipes_asu!A:B,2,0)</f>
        <v>Us 338 Usf+ Jardim São Paulo</v>
      </c>
      <c r="C2585" s="2">
        <v>2399725</v>
      </c>
      <c r="D2585" s="1" t="s">
        <v>77</v>
      </c>
      <c r="E2585" s="1" t="s">
        <v>614</v>
      </c>
      <c r="F2585" s="4" t="s">
        <v>48</v>
      </c>
      <c r="G2585" s="5">
        <f>SUMIFS(asu_monitora!C:C,asu_monitora!E:E,equipes_asu!F2585,asu_monitora!A:A,equipes_asu!C2585)</f>
        <v>103</v>
      </c>
      <c r="H2585" s="5">
        <f>IF(G2585=0,"",SUMIFS(asu_monitora!B:B,asu_monitora!E:E,equipes_asu!F2585,asu_monitora!A:A,equipes_asu!C2585))</f>
        <v>96</v>
      </c>
      <c r="I2585" s="5" t="str">
        <f>IF(G2585=0,"Sem avaliação",IF(H2585&lt;=40,"Crítica",IF(H2585&lt;=100,"Aperfeiçoamento",IF(H2585&lt;=180,"Qualidade",IF(H2585&lt;=200,"Excelência","Erro")))))</f>
        <v>Aperfeiçoamento</v>
      </c>
    </row>
    <row r="2586" spans="1:9">
      <c r="A2586" s="2">
        <v>5342074</v>
      </c>
      <c r="B2586" s="2" t="str">
        <f>VLOOKUP(A2586,unidades_equipes_asu!A:B,2,0)</f>
        <v>Us 338 Usf+ Jardim São Paulo</v>
      </c>
      <c r="C2586" s="2">
        <v>2399733</v>
      </c>
      <c r="D2586" s="1" t="s">
        <v>98</v>
      </c>
      <c r="E2586" s="1" t="s">
        <v>615</v>
      </c>
      <c r="F2586" s="4" t="s">
        <v>48</v>
      </c>
      <c r="G2586" s="5">
        <f>SUMIFS(asu_monitora!C:C,asu_monitora!E:E,equipes_asu!F2586,asu_monitora!A:A,equipes_asu!C2586)</f>
        <v>45</v>
      </c>
      <c r="H2586" s="5">
        <f>IF(G2586=0,"",SUMIFS(asu_monitora!B:B,asu_monitora!E:E,equipes_asu!F2586,asu_monitora!A:A,equipes_asu!C2586))</f>
        <v>150</v>
      </c>
      <c r="I2586" s="5" t="str">
        <f>IF(G2586=0,"Sem avaliação",IF(H2586&lt;=40,"Crítica",IF(H2586&lt;=100,"Aperfeiçoamento",IF(H2586&lt;=180,"Qualidade",IF(H2586&lt;=200,"Excelência","Erro")))))</f>
        <v>Qualidade</v>
      </c>
    </row>
    <row r="2587" spans="1:9">
      <c r="A2587" s="2">
        <v>5342074</v>
      </c>
      <c r="B2587" s="2" t="str">
        <f>VLOOKUP(A2587,unidades_equipes_asu!A:B,2,0)</f>
        <v>Us 338 Usf+ Jardim São Paulo</v>
      </c>
      <c r="C2587" s="2">
        <v>2426226</v>
      </c>
      <c r="D2587" s="1" t="s">
        <v>98</v>
      </c>
      <c r="E2587" s="1" t="s">
        <v>616</v>
      </c>
      <c r="F2587" s="4" t="s">
        <v>48</v>
      </c>
      <c r="G2587" s="5">
        <f>SUMIFS(asu_monitora!C:C,asu_monitora!E:E,equipes_asu!F2587,asu_monitora!A:A,equipes_asu!C2587)</f>
        <v>44</v>
      </c>
      <c r="H2587" s="5">
        <f>IF(G2587=0,"",SUMIFS(asu_monitora!B:B,asu_monitora!E:E,equipes_asu!F2587,asu_monitora!A:A,equipes_asu!C2587))</f>
        <v>136</v>
      </c>
      <c r="I2587" s="5" t="str">
        <f>IF(G2587=0,"Sem avaliação",IF(H2587&lt;=40,"Crítica",IF(H2587&lt;=100,"Aperfeiçoamento",IF(H2587&lt;=180,"Qualidade",IF(H2587&lt;=200,"Excelência","Erro")))))</f>
        <v>Qualidade</v>
      </c>
    </row>
    <row r="2588" spans="1:9">
      <c r="A2588" s="2">
        <v>5342074</v>
      </c>
      <c r="B2588" s="2" t="str">
        <f>VLOOKUP(A2588,unidades_equipes_asu!A:B,2,0)</f>
        <v>Us 338 Usf+ Jardim São Paulo</v>
      </c>
      <c r="C2588" s="2">
        <v>2438038</v>
      </c>
      <c r="D2588" s="1" t="s">
        <v>98</v>
      </c>
      <c r="E2588" s="1" t="s">
        <v>617</v>
      </c>
      <c r="F2588" s="4" t="s">
        <v>48</v>
      </c>
      <c r="G2588" s="5">
        <f>SUMIFS(asu_monitora!C:C,asu_monitora!E:E,equipes_asu!F2588,asu_monitora!A:A,equipes_asu!C2588)</f>
        <v>2</v>
      </c>
      <c r="H2588" s="5">
        <f>IF(G2588=0,"",SUMIFS(asu_monitora!B:B,asu_monitora!E:E,equipes_asu!F2588,asu_monitora!A:A,equipes_asu!C2588))</f>
        <v>66</v>
      </c>
      <c r="I2588" s="5" t="str">
        <f>IF(G2588=0,"Sem avaliação",IF(H2588&lt;=40,"Crítica",IF(H2588&lt;=100,"Aperfeiçoamento",IF(H2588&lt;=180,"Qualidade",IF(H2588&lt;=200,"Excelência","Erro")))))</f>
        <v>Aperfeiçoamento</v>
      </c>
    </row>
    <row r="2589" spans="1:9">
      <c r="A2589" s="2">
        <v>5356881</v>
      </c>
      <c r="B2589" s="2" t="str">
        <f>VLOOKUP(A2589,unidades_equipes_asu!A:B,2,0)</f>
        <v>Us 339 Usf Alto do Capitão</v>
      </c>
      <c r="C2589" s="2">
        <v>155829</v>
      </c>
      <c r="D2589" s="1" t="s">
        <v>77</v>
      </c>
      <c r="E2589" s="1" t="s">
        <v>618</v>
      </c>
      <c r="F2589" s="4" t="s">
        <v>48</v>
      </c>
      <c r="G2589" s="5">
        <f>SUMIFS(asu_monitora!C:C,asu_monitora!E:E,equipes_asu!F2589,asu_monitora!A:A,equipes_asu!C2589)</f>
        <v>52</v>
      </c>
      <c r="H2589" s="5">
        <f>IF(G2589=0,"",SUMIFS(asu_monitora!B:B,asu_monitora!E:E,equipes_asu!F2589,asu_monitora!A:A,equipes_asu!C2589))</f>
        <v>68</v>
      </c>
      <c r="I2589" s="5" t="str">
        <f>IF(G2589=0,"Sem avaliação",IF(H2589&lt;=40,"Crítica",IF(H2589&lt;=100,"Aperfeiçoamento",IF(H2589&lt;=180,"Qualidade",IF(H2589&lt;=200,"Excelência","Erro")))))</f>
        <v>Aperfeiçoamento</v>
      </c>
    </row>
    <row r="2590" spans="1:9">
      <c r="A2590" s="2">
        <v>5356881</v>
      </c>
      <c r="B2590" s="2" t="str">
        <f>VLOOKUP(A2590,unidades_equipes_asu!A:B,2,0)</f>
        <v>Us 339 Usf Alto do Capitão</v>
      </c>
      <c r="C2590" s="2">
        <v>155837</v>
      </c>
      <c r="D2590" s="1" t="s">
        <v>77</v>
      </c>
      <c r="E2590" s="1" t="s">
        <v>619</v>
      </c>
      <c r="F2590" s="4" t="s">
        <v>48</v>
      </c>
      <c r="G2590" s="5">
        <f>SUMIFS(asu_monitora!C:C,asu_monitora!E:E,equipes_asu!F2590,asu_monitora!A:A,equipes_asu!C2590)</f>
        <v>69</v>
      </c>
      <c r="H2590" s="5">
        <f>IF(G2590=0,"",SUMIFS(asu_monitora!B:B,asu_monitora!E:E,equipes_asu!F2590,asu_monitora!A:A,equipes_asu!C2590))</f>
        <v>88</v>
      </c>
      <c r="I2590" s="5" t="str">
        <f>IF(G2590=0,"Sem avaliação",IF(H2590&lt;=40,"Crítica",IF(H2590&lt;=100,"Aperfeiçoamento",IF(H2590&lt;=180,"Qualidade",IF(H2590&lt;=200,"Excelência","Erro")))))</f>
        <v>Aperfeiçoamento</v>
      </c>
    </row>
    <row r="2591" spans="1:9">
      <c r="A2591" s="2">
        <v>5356881</v>
      </c>
      <c r="B2591" s="2" t="str">
        <f>VLOOKUP(A2591,unidades_equipes_asu!A:B,2,0)</f>
        <v>Us 339 Usf Alto do Capitão</v>
      </c>
      <c r="C2591" s="2">
        <v>1727540</v>
      </c>
      <c r="D2591" s="1" t="s">
        <v>98</v>
      </c>
      <c r="E2591" s="1" t="s">
        <v>620</v>
      </c>
      <c r="F2591" s="4" t="s">
        <v>48</v>
      </c>
      <c r="G2591" s="5">
        <f>SUMIFS(asu_monitora!C:C,asu_monitora!E:E,equipes_asu!F2591,asu_monitora!A:A,equipes_asu!C2591)</f>
        <v>6</v>
      </c>
      <c r="H2591" s="5">
        <f>IF(G2591=0,"",SUMIFS(asu_monitora!B:B,asu_monitora!E:E,equipes_asu!F2591,asu_monitora!A:A,equipes_asu!C2591))</f>
        <v>166</v>
      </c>
      <c r="I2591" s="5" t="str">
        <f>IF(G2591=0,"Sem avaliação",IF(H2591&lt;=40,"Crítica",IF(H2591&lt;=100,"Aperfeiçoamento",IF(H2591&lt;=180,"Qualidade",IF(H2591&lt;=200,"Excelência","Erro")))))</f>
        <v>Qualidade</v>
      </c>
    </row>
    <row r="2592" spans="1:9">
      <c r="A2592" s="2">
        <v>5392039</v>
      </c>
      <c r="B2592" s="2" t="str">
        <f>VLOOKUP(A2592,unidades_equipes_asu!A:B,2,0)</f>
        <v>Us 341 Usf Pantanal - Prof. Fernando Figueira</v>
      </c>
      <c r="C2592" s="2">
        <v>155845</v>
      </c>
      <c r="D2592" s="1" t="s">
        <v>77</v>
      </c>
      <c r="E2592" s="1" t="s">
        <v>621</v>
      </c>
      <c r="F2592" s="4" t="s">
        <v>48</v>
      </c>
      <c r="G2592" s="5">
        <f>SUMIFS(asu_monitora!C:C,asu_monitora!E:E,equipes_asu!F2592,asu_monitora!A:A,equipes_asu!C2592)</f>
        <v>85</v>
      </c>
      <c r="H2592" s="5">
        <f>IF(G2592=0,"",SUMIFS(asu_monitora!B:B,asu_monitora!E:E,equipes_asu!F2592,asu_monitora!A:A,equipes_asu!C2592))</f>
        <v>72</v>
      </c>
      <c r="I2592" s="5" t="str">
        <f>IF(G2592=0,"Sem avaliação",IF(H2592&lt;=40,"Crítica",IF(H2592&lt;=100,"Aperfeiçoamento",IF(H2592&lt;=180,"Qualidade",IF(H2592&lt;=200,"Excelência","Erro")))))</f>
        <v>Aperfeiçoamento</v>
      </c>
    </row>
    <row r="2593" spans="1:9">
      <c r="A2593" s="2">
        <v>5392039</v>
      </c>
      <c r="B2593" s="2" t="str">
        <f>VLOOKUP(A2593,unidades_equipes_asu!A:B,2,0)</f>
        <v>Us 341 Usf Pantanal - Prof. Fernando Figueira</v>
      </c>
      <c r="C2593" s="2">
        <v>155853</v>
      </c>
      <c r="D2593" s="1" t="s">
        <v>77</v>
      </c>
      <c r="E2593" s="1" t="s">
        <v>622</v>
      </c>
      <c r="F2593" s="4" t="s">
        <v>48</v>
      </c>
      <c r="G2593" s="5">
        <f>SUMIFS(asu_monitora!C:C,asu_monitora!E:E,equipes_asu!F2593,asu_monitora!A:A,equipes_asu!C2593)</f>
        <v>86</v>
      </c>
      <c r="H2593" s="5">
        <f>IF(G2593=0,"",SUMIFS(asu_monitora!B:B,asu_monitora!E:E,equipes_asu!F2593,asu_monitora!A:A,equipes_asu!C2593))</f>
        <v>90</v>
      </c>
      <c r="I2593" s="5" t="str">
        <f>IF(G2593=0,"Sem avaliação",IF(H2593&lt;=40,"Crítica",IF(H2593&lt;=100,"Aperfeiçoamento",IF(H2593&lt;=180,"Qualidade",IF(H2593&lt;=200,"Excelência","Erro")))))</f>
        <v>Aperfeiçoamento</v>
      </c>
    </row>
    <row r="2594" spans="1:9">
      <c r="A2594" s="2">
        <v>5392039</v>
      </c>
      <c r="B2594" s="2" t="str">
        <f>VLOOKUP(A2594,unidades_equipes_asu!A:B,2,0)</f>
        <v>Us 341 Usf Pantanal - Prof. Fernando Figueira</v>
      </c>
      <c r="C2594" s="2">
        <v>1846132</v>
      </c>
      <c r="D2594" s="1" t="s">
        <v>98</v>
      </c>
      <c r="E2594" s="1" t="s">
        <v>623</v>
      </c>
      <c r="F2594" s="4" t="s">
        <v>48</v>
      </c>
      <c r="G2594" s="5">
        <f>SUMIFS(asu_monitora!C:C,asu_monitora!E:E,equipes_asu!F2594,asu_monitora!A:A,equipes_asu!C2594)</f>
        <v>17</v>
      </c>
      <c r="H2594" s="5">
        <f>IF(G2594=0,"",SUMIFS(asu_monitora!B:B,asu_monitora!E:E,equipes_asu!F2594,asu_monitora!A:A,equipes_asu!C2594))</f>
        <v>94</v>
      </c>
      <c r="I2594" s="5" t="str">
        <f>IF(G2594=0,"Sem avaliação",IF(H2594&lt;=40,"Crítica",IF(H2594&lt;=100,"Aperfeiçoamento",IF(H2594&lt;=180,"Qualidade",IF(H2594&lt;=200,"Excelência","Erro")))))</f>
        <v>Aperfeiçoamento</v>
      </c>
    </row>
    <row r="2595" spans="1:9">
      <c r="A2595" s="2">
        <v>5392039</v>
      </c>
      <c r="B2595" s="2" t="str">
        <f>VLOOKUP(A2595,unidades_equipes_asu!A:B,2,0)</f>
        <v>Us 341 Usf Pantanal - Prof. Fernando Figueira</v>
      </c>
      <c r="C2595" s="2">
        <v>2272199</v>
      </c>
      <c r="D2595" s="1" t="s">
        <v>98</v>
      </c>
      <c r="E2595" s="1" t="s">
        <v>624</v>
      </c>
      <c r="F2595" s="4" t="s">
        <v>48</v>
      </c>
      <c r="G2595" s="5">
        <f>SUMIFS(asu_monitora!C:C,asu_monitora!E:E,equipes_asu!F2595,asu_monitora!A:A,equipes_asu!C2595)</f>
        <v>3</v>
      </c>
      <c r="H2595" s="5">
        <f>IF(G2595=0,"",SUMIFS(asu_monitora!B:B,asu_monitora!E:E,equipes_asu!F2595,asu_monitora!A:A,equipes_asu!C2595))</f>
        <v>108</v>
      </c>
      <c r="I2595" s="5" t="str">
        <f>IF(G2595=0,"Sem avaliação",IF(H2595&lt;=40,"Crítica",IF(H2595&lt;=100,"Aperfeiçoamento",IF(H2595&lt;=180,"Qualidade",IF(H2595&lt;=200,"Excelência","Erro")))))</f>
        <v>Qualidade</v>
      </c>
    </row>
    <row r="2596" spans="1:9">
      <c r="A2596" s="2">
        <v>5392136</v>
      </c>
      <c r="B2596" s="2" t="str">
        <f>VLOOKUP(A2596,unidades_equipes_asu!A:B,2,0)</f>
        <v>Us 342 Usf+ Djalma de Holanda Cavalcante</v>
      </c>
      <c r="C2596" s="2">
        <v>155861</v>
      </c>
      <c r="D2596" s="1" t="s">
        <v>77</v>
      </c>
      <c r="E2596" s="1" t="s">
        <v>625</v>
      </c>
      <c r="F2596" s="4" t="s">
        <v>48</v>
      </c>
      <c r="G2596" s="5">
        <f>SUMIFS(asu_monitora!C:C,asu_monitora!E:E,equipes_asu!F2596,asu_monitora!A:A,equipes_asu!C2596)</f>
        <v>72</v>
      </c>
      <c r="H2596" s="5">
        <f>IF(G2596=0,"",SUMIFS(asu_monitora!B:B,asu_monitora!E:E,equipes_asu!F2596,asu_monitora!A:A,equipes_asu!C2596))</f>
        <v>122</v>
      </c>
      <c r="I2596" s="5" t="str">
        <f>IF(G2596=0,"Sem avaliação",IF(H2596&lt;=40,"Crítica",IF(H2596&lt;=100,"Aperfeiçoamento",IF(H2596&lt;=180,"Qualidade",IF(H2596&lt;=200,"Excelência","Erro")))))</f>
        <v>Qualidade</v>
      </c>
    </row>
    <row r="2597" spans="1:9">
      <c r="A2597" s="2">
        <v>5392136</v>
      </c>
      <c r="B2597" s="2" t="str">
        <f>VLOOKUP(A2597,unidades_equipes_asu!A:B,2,0)</f>
        <v>Us 342 Usf+ Djalma de Holanda Cavalcante</v>
      </c>
      <c r="C2597" s="2">
        <v>155888</v>
      </c>
      <c r="D2597" s="1" t="s">
        <v>77</v>
      </c>
      <c r="E2597" s="1" t="s">
        <v>626</v>
      </c>
      <c r="F2597" s="4" t="s">
        <v>48</v>
      </c>
      <c r="G2597" s="5">
        <f>SUMIFS(asu_monitora!C:C,asu_monitora!E:E,equipes_asu!F2597,asu_monitora!A:A,equipes_asu!C2597)</f>
        <v>86</v>
      </c>
      <c r="H2597" s="5">
        <f>IF(G2597=0,"",SUMIFS(asu_monitora!B:B,asu_monitora!E:E,equipes_asu!F2597,asu_monitora!A:A,equipes_asu!C2597))</f>
        <v>116</v>
      </c>
      <c r="I2597" s="5" t="str">
        <f>IF(G2597=0,"Sem avaliação",IF(H2597&lt;=40,"Crítica",IF(H2597&lt;=100,"Aperfeiçoamento",IF(H2597&lt;=180,"Qualidade",IF(H2597&lt;=200,"Excelência","Erro")))))</f>
        <v>Qualidade</v>
      </c>
    </row>
    <row r="2598" spans="1:9">
      <c r="A2598" s="2">
        <v>5392136</v>
      </c>
      <c r="B2598" s="2" t="str">
        <f>VLOOKUP(A2598,unidades_equipes_asu!A:B,2,0)</f>
        <v>Us 342 Usf+ Djalma de Holanda Cavalcante</v>
      </c>
      <c r="C2598" s="2">
        <v>155896</v>
      </c>
      <c r="D2598" s="1" t="s">
        <v>77</v>
      </c>
      <c r="E2598" s="1" t="s">
        <v>627</v>
      </c>
      <c r="F2598" s="4" t="s">
        <v>48</v>
      </c>
      <c r="G2598" s="5">
        <f>SUMIFS(asu_monitora!C:C,asu_monitora!E:E,equipes_asu!F2598,asu_monitora!A:A,equipes_asu!C2598)</f>
        <v>67</v>
      </c>
      <c r="H2598" s="5">
        <f>IF(G2598=0,"",SUMIFS(asu_monitora!B:B,asu_monitora!E:E,equipes_asu!F2598,asu_monitora!A:A,equipes_asu!C2598))</f>
        <v>64</v>
      </c>
      <c r="I2598" s="5" t="str">
        <f>IF(G2598=0,"Sem avaliação",IF(H2598&lt;=40,"Crítica",IF(H2598&lt;=100,"Aperfeiçoamento",IF(H2598&lt;=180,"Qualidade",IF(H2598&lt;=200,"Excelência","Erro")))))</f>
        <v>Aperfeiçoamento</v>
      </c>
    </row>
    <row r="2599" spans="1:9">
      <c r="A2599" s="2">
        <v>5392136</v>
      </c>
      <c r="B2599" s="2" t="str">
        <f>VLOOKUP(A2599,unidades_equipes_asu!A:B,2,0)</f>
        <v>Us 342 Usf+ Djalma de Holanda Cavalcante</v>
      </c>
      <c r="C2599" s="2">
        <v>155918</v>
      </c>
      <c r="D2599" s="1" t="s">
        <v>77</v>
      </c>
      <c r="E2599" s="1" t="s">
        <v>628</v>
      </c>
      <c r="F2599" s="4" t="s">
        <v>48</v>
      </c>
      <c r="G2599" s="5">
        <f>SUMIFS(asu_monitora!C:C,asu_monitora!E:E,equipes_asu!F2599,asu_monitora!A:A,equipes_asu!C2599)</f>
        <v>146</v>
      </c>
      <c r="H2599" s="5">
        <f>IF(G2599=0,"",SUMIFS(asu_monitora!B:B,asu_monitora!E:E,equipes_asu!F2599,asu_monitora!A:A,equipes_asu!C2599))</f>
        <v>118</v>
      </c>
      <c r="I2599" s="5" t="str">
        <f>IF(G2599=0,"Sem avaliação",IF(H2599&lt;=40,"Crítica",IF(H2599&lt;=100,"Aperfeiçoamento",IF(H2599&lt;=180,"Qualidade",IF(H2599&lt;=200,"Excelência","Erro")))))</f>
        <v>Qualidade</v>
      </c>
    </row>
    <row r="2600" spans="1:9">
      <c r="A2600" s="2">
        <v>5392136</v>
      </c>
      <c r="B2600" s="2" t="str">
        <f>VLOOKUP(A2600,unidades_equipes_asu!A:B,2,0)</f>
        <v>Us 342 Usf+ Djalma de Holanda Cavalcante</v>
      </c>
      <c r="C2600" s="2">
        <v>1856626</v>
      </c>
      <c r="D2600" s="1" t="s">
        <v>98</v>
      </c>
      <c r="E2600" s="1" t="s">
        <v>629</v>
      </c>
      <c r="F2600" s="4" t="s">
        <v>48</v>
      </c>
      <c r="G2600" s="5">
        <f>SUMIFS(asu_monitora!C:C,asu_monitora!E:E,equipes_asu!F2600,asu_monitora!A:A,equipes_asu!C2600)</f>
        <v>7</v>
      </c>
      <c r="H2600" s="5">
        <f>IF(G2600=0,"",SUMIFS(asu_monitora!B:B,asu_monitora!E:E,equipes_asu!F2600,asu_monitora!A:A,equipes_asu!C2600))</f>
        <v>116</v>
      </c>
      <c r="I2600" s="5" t="str">
        <f>IF(G2600=0,"Sem avaliação",IF(H2600&lt;=40,"Crítica",IF(H2600&lt;=100,"Aperfeiçoamento",IF(H2600&lt;=180,"Qualidade",IF(H2600&lt;=200,"Excelência","Erro")))))</f>
        <v>Qualidade</v>
      </c>
    </row>
    <row r="2601" spans="1:9">
      <c r="A2601" s="2">
        <v>5392136</v>
      </c>
      <c r="B2601" s="2" t="str">
        <f>VLOOKUP(A2601,unidades_equipes_asu!A:B,2,0)</f>
        <v>Us 342 Usf+ Djalma de Holanda Cavalcante</v>
      </c>
      <c r="C2601" s="2">
        <v>1889478</v>
      </c>
      <c r="D2601" s="1" t="s">
        <v>98</v>
      </c>
      <c r="E2601" s="1" t="s">
        <v>630</v>
      </c>
      <c r="F2601" s="4" t="s">
        <v>48</v>
      </c>
      <c r="G2601" s="5">
        <f>SUMIFS(asu_monitora!C:C,asu_monitora!E:E,equipes_asu!F2601,asu_monitora!A:A,equipes_asu!C2601)</f>
        <v>13</v>
      </c>
      <c r="H2601" s="5">
        <f>IF(G2601=0,"",SUMIFS(asu_monitora!B:B,asu_monitora!E:E,equipes_asu!F2601,asu_monitora!A:A,equipes_asu!C2601))</f>
        <v>178</v>
      </c>
      <c r="I2601" s="5" t="str">
        <f>IF(G2601=0,"Sem avaliação",IF(H2601&lt;=40,"Crítica",IF(H2601&lt;=100,"Aperfeiçoamento",IF(H2601&lt;=180,"Qualidade",IF(H2601&lt;=200,"Excelência","Erro")))))</f>
        <v>Qualidade</v>
      </c>
    </row>
    <row r="2602" spans="1:9">
      <c r="A2602" s="2">
        <v>5601037</v>
      </c>
      <c r="B2602" s="2" t="str">
        <f>VLOOKUP(A2602,unidades_equipes_asu!A:B,2,0)</f>
        <v>Us 344 Usf+ Jiquiá</v>
      </c>
      <c r="C2602" s="2">
        <v>155926</v>
      </c>
      <c r="D2602" s="1" t="s">
        <v>77</v>
      </c>
      <c r="E2602" s="1" t="s">
        <v>631</v>
      </c>
      <c r="F2602" s="4" t="s">
        <v>48</v>
      </c>
      <c r="G2602" s="5">
        <f>SUMIFS(asu_monitora!C:C,asu_monitora!E:E,equipes_asu!F2602,asu_monitora!A:A,equipes_asu!C2602)</f>
        <v>86</v>
      </c>
      <c r="H2602" s="5">
        <f>IF(G2602=0,"",SUMIFS(asu_monitora!B:B,asu_monitora!E:E,equipes_asu!F2602,asu_monitora!A:A,equipes_asu!C2602))</f>
        <v>124</v>
      </c>
      <c r="I2602" s="5" t="str">
        <f>IF(G2602=0,"Sem avaliação",IF(H2602&lt;=40,"Crítica",IF(H2602&lt;=100,"Aperfeiçoamento",IF(H2602&lt;=180,"Qualidade",IF(H2602&lt;=200,"Excelência","Erro")))))</f>
        <v>Qualidade</v>
      </c>
    </row>
    <row r="2603" spans="1:9">
      <c r="A2603" s="2">
        <v>5601037</v>
      </c>
      <c r="B2603" s="2" t="str">
        <f>VLOOKUP(A2603,unidades_equipes_asu!A:B,2,0)</f>
        <v>Us 344 Usf+ Jiquiá</v>
      </c>
      <c r="C2603" s="2">
        <v>155934</v>
      </c>
      <c r="D2603" s="1" t="s">
        <v>77</v>
      </c>
      <c r="E2603" s="1" t="s">
        <v>632</v>
      </c>
      <c r="F2603" s="4" t="s">
        <v>48</v>
      </c>
      <c r="G2603" s="5">
        <f>SUMIFS(asu_monitora!C:C,asu_monitora!E:E,equipes_asu!F2603,asu_monitora!A:A,equipes_asu!C2603)</f>
        <v>110</v>
      </c>
      <c r="H2603" s="5">
        <f>IF(G2603=0,"",SUMIFS(asu_monitora!B:B,asu_monitora!E:E,equipes_asu!F2603,asu_monitora!A:A,equipes_asu!C2603))</f>
        <v>100</v>
      </c>
      <c r="I2603" s="5" t="str">
        <f>IF(G2603=0,"Sem avaliação",IF(H2603&lt;=40,"Crítica",IF(H2603&lt;=100,"Aperfeiçoamento",IF(H2603&lt;=180,"Qualidade",IF(H2603&lt;=200,"Excelência","Erro")))))</f>
        <v>Aperfeiçoamento</v>
      </c>
    </row>
    <row r="2604" spans="1:9">
      <c r="A2604" s="2">
        <v>5601037</v>
      </c>
      <c r="B2604" s="2" t="str">
        <f>VLOOKUP(A2604,unidades_equipes_asu!A:B,2,0)</f>
        <v>Us 344 Usf+ Jiquiá</v>
      </c>
      <c r="C2604" s="2">
        <v>1833561</v>
      </c>
      <c r="D2604" s="1" t="s">
        <v>98</v>
      </c>
      <c r="E2604" s="1" t="s">
        <v>633</v>
      </c>
      <c r="F2604" s="4" t="s">
        <v>48</v>
      </c>
      <c r="G2604" s="5">
        <f>SUMIFS(asu_monitora!C:C,asu_monitora!E:E,equipes_asu!F2604,asu_monitora!A:A,equipes_asu!C2604)</f>
        <v>15</v>
      </c>
      <c r="H2604" s="5">
        <f>IF(G2604=0,"",SUMIFS(asu_monitora!B:B,asu_monitora!E:E,equipes_asu!F2604,asu_monitora!A:A,equipes_asu!C2604))</f>
        <v>124</v>
      </c>
      <c r="I2604" s="5" t="str">
        <f>IF(G2604=0,"Sem avaliação",IF(H2604&lt;=40,"Crítica",IF(H2604&lt;=100,"Aperfeiçoamento",IF(H2604&lt;=180,"Qualidade",IF(H2604&lt;=200,"Excelência","Erro")))))</f>
        <v>Qualidade</v>
      </c>
    </row>
    <row r="2605" spans="1:9">
      <c r="A2605" s="2">
        <v>5601037</v>
      </c>
      <c r="B2605" s="2" t="str">
        <f>VLOOKUP(A2605,unidades_equipes_asu!A:B,2,0)</f>
        <v>Us 344 Usf+ Jiquiá</v>
      </c>
      <c r="C2605" s="2">
        <v>2399741</v>
      </c>
      <c r="D2605" s="1" t="s">
        <v>77</v>
      </c>
      <c r="E2605" s="1" t="s">
        <v>634</v>
      </c>
      <c r="F2605" s="4" t="s">
        <v>48</v>
      </c>
      <c r="G2605" s="5">
        <f>SUMIFS(asu_monitora!C:C,asu_monitora!E:E,equipes_asu!F2605,asu_monitora!A:A,equipes_asu!C2605)</f>
        <v>105</v>
      </c>
      <c r="H2605" s="5">
        <f>IF(G2605=0,"",SUMIFS(asu_monitora!B:B,asu_monitora!E:E,equipes_asu!F2605,asu_monitora!A:A,equipes_asu!C2605))</f>
        <v>128</v>
      </c>
      <c r="I2605" s="5" t="str">
        <f>IF(G2605=0,"Sem avaliação",IF(H2605&lt;=40,"Crítica",IF(H2605&lt;=100,"Aperfeiçoamento",IF(H2605&lt;=180,"Qualidade",IF(H2605&lt;=200,"Excelência","Erro")))))</f>
        <v>Qualidade</v>
      </c>
    </row>
    <row r="2606" spans="1:9">
      <c r="A2606" s="2">
        <v>5601037</v>
      </c>
      <c r="B2606" s="2" t="str">
        <f>VLOOKUP(A2606,unidades_equipes_asu!A:B,2,0)</f>
        <v>Us 344 Usf+ Jiquiá</v>
      </c>
      <c r="C2606" s="2">
        <v>2399768</v>
      </c>
      <c r="D2606" s="1" t="s">
        <v>98</v>
      </c>
      <c r="E2606" s="1" t="s">
        <v>635</v>
      </c>
      <c r="F2606" s="4" t="s">
        <v>48</v>
      </c>
      <c r="G2606" s="5">
        <f>SUMIFS(asu_monitora!C:C,asu_monitora!E:E,equipes_asu!F2606,asu_monitora!A:A,equipes_asu!C2606)</f>
        <v>36</v>
      </c>
      <c r="H2606" s="5">
        <f>IF(G2606=0,"",SUMIFS(asu_monitora!B:B,asu_monitora!E:E,equipes_asu!F2606,asu_monitora!A:A,equipes_asu!C2606))</f>
        <v>164</v>
      </c>
      <c r="I2606" s="5" t="str">
        <f>IF(G2606=0,"Sem avaliação",IF(H2606&lt;=40,"Crítica",IF(H2606&lt;=100,"Aperfeiçoamento",IF(H2606&lt;=180,"Qualidade",IF(H2606&lt;=200,"Excelência","Erro")))))</f>
        <v>Qualidade</v>
      </c>
    </row>
    <row r="2607" spans="1:9">
      <c r="A2607" s="2">
        <v>5601037</v>
      </c>
      <c r="B2607" s="2" t="str">
        <f>VLOOKUP(A2607,unidades_equipes_asu!A:B,2,0)</f>
        <v>Us 344 Usf+ Jiquiá</v>
      </c>
      <c r="C2607" s="2">
        <v>2426285</v>
      </c>
      <c r="D2607" s="1" t="s">
        <v>98</v>
      </c>
      <c r="E2607" s="1" t="s">
        <v>636</v>
      </c>
      <c r="F2607" s="4" t="s">
        <v>48</v>
      </c>
      <c r="G2607" s="5">
        <f>SUMIFS(asu_monitora!C:C,asu_monitora!E:E,equipes_asu!F2607,asu_monitora!A:A,equipes_asu!C2607)</f>
        <v>7</v>
      </c>
      <c r="H2607" s="5">
        <f>IF(G2607=0,"",SUMIFS(asu_monitora!B:B,asu_monitora!E:E,equipes_asu!F2607,asu_monitora!A:A,equipes_asu!C2607))</f>
        <v>76</v>
      </c>
      <c r="I2607" s="5" t="str">
        <f>IF(G2607=0,"Sem avaliação",IF(H2607&lt;=40,"Crítica",IF(H2607&lt;=100,"Aperfeiçoamento",IF(H2607&lt;=180,"Qualidade",IF(H2607&lt;=200,"Excelência","Erro")))))</f>
        <v>Aperfeiçoamento</v>
      </c>
    </row>
    <row r="2608" spans="1:9">
      <c r="A2608" s="2">
        <v>5601053</v>
      </c>
      <c r="B2608" s="2" t="str">
        <f>VLOOKUP(A2608,unidades_equipes_asu!A:B,2,0)</f>
        <v>Us 345 Usf+ Planeta dos Macacos I</v>
      </c>
      <c r="C2608" s="2">
        <v>155942</v>
      </c>
      <c r="D2608" s="1" t="s">
        <v>77</v>
      </c>
      <c r="E2608" s="1" t="s">
        <v>637</v>
      </c>
      <c r="F2608" s="4" t="s">
        <v>48</v>
      </c>
      <c r="G2608" s="5">
        <f>SUMIFS(asu_monitora!C:C,asu_monitora!E:E,equipes_asu!F2608,asu_monitora!A:A,equipes_asu!C2608)</f>
        <v>91</v>
      </c>
      <c r="H2608" s="5">
        <f>IF(G2608=0,"",SUMIFS(asu_monitora!B:B,asu_monitora!E:E,equipes_asu!F2608,asu_monitora!A:A,equipes_asu!C2608))</f>
        <v>132</v>
      </c>
      <c r="I2608" s="5" t="str">
        <f>IF(G2608=0,"Sem avaliação",IF(H2608&lt;=40,"Crítica",IF(H2608&lt;=100,"Aperfeiçoamento",IF(H2608&lt;=180,"Qualidade",IF(H2608&lt;=200,"Excelência","Erro")))))</f>
        <v>Qualidade</v>
      </c>
    </row>
    <row r="2609" spans="1:9">
      <c r="A2609" s="2">
        <v>5601053</v>
      </c>
      <c r="B2609" s="2" t="str">
        <f>VLOOKUP(A2609,unidades_equipes_asu!A:B,2,0)</f>
        <v>Us 345 Usf+ Planeta dos Macacos I</v>
      </c>
      <c r="C2609" s="2">
        <v>2399822</v>
      </c>
      <c r="D2609" s="1" t="s">
        <v>77</v>
      </c>
      <c r="E2609" s="1" t="s">
        <v>638</v>
      </c>
      <c r="F2609" s="4" t="s">
        <v>48</v>
      </c>
      <c r="G2609" s="5">
        <f>SUMIFS(asu_monitora!C:C,asu_monitora!E:E,equipes_asu!F2609,asu_monitora!A:A,equipes_asu!C2609)</f>
        <v>39</v>
      </c>
      <c r="H2609" s="5">
        <f>IF(G2609=0,"",SUMIFS(asu_monitora!B:B,asu_monitora!E:E,equipes_asu!F2609,asu_monitora!A:A,equipes_asu!C2609))</f>
        <v>112</v>
      </c>
      <c r="I2609" s="5" t="str">
        <f>IF(G2609=0,"Sem avaliação",IF(H2609&lt;=40,"Crítica",IF(H2609&lt;=100,"Aperfeiçoamento",IF(H2609&lt;=180,"Qualidade",IF(H2609&lt;=200,"Excelência","Erro")))))</f>
        <v>Qualidade</v>
      </c>
    </row>
    <row r="2610" spans="1:9">
      <c r="A2610" s="2">
        <v>5653304</v>
      </c>
      <c r="B2610" s="2" t="str">
        <f>VLOOKUP(A2610,unidades_equipes_asu!A:B,2,0)</f>
        <v>Us 346 Usf Alto da Jaqueira</v>
      </c>
      <c r="C2610" s="2">
        <v>155950</v>
      </c>
      <c r="D2610" s="1" t="s">
        <v>77</v>
      </c>
      <c r="E2610" s="1" t="s">
        <v>639</v>
      </c>
      <c r="F2610" s="4" t="s">
        <v>48</v>
      </c>
      <c r="G2610" s="5">
        <f>SUMIFS(asu_monitora!C:C,asu_monitora!E:E,equipes_asu!F2610,asu_monitora!A:A,equipes_asu!C2610)</f>
        <v>72</v>
      </c>
      <c r="H2610" s="5">
        <f>IF(G2610=0,"",SUMIFS(asu_monitora!B:B,asu_monitora!E:E,equipes_asu!F2610,asu_monitora!A:A,equipes_asu!C2610))</f>
        <v>68</v>
      </c>
      <c r="I2610" s="5" t="str">
        <f>IF(G2610=0,"Sem avaliação",IF(H2610&lt;=40,"Crítica",IF(H2610&lt;=100,"Aperfeiçoamento",IF(H2610&lt;=180,"Qualidade",IF(H2610&lt;=200,"Excelência","Erro")))))</f>
        <v>Aperfeiçoamento</v>
      </c>
    </row>
    <row r="2611" spans="1:9">
      <c r="A2611" s="2">
        <v>5653304</v>
      </c>
      <c r="B2611" s="2" t="str">
        <f>VLOOKUP(A2611,unidades_equipes_asu!A:B,2,0)</f>
        <v>Us 346 Usf Alto da Jaqueira</v>
      </c>
      <c r="C2611" s="2">
        <v>155969</v>
      </c>
      <c r="D2611" s="1" t="s">
        <v>77</v>
      </c>
      <c r="E2611" s="1" t="s">
        <v>640</v>
      </c>
      <c r="F2611" s="4" t="s">
        <v>48</v>
      </c>
      <c r="G2611" s="5">
        <f>SUMIFS(asu_monitora!C:C,asu_monitora!E:E,equipes_asu!F2611,asu_monitora!A:A,equipes_asu!C2611)</f>
        <v>26</v>
      </c>
      <c r="H2611" s="5">
        <f>IF(G2611=0,"",SUMIFS(asu_monitora!B:B,asu_monitora!E:E,equipes_asu!F2611,asu_monitora!A:A,equipes_asu!C2611))</f>
        <v>42</v>
      </c>
      <c r="I2611" s="5" t="str">
        <f>IF(G2611=0,"Sem avaliação",IF(H2611&lt;=40,"Crítica",IF(H2611&lt;=100,"Aperfeiçoamento",IF(H2611&lt;=180,"Qualidade",IF(H2611&lt;=200,"Excelência","Erro")))))</f>
        <v>Aperfeiçoamento</v>
      </c>
    </row>
    <row r="2612" spans="1:9">
      <c r="A2612" s="2">
        <v>5653304</v>
      </c>
      <c r="B2612" s="2" t="str">
        <f>VLOOKUP(A2612,unidades_equipes_asu!A:B,2,0)</f>
        <v>Us 346 Usf Alto da Jaqueira</v>
      </c>
      <c r="C2612" s="2">
        <v>1838547</v>
      </c>
      <c r="D2612" s="1" t="s">
        <v>98</v>
      </c>
      <c r="E2612" s="1" t="s">
        <v>641</v>
      </c>
      <c r="F2612" s="4" t="s">
        <v>48</v>
      </c>
      <c r="G2612" s="5">
        <f>SUMIFS(asu_monitora!C:C,asu_monitora!E:E,equipes_asu!F2612,asu_monitora!A:A,equipes_asu!C2612)</f>
        <v>6</v>
      </c>
      <c r="H2612" s="5">
        <f>IF(G2612=0,"",SUMIFS(asu_monitora!B:B,asu_monitora!E:E,equipes_asu!F2612,asu_monitora!A:A,equipes_asu!C2612))</f>
        <v>100</v>
      </c>
      <c r="I2612" s="5" t="str">
        <f>IF(G2612=0,"Sem avaliação",IF(H2612&lt;=40,"Crítica",IF(H2612&lt;=100,"Aperfeiçoamento",IF(H2612&lt;=180,"Qualidade",IF(H2612&lt;=200,"Excelência","Erro")))))</f>
        <v>Aperfeiçoamento</v>
      </c>
    </row>
    <row r="2613" spans="1:9">
      <c r="A2613" s="2">
        <v>5656893</v>
      </c>
      <c r="B2613" s="2" t="str">
        <f>VLOOKUP(A2613,unidades_equipes_asu!A:B,2,0)</f>
        <v>Us 347 Usf Parque dos Milagres</v>
      </c>
      <c r="C2613" s="2">
        <v>155977</v>
      </c>
      <c r="D2613" s="1" t="s">
        <v>77</v>
      </c>
      <c r="E2613" s="1" t="s">
        <v>642</v>
      </c>
      <c r="F2613" s="4" t="s">
        <v>48</v>
      </c>
      <c r="G2613" s="5">
        <f>SUMIFS(asu_monitora!C:C,asu_monitora!E:E,equipes_asu!F2613,asu_monitora!A:A,equipes_asu!C2613)</f>
        <v>14</v>
      </c>
      <c r="H2613" s="5">
        <f>IF(G2613=0,"",SUMIFS(asu_monitora!B:B,asu_monitora!E:E,equipes_asu!F2613,asu_monitora!A:A,equipes_asu!C2613))</f>
        <v>62</v>
      </c>
      <c r="I2613" s="5" t="str">
        <f>IF(G2613=0,"Sem avaliação",IF(H2613&lt;=40,"Crítica",IF(H2613&lt;=100,"Aperfeiçoamento",IF(H2613&lt;=180,"Qualidade",IF(H2613&lt;=200,"Excelência","Erro")))))</f>
        <v>Aperfeiçoamento</v>
      </c>
    </row>
    <row r="2614" spans="1:9">
      <c r="A2614" s="2">
        <v>5656893</v>
      </c>
      <c r="B2614" s="2" t="str">
        <f>VLOOKUP(A2614,unidades_equipes_asu!A:B,2,0)</f>
        <v>Us 347 Usf Parque dos Milagres</v>
      </c>
      <c r="C2614" s="2">
        <v>155985</v>
      </c>
      <c r="D2614" s="1" t="s">
        <v>77</v>
      </c>
      <c r="E2614" s="1" t="s">
        <v>643</v>
      </c>
      <c r="F2614" s="4" t="s">
        <v>48</v>
      </c>
      <c r="G2614" s="5">
        <f>SUMIFS(asu_monitora!C:C,asu_monitora!E:E,equipes_asu!F2614,asu_monitora!A:A,equipes_asu!C2614)</f>
        <v>52</v>
      </c>
      <c r="H2614" s="5">
        <f>IF(G2614=0,"",SUMIFS(asu_monitora!B:B,asu_monitora!E:E,equipes_asu!F2614,asu_monitora!A:A,equipes_asu!C2614))</f>
        <v>80</v>
      </c>
      <c r="I2614" s="5" t="str">
        <f>IF(G2614=0,"Sem avaliação",IF(H2614&lt;=40,"Crítica",IF(H2614&lt;=100,"Aperfeiçoamento",IF(H2614&lt;=180,"Qualidade",IF(H2614&lt;=200,"Excelência","Erro")))))</f>
        <v>Aperfeiçoamento</v>
      </c>
    </row>
    <row r="2615" spans="1:9">
      <c r="A2615" s="2">
        <v>5656893</v>
      </c>
      <c r="B2615" s="2" t="str">
        <f>VLOOKUP(A2615,unidades_equipes_asu!A:B,2,0)</f>
        <v>Us 347 Usf Parque dos Milagres</v>
      </c>
      <c r="C2615" s="2">
        <v>2272164</v>
      </c>
      <c r="D2615" s="1" t="s">
        <v>98</v>
      </c>
      <c r="E2615" s="1" t="s">
        <v>644</v>
      </c>
      <c r="F2615" s="4" t="s">
        <v>48</v>
      </c>
      <c r="G2615" s="5">
        <f>SUMIFS(asu_monitora!C:C,asu_monitora!E:E,equipes_asu!F2615,asu_monitora!A:A,equipes_asu!C2615)</f>
        <v>9</v>
      </c>
      <c r="H2615" s="5">
        <f>IF(G2615=0,"",SUMIFS(asu_monitora!B:B,asu_monitora!E:E,equipes_asu!F2615,asu_monitora!A:A,equipes_asu!C2615))</f>
        <v>102</v>
      </c>
      <c r="I2615" s="5" t="str">
        <f>IF(G2615=0,"Sem avaliação",IF(H2615&lt;=40,"Crítica",IF(H2615&lt;=100,"Aperfeiçoamento",IF(H2615&lt;=180,"Qualidade",IF(H2615&lt;=200,"Excelência","Erro")))))</f>
        <v>Qualidade</v>
      </c>
    </row>
    <row r="2616" spans="1:9">
      <c r="A2616" s="2">
        <v>6008984</v>
      </c>
      <c r="B2616" s="2" t="str">
        <f>VLOOKUP(A2616,unidades_equipes_asu!A:B,2,0)</f>
        <v>Us 349 Usf Casarão do Cordeiro</v>
      </c>
      <c r="C2616" s="2">
        <v>155993</v>
      </c>
      <c r="D2616" s="1" t="s">
        <v>77</v>
      </c>
      <c r="E2616" s="1" t="s">
        <v>645</v>
      </c>
      <c r="F2616" s="4" t="s">
        <v>48</v>
      </c>
      <c r="G2616" s="5">
        <f>SUMIFS(asu_monitora!C:C,asu_monitora!E:E,equipes_asu!F2616,asu_monitora!A:A,equipes_asu!C2616)</f>
        <v>20</v>
      </c>
      <c r="H2616" s="5">
        <f>IF(G2616=0,"",SUMIFS(asu_monitora!B:B,asu_monitora!E:E,equipes_asu!F2616,asu_monitora!A:A,equipes_asu!C2616))</f>
        <v>112</v>
      </c>
      <c r="I2616" s="5" t="str">
        <f>IF(G2616=0,"Sem avaliação",IF(H2616&lt;=40,"Crítica",IF(H2616&lt;=100,"Aperfeiçoamento",IF(H2616&lt;=180,"Qualidade",IF(H2616&lt;=200,"Excelência","Erro")))))</f>
        <v>Qualidade</v>
      </c>
    </row>
    <row r="2617" spans="1:9">
      <c r="A2617" s="2">
        <v>6008984</v>
      </c>
      <c r="B2617" s="2" t="str">
        <f>VLOOKUP(A2617,unidades_equipes_asu!A:B,2,0)</f>
        <v>Us 349 Usf Casarão do Cordeiro</v>
      </c>
      <c r="C2617" s="2">
        <v>1833235</v>
      </c>
      <c r="D2617" s="1" t="s">
        <v>98</v>
      </c>
      <c r="E2617" s="1" t="s">
        <v>646</v>
      </c>
      <c r="F2617" s="4" t="s">
        <v>48</v>
      </c>
      <c r="G2617" s="5">
        <f>SUMIFS(asu_monitora!C:C,asu_monitora!E:E,equipes_asu!F2617,asu_monitora!A:A,equipes_asu!C2617)</f>
        <v>7</v>
      </c>
      <c r="H2617" s="5">
        <f>IF(G2617=0,"",SUMIFS(asu_monitora!B:B,asu_monitora!E:E,equipes_asu!F2617,asu_monitora!A:A,equipes_asu!C2617))</f>
        <v>48</v>
      </c>
      <c r="I2617" s="5" t="str">
        <f>IF(G2617=0,"Sem avaliação",IF(H2617&lt;=40,"Crítica",IF(H2617&lt;=100,"Aperfeiçoamento",IF(H2617&lt;=180,"Qualidade",IF(H2617&lt;=200,"Excelência","Erro")))))</f>
        <v>Aperfeiçoamento</v>
      </c>
    </row>
    <row r="2618" spans="1:9">
      <c r="A2618" s="2">
        <v>6008984</v>
      </c>
      <c r="B2618" s="2" t="str">
        <f>VLOOKUP(A2618,unidades_equipes_asu!A:B,2,0)</f>
        <v>Us 349 Usf Casarão do Cordeiro</v>
      </c>
      <c r="C2618" s="2">
        <v>2402289</v>
      </c>
      <c r="D2618" s="1" t="s">
        <v>77</v>
      </c>
      <c r="E2618" s="1" t="s">
        <v>84</v>
      </c>
      <c r="F2618" s="4" t="s">
        <v>48</v>
      </c>
      <c r="G2618" s="5">
        <f>SUMIFS(asu_monitora!C:C,asu_monitora!E:E,equipes_asu!F2618,asu_monitora!A:A,equipes_asu!C2618)</f>
        <v>9</v>
      </c>
      <c r="H2618" s="5">
        <f>IF(G2618=0,"",SUMIFS(asu_monitora!B:B,asu_monitora!E:E,equipes_asu!F2618,asu_monitora!A:A,equipes_asu!C2618))</f>
        <v>66</v>
      </c>
      <c r="I2618" s="5" t="str">
        <f>IF(G2618=0,"Sem avaliação",IF(H2618&lt;=40,"Crítica",IF(H2618&lt;=100,"Aperfeiçoamento",IF(H2618&lt;=180,"Qualidade",IF(H2618&lt;=200,"Excelência","Erro")))))</f>
        <v>Aperfeiçoamento</v>
      </c>
    </row>
    <row r="2619" spans="1:9">
      <c r="A2619" s="2">
        <v>6334067</v>
      </c>
      <c r="B2619" s="2" t="str">
        <f>VLOOKUP(A2619,unidades_equipes_asu!A:B,2,0)</f>
        <v>Us 350 Usf Córrego do Eucalipto</v>
      </c>
      <c r="C2619" s="2">
        <v>156000</v>
      </c>
      <c r="D2619" s="1" t="s">
        <v>77</v>
      </c>
      <c r="E2619" s="1" t="s">
        <v>647</v>
      </c>
      <c r="F2619" s="4" t="s">
        <v>48</v>
      </c>
      <c r="G2619" s="5">
        <f>SUMIFS(asu_monitora!C:C,asu_monitora!E:E,equipes_asu!F2619,asu_monitora!A:A,equipes_asu!C2619)</f>
        <v>71</v>
      </c>
      <c r="H2619" s="5">
        <f>IF(G2619=0,"",SUMIFS(asu_monitora!B:B,asu_monitora!E:E,equipes_asu!F2619,asu_monitora!A:A,equipes_asu!C2619))</f>
        <v>150</v>
      </c>
      <c r="I2619" s="5" t="str">
        <f>IF(G2619=0,"Sem avaliação",IF(H2619&lt;=40,"Crítica",IF(H2619&lt;=100,"Aperfeiçoamento",IF(H2619&lt;=180,"Qualidade",IF(H2619&lt;=200,"Excelência","Erro")))))</f>
        <v>Qualidade</v>
      </c>
    </row>
    <row r="2620" spans="1:9">
      <c r="A2620" s="2">
        <v>6334067</v>
      </c>
      <c r="B2620" s="2" t="str">
        <f>VLOOKUP(A2620,unidades_equipes_asu!A:B,2,0)</f>
        <v>Us 350 Usf Córrego do Eucalipto</v>
      </c>
      <c r="C2620" s="2">
        <v>156019</v>
      </c>
      <c r="D2620" s="1" t="s">
        <v>77</v>
      </c>
      <c r="E2620" s="1" t="s">
        <v>648</v>
      </c>
      <c r="F2620" s="4" t="s">
        <v>48</v>
      </c>
      <c r="G2620" s="5">
        <f>SUMIFS(asu_monitora!C:C,asu_monitora!E:E,equipes_asu!F2620,asu_monitora!A:A,equipes_asu!C2620)</f>
        <v>44</v>
      </c>
      <c r="H2620" s="5">
        <f>IF(G2620=0,"",SUMIFS(asu_monitora!B:B,asu_monitora!E:E,equipes_asu!F2620,asu_monitora!A:A,equipes_asu!C2620))</f>
        <v>146</v>
      </c>
      <c r="I2620" s="5" t="str">
        <f>IF(G2620=0,"Sem avaliação",IF(H2620&lt;=40,"Crítica",IF(H2620&lt;=100,"Aperfeiçoamento",IF(H2620&lt;=180,"Qualidade",IF(H2620&lt;=200,"Excelência","Erro")))))</f>
        <v>Qualidade</v>
      </c>
    </row>
    <row r="2621" spans="1:9">
      <c r="A2621" s="2">
        <v>6334067</v>
      </c>
      <c r="B2621" s="2" t="str">
        <f>VLOOKUP(A2621,unidades_equipes_asu!A:B,2,0)</f>
        <v>Us 350 Usf Córrego do Eucalipto</v>
      </c>
      <c r="C2621" s="2">
        <v>1801597</v>
      </c>
      <c r="D2621" s="1" t="s">
        <v>98</v>
      </c>
      <c r="E2621" s="1" t="s">
        <v>649</v>
      </c>
      <c r="F2621" s="4" t="s">
        <v>48</v>
      </c>
      <c r="G2621" s="5">
        <f>SUMIFS(asu_monitora!C:C,asu_monitora!E:E,equipes_asu!F2621,asu_monitora!A:A,equipes_asu!C2621)</f>
        <v>1</v>
      </c>
      <c r="H2621" s="5">
        <f>IF(G2621=0,"",SUMIFS(asu_monitora!B:B,asu_monitora!E:E,equipes_asu!F2621,asu_monitora!A:A,equipes_asu!C2621))</f>
        <v>200</v>
      </c>
      <c r="I2621" s="5" t="str">
        <f>IF(G2621=0,"Sem avaliação",IF(H2621&lt;=40,"Crítica",IF(H2621&lt;=100,"Aperfeiçoamento",IF(H2621&lt;=180,"Qualidade",IF(H2621&lt;=200,"Excelência","Erro")))))</f>
        <v>Excelência</v>
      </c>
    </row>
    <row r="2622" spans="1:9">
      <c r="A2622" s="2">
        <v>6334067</v>
      </c>
      <c r="B2622" s="2" t="str">
        <f>VLOOKUP(A2622,unidades_equipes_asu!A:B,2,0)</f>
        <v>Us 350 Usf Córrego do Eucalipto</v>
      </c>
      <c r="C2622" s="2">
        <v>2400839</v>
      </c>
      <c r="D2622" s="1" t="s">
        <v>77</v>
      </c>
      <c r="E2622" s="1" t="s">
        <v>85</v>
      </c>
      <c r="F2622" s="4" t="s">
        <v>48</v>
      </c>
      <c r="G2622" s="5">
        <f>SUMIFS(asu_monitora!C:C,asu_monitora!E:E,equipes_asu!F2622,asu_monitora!A:A,equipes_asu!C2622)</f>
        <v>20</v>
      </c>
      <c r="H2622" s="5">
        <f>IF(G2622=0,"",SUMIFS(asu_monitora!B:B,asu_monitora!E:E,equipes_asu!F2622,asu_monitora!A:A,equipes_asu!C2622))</f>
        <v>76</v>
      </c>
      <c r="I2622" s="5" t="str">
        <f>IF(G2622=0,"Sem avaliação",IF(H2622&lt;=40,"Crítica",IF(H2622&lt;=100,"Aperfeiçoamento",IF(H2622&lt;=180,"Qualidade",IF(H2622&lt;=200,"Excelência","Erro")))))</f>
        <v>Aperfeiçoamento</v>
      </c>
    </row>
    <row r="2623" spans="1:9">
      <c r="A2623" s="2">
        <v>6362494</v>
      </c>
      <c r="B2623" s="2" t="str">
        <f>VLOOKUP(A2623,unidades_equipes_asu!A:B,2,0)</f>
        <v>Us 351 Usf Paz e Amor</v>
      </c>
      <c r="C2623" s="2">
        <v>156027</v>
      </c>
      <c r="D2623" s="1" t="s">
        <v>77</v>
      </c>
      <c r="E2623" s="1" t="s">
        <v>650</v>
      </c>
      <c r="F2623" s="4" t="s">
        <v>48</v>
      </c>
      <c r="G2623" s="5">
        <f>SUMIFS(asu_monitora!C:C,asu_monitora!E:E,equipes_asu!F2623,asu_monitora!A:A,equipes_asu!C2623)</f>
        <v>64</v>
      </c>
      <c r="H2623" s="5">
        <f>IF(G2623=0,"",SUMIFS(asu_monitora!B:B,asu_monitora!E:E,equipes_asu!F2623,asu_monitora!A:A,equipes_asu!C2623))</f>
        <v>84</v>
      </c>
      <c r="I2623" s="5" t="str">
        <f>IF(G2623=0,"Sem avaliação",IF(H2623&lt;=40,"Crítica",IF(H2623&lt;=100,"Aperfeiçoamento",IF(H2623&lt;=180,"Qualidade",IF(H2623&lt;=200,"Excelência","Erro")))))</f>
        <v>Aperfeiçoamento</v>
      </c>
    </row>
    <row r="2624" spans="1:9">
      <c r="A2624" s="2">
        <v>6362494</v>
      </c>
      <c r="B2624" s="2" t="str">
        <f>VLOOKUP(A2624,unidades_equipes_asu!A:B,2,0)</f>
        <v>Us 351 Usf Paz e Amor</v>
      </c>
      <c r="C2624" s="2">
        <v>156035</v>
      </c>
      <c r="D2624" s="1" t="s">
        <v>77</v>
      </c>
      <c r="E2624" s="1" t="s">
        <v>651</v>
      </c>
      <c r="F2624" s="4" t="s">
        <v>48</v>
      </c>
      <c r="G2624" s="5">
        <f>SUMIFS(asu_monitora!C:C,asu_monitora!E:E,equipes_asu!F2624,asu_monitora!A:A,equipes_asu!C2624)</f>
        <v>70</v>
      </c>
      <c r="H2624" s="5">
        <f>IF(G2624=0,"",SUMIFS(asu_monitora!B:B,asu_monitora!E:E,equipes_asu!F2624,asu_monitora!A:A,equipes_asu!C2624))</f>
        <v>66</v>
      </c>
      <c r="I2624" s="5" t="str">
        <f>IF(G2624=0,"Sem avaliação",IF(H2624&lt;=40,"Crítica",IF(H2624&lt;=100,"Aperfeiçoamento",IF(H2624&lt;=180,"Qualidade",IF(H2624&lt;=200,"Excelência","Erro")))))</f>
        <v>Aperfeiçoamento</v>
      </c>
    </row>
    <row r="2625" spans="1:9">
      <c r="A2625" s="2">
        <v>6362494</v>
      </c>
      <c r="B2625" s="2" t="str">
        <f>VLOOKUP(A2625,unidades_equipes_asu!A:B,2,0)</f>
        <v>Us 351 Usf Paz e Amor</v>
      </c>
      <c r="C2625" s="2">
        <v>1840444</v>
      </c>
      <c r="D2625" s="1" t="s">
        <v>98</v>
      </c>
      <c r="E2625" s="1" t="s">
        <v>652</v>
      </c>
      <c r="F2625" s="4" t="s">
        <v>48</v>
      </c>
      <c r="G2625" s="5">
        <f>SUMIFS(asu_monitora!C:C,asu_monitora!E:E,equipes_asu!F2625,asu_monitora!A:A,equipes_asu!C2625)</f>
        <v>9</v>
      </c>
      <c r="H2625" s="5">
        <f>IF(G2625=0,"",SUMIFS(asu_monitora!B:B,asu_monitora!E:E,equipes_asu!F2625,asu_monitora!A:A,equipes_asu!C2625))</f>
        <v>82</v>
      </c>
      <c r="I2625" s="5" t="str">
        <f>IF(G2625=0,"Sem avaliação",IF(H2625&lt;=40,"Crítica",IF(H2625&lt;=100,"Aperfeiçoamento",IF(H2625&lt;=180,"Qualidade",IF(H2625&lt;=200,"Excelência","Erro")))))</f>
        <v>Aperfeiçoamento</v>
      </c>
    </row>
    <row r="2626" spans="1:9">
      <c r="A2626" s="2">
        <v>6362508</v>
      </c>
      <c r="B2626" s="2" t="str">
        <f>VLOOKUP(A2626,unidades_equipes_asu!A:B,2,0)</f>
        <v>Us 352 Usf+ Professor Dr. Hélio Mendonça</v>
      </c>
      <c r="C2626" s="2">
        <v>156043</v>
      </c>
      <c r="D2626" s="1" t="s">
        <v>77</v>
      </c>
      <c r="E2626" s="1" t="s">
        <v>653</v>
      </c>
      <c r="F2626" s="4" t="s">
        <v>48</v>
      </c>
      <c r="G2626" s="5">
        <f>SUMIFS(asu_monitora!C:C,asu_monitora!E:E,equipes_asu!F2626,asu_monitora!A:A,equipes_asu!C2626)</f>
        <v>60</v>
      </c>
      <c r="H2626" s="5">
        <f>IF(G2626=0,"",SUMIFS(asu_monitora!B:B,asu_monitora!E:E,equipes_asu!F2626,asu_monitora!A:A,equipes_asu!C2626))</f>
        <v>158</v>
      </c>
      <c r="I2626" s="5" t="str">
        <f>IF(G2626=0,"Sem avaliação",IF(H2626&lt;=40,"Crítica",IF(H2626&lt;=100,"Aperfeiçoamento",IF(H2626&lt;=180,"Qualidade",IF(H2626&lt;=200,"Excelência","Erro")))))</f>
        <v>Qualidade</v>
      </c>
    </row>
    <row r="2627" spans="1:9">
      <c r="A2627" s="2">
        <v>6362508</v>
      </c>
      <c r="B2627" s="2" t="str">
        <f>VLOOKUP(A2627,unidades_equipes_asu!A:B,2,0)</f>
        <v>Us 352 Usf+ Professor Dr. Hélio Mendonça</v>
      </c>
      <c r="C2627" s="2">
        <v>156051</v>
      </c>
      <c r="D2627" s="1" t="s">
        <v>77</v>
      </c>
      <c r="E2627" s="1" t="s">
        <v>654</v>
      </c>
      <c r="F2627" s="4" t="s">
        <v>48</v>
      </c>
      <c r="G2627" s="5">
        <f>SUMIFS(asu_monitora!C:C,asu_monitora!E:E,equipes_asu!F2627,asu_monitora!A:A,equipes_asu!C2627)</f>
        <v>70</v>
      </c>
      <c r="H2627" s="5">
        <f>IF(G2627=0,"",SUMIFS(asu_monitora!B:B,asu_monitora!E:E,equipes_asu!F2627,asu_monitora!A:A,equipes_asu!C2627))</f>
        <v>172</v>
      </c>
      <c r="I2627" s="5" t="str">
        <f>IF(G2627=0,"Sem avaliação",IF(H2627&lt;=40,"Crítica",IF(H2627&lt;=100,"Aperfeiçoamento",IF(H2627&lt;=180,"Qualidade",IF(H2627&lt;=200,"Excelência","Erro")))))</f>
        <v>Qualidade</v>
      </c>
    </row>
    <row r="2628" spans="1:9">
      <c r="A2628" s="2">
        <v>6362508</v>
      </c>
      <c r="B2628" s="2" t="str">
        <f>VLOOKUP(A2628,unidades_equipes_asu!A:B,2,0)</f>
        <v>Us 352 Usf+ Professor Dr. Hélio Mendonça</v>
      </c>
      <c r="C2628" s="2">
        <v>1565826</v>
      </c>
      <c r="D2628" s="1" t="s">
        <v>77</v>
      </c>
      <c r="E2628" s="1" t="s">
        <v>655</v>
      </c>
      <c r="F2628" s="4" t="s">
        <v>48</v>
      </c>
      <c r="G2628" s="5">
        <f>SUMIFS(asu_monitora!C:C,asu_monitora!E:E,equipes_asu!F2628,asu_monitora!A:A,equipes_asu!C2628)</f>
        <v>46</v>
      </c>
      <c r="H2628" s="5">
        <f>IF(G2628=0,"",SUMIFS(asu_monitora!B:B,asu_monitora!E:E,equipes_asu!F2628,asu_monitora!A:A,equipes_asu!C2628))</f>
        <v>106</v>
      </c>
      <c r="I2628" s="5" t="str">
        <f>IF(G2628=0,"Sem avaliação",IF(H2628&lt;=40,"Crítica",IF(H2628&lt;=100,"Aperfeiçoamento",IF(H2628&lt;=180,"Qualidade",IF(H2628&lt;=200,"Excelência","Erro")))))</f>
        <v>Qualidade</v>
      </c>
    </row>
    <row r="2629" spans="1:9">
      <c r="A2629" s="2">
        <v>6362508</v>
      </c>
      <c r="B2629" s="2" t="str">
        <f>VLOOKUP(A2629,unidades_equipes_asu!A:B,2,0)</f>
        <v>Us 352 Usf+ Professor Dr. Hélio Mendonça</v>
      </c>
      <c r="C2629" s="2">
        <v>1801368</v>
      </c>
      <c r="D2629" s="1" t="s">
        <v>98</v>
      </c>
      <c r="E2629" s="1" t="s">
        <v>656</v>
      </c>
      <c r="F2629" s="4" t="s">
        <v>48</v>
      </c>
      <c r="G2629" s="5">
        <f>SUMIFS(asu_monitora!C:C,asu_monitora!E:E,equipes_asu!F2629,asu_monitora!A:A,equipes_asu!C2629)</f>
        <v>7</v>
      </c>
      <c r="H2629" s="5">
        <f>IF(G2629=0,"",SUMIFS(asu_monitora!B:B,asu_monitora!E:E,equipes_asu!F2629,asu_monitora!A:A,equipes_asu!C2629))</f>
        <v>140</v>
      </c>
      <c r="I2629" s="5" t="str">
        <f>IF(G2629=0,"Sem avaliação",IF(H2629&lt;=40,"Crítica",IF(H2629&lt;=100,"Aperfeiçoamento",IF(H2629&lt;=180,"Qualidade",IF(H2629&lt;=200,"Excelência","Erro")))))</f>
        <v>Qualidade</v>
      </c>
    </row>
    <row r="2630" spans="1:9">
      <c r="A2630" s="2">
        <v>6362508</v>
      </c>
      <c r="B2630" s="2" t="str">
        <f>VLOOKUP(A2630,unidades_equipes_asu!A:B,2,0)</f>
        <v>Us 352 Usf+ Professor Dr. Hélio Mendonça</v>
      </c>
      <c r="C2630" s="2">
        <v>1801414</v>
      </c>
      <c r="D2630" s="1" t="s">
        <v>98</v>
      </c>
      <c r="E2630" s="1" t="s">
        <v>657</v>
      </c>
      <c r="F2630" s="4" t="s">
        <v>48</v>
      </c>
      <c r="G2630" s="5">
        <f>SUMIFS(asu_monitora!C:C,asu_monitora!E:E,equipes_asu!F2630,asu_monitora!A:A,equipes_asu!C2630)</f>
        <v>18</v>
      </c>
      <c r="H2630" s="5">
        <f>IF(G2630=0,"",SUMIFS(asu_monitora!B:B,asu_monitora!E:E,equipes_asu!F2630,asu_monitora!A:A,equipes_asu!C2630))</f>
        <v>188</v>
      </c>
      <c r="I2630" s="5" t="str">
        <f>IF(G2630=0,"Sem avaliação",IF(H2630&lt;=40,"Crítica",IF(H2630&lt;=100,"Aperfeiçoamento",IF(H2630&lt;=180,"Qualidade",IF(H2630&lt;=200,"Excelência","Erro")))))</f>
        <v>Excelência</v>
      </c>
    </row>
    <row r="2631" spans="1:9">
      <c r="A2631" s="2">
        <v>6362508</v>
      </c>
      <c r="B2631" s="2" t="str">
        <f>VLOOKUP(A2631,unidades_equipes_asu!A:B,2,0)</f>
        <v>Us 352 Usf+ Professor Dr. Hélio Mendonça</v>
      </c>
      <c r="C2631" s="2">
        <v>2238241</v>
      </c>
      <c r="D2631" s="1" t="s">
        <v>98</v>
      </c>
      <c r="E2631" s="1" t="s">
        <v>658</v>
      </c>
      <c r="F2631" s="4" t="s">
        <v>48</v>
      </c>
      <c r="G2631" s="5">
        <f>SUMIFS(asu_monitora!C:C,asu_monitora!E:E,equipes_asu!F2631,asu_monitora!A:A,equipes_asu!C2631)</f>
        <v>14</v>
      </c>
      <c r="H2631" s="5">
        <f>IF(G2631=0,"",SUMIFS(asu_monitora!B:B,asu_monitora!E:E,equipes_asu!F2631,asu_monitora!A:A,equipes_asu!C2631))</f>
        <v>196</v>
      </c>
      <c r="I2631" s="5" t="str">
        <f>IF(G2631=0,"Sem avaliação",IF(H2631&lt;=40,"Crítica",IF(H2631&lt;=100,"Aperfeiçoamento",IF(H2631&lt;=180,"Qualidade",IF(H2631&lt;=200,"Excelência","Erro")))))</f>
        <v>Excelência</v>
      </c>
    </row>
    <row r="2632" spans="1:9">
      <c r="A2632" s="2">
        <v>6362508</v>
      </c>
      <c r="B2632" s="2" t="str">
        <f>VLOOKUP(A2632,unidades_equipes_asu!A:B,2,0)</f>
        <v>Us 352 Usf+ Professor Dr. Hélio Mendonça</v>
      </c>
      <c r="C2632" s="2">
        <v>2400812</v>
      </c>
      <c r="D2632" s="1" t="s">
        <v>77</v>
      </c>
      <c r="E2632" s="1" t="s">
        <v>86</v>
      </c>
      <c r="F2632" s="4" t="s">
        <v>48</v>
      </c>
      <c r="G2632" s="5">
        <f>SUMIFS(asu_monitora!C:C,asu_monitora!E:E,equipes_asu!F2632,asu_monitora!A:A,equipes_asu!C2632)</f>
        <v>37</v>
      </c>
      <c r="H2632" s="5">
        <f>IF(G2632=0,"",SUMIFS(asu_monitora!B:B,asu_monitora!E:E,equipes_asu!F2632,asu_monitora!A:A,equipes_asu!C2632))</f>
        <v>60</v>
      </c>
      <c r="I2632" s="5" t="str">
        <f>IF(G2632=0,"Sem avaliação",IF(H2632&lt;=40,"Crítica",IF(H2632&lt;=100,"Aperfeiçoamento",IF(H2632&lt;=180,"Qualidade",IF(H2632&lt;=200,"Excelência","Erro")))))</f>
        <v>Aperfeiçoamento</v>
      </c>
    </row>
    <row r="2633" spans="1:9">
      <c r="A2633" s="2">
        <v>6691285</v>
      </c>
      <c r="B2633" s="2" t="str">
        <f>VLOOKUP(A2633,unidades_equipes_asu!A:B,2,0)</f>
        <v>Us 373 Usf Cidade Operária</v>
      </c>
      <c r="C2633" s="2">
        <v>156094</v>
      </c>
      <c r="D2633" s="1" t="s">
        <v>77</v>
      </c>
      <c r="E2633" s="1" t="s">
        <v>659</v>
      </c>
      <c r="F2633" s="4" t="s">
        <v>48</v>
      </c>
      <c r="G2633" s="5">
        <f>SUMIFS(asu_monitora!C:C,asu_monitora!E:E,equipes_asu!F2633,asu_monitora!A:A,equipes_asu!C2633)</f>
        <v>83</v>
      </c>
      <c r="H2633" s="5">
        <f>IF(G2633=0,"",SUMIFS(asu_monitora!B:B,asu_monitora!E:E,equipes_asu!F2633,asu_monitora!A:A,equipes_asu!C2633))</f>
        <v>88</v>
      </c>
      <c r="I2633" s="5" t="str">
        <f>IF(G2633=0,"Sem avaliação",IF(H2633&lt;=40,"Crítica",IF(H2633&lt;=100,"Aperfeiçoamento",IF(H2633&lt;=180,"Qualidade",IF(H2633&lt;=200,"Excelência","Erro")))))</f>
        <v>Aperfeiçoamento</v>
      </c>
    </row>
    <row r="2634" spans="1:9">
      <c r="A2634" s="2">
        <v>6691285</v>
      </c>
      <c r="B2634" s="2" t="str">
        <f>VLOOKUP(A2634,unidades_equipes_asu!A:B,2,0)</f>
        <v>Us 373 Usf Cidade Operária</v>
      </c>
      <c r="C2634" s="2">
        <v>156108</v>
      </c>
      <c r="D2634" s="1" t="s">
        <v>77</v>
      </c>
      <c r="E2634" s="1" t="s">
        <v>660</v>
      </c>
      <c r="F2634" s="4" t="s">
        <v>48</v>
      </c>
      <c r="G2634" s="5">
        <f>SUMIFS(asu_monitora!C:C,asu_monitora!E:E,equipes_asu!F2634,asu_monitora!A:A,equipes_asu!C2634)</f>
        <v>111</v>
      </c>
      <c r="H2634" s="5">
        <f>IF(G2634=0,"",SUMIFS(asu_monitora!B:B,asu_monitora!E:E,equipes_asu!F2634,asu_monitora!A:A,equipes_asu!C2634))</f>
        <v>70</v>
      </c>
      <c r="I2634" s="5" t="str">
        <f>IF(G2634=0,"Sem avaliação",IF(H2634&lt;=40,"Crítica",IF(H2634&lt;=100,"Aperfeiçoamento",IF(H2634&lt;=180,"Qualidade",IF(H2634&lt;=200,"Excelência","Erro")))))</f>
        <v>Aperfeiçoamento</v>
      </c>
    </row>
    <row r="2635" spans="1:9">
      <c r="A2635" s="2">
        <v>6691285</v>
      </c>
      <c r="B2635" s="2" t="str">
        <f>VLOOKUP(A2635,unidades_equipes_asu!A:B,2,0)</f>
        <v>Us 373 Usf Cidade Operária</v>
      </c>
      <c r="C2635" s="2">
        <v>156116</v>
      </c>
      <c r="D2635" s="1" t="s">
        <v>77</v>
      </c>
      <c r="E2635" s="1" t="s">
        <v>661</v>
      </c>
      <c r="F2635" s="4" t="s">
        <v>48</v>
      </c>
      <c r="G2635" s="5">
        <f>SUMIFS(asu_monitora!C:C,asu_monitora!E:E,equipes_asu!F2635,asu_monitora!A:A,equipes_asu!C2635)</f>
        <v>77</v>
      </c>
      <c r="H2635" s="5">
        <f>IF(G2635=0,"",SUMIFS(asu_monitora!B:B,asu_monitora!E:E,equipes_asu!F2635,asu_monitora!A:A,equipes_asu!C2635))</f>
        <v>110</v>
      </c>
      <c r="I2635" s="5" t="str">
        <f>IF(G2635=0,"Sem avaliação",IF(H2635&lt;=40,"Crítica",IF(H2635&lt;=100,"Aperfeiçoamento",IF(H2635&lt;=180,"Qualidade",IF(H2635&lt;=200,"Excelência","Erro")))))</f>
        <v>Qualidade</v>
      </c>
    </row>
    <row r="2636" spans="1:9">
      <c r="A2636" s="2">
        <v>6691285</v>
      </c>
      <c r="B2636" s="2" t="str">
        <f>VLOOKUP(A2636,unidades_equipes_asu!A:B,2,0)</f>
        <v>Us 373 Usf Cidade Operária</v>
      </c>
      <c r="C2636" s="2">
        <v>1841106</v>
      </c>
      <c r="D2636" s="1" t="s">
        <v>98</v>
      </c>
      <c r="E2636" s="1" t="s">
        <v>662</v>
      </c>
      <c r="F2636" s="4" t="s">
        <v>48</v>
      </c>
      <c r="G2636" s="5">
        <f>SUMIFS(asu_monitora!C:C,asu_monitora!E:E,equipes_asu!F2636,asu_monitora!A:A,equipes_asu!C2636)</f>
        <v>29</v>
      </c>
      <c r="H2636" s="5">
        <f>IF(G2636=0,"",SUMIFS(asu_monitora!B:B,asu_monitora!E:E,equipes_asu!F2636,asu_monitora!A:A,equipes_asu!C2636))</f>
        <v>128</v>
      </c>
      <c r="I2636" s="5" t="str">
        <f>IF(G2636=0,"Sem avaliação",IF(H2636&lt;=40,"Crítica",IF(H2636&lt;=100,"Aperfeiçoamento",IF(H2636&lt;=180,"Qualidade",IF(H2636&lt;=200,"Excelência","Erro")))))</f>
        <v>Qualidade</v>
      </c>
    </row>
    <row r="2637" spans="1:9">
      <c r="A2637" s="2">
        <v>6691285</v>
      </c>
      <c r="B2637" s="2" t="str">
        <f>VLOOKUP(A2637,unidades_equipes_asu!A:B,2,0)</f>
        <v>Us 373 Usf Cidade Operária</v>
      </c>
      <c r="C2637" s="2">
        <v>1889249</v>
      </c>
      <c r="D2637" s="1" t="s">
        <v>98</v>
      </c>
      <c r="E2637" s="1" t="s">
        <v>663</v>
      </c>
      <c r="F2637" s="4" t="s">
        <v>48</v>
      </c>
      <c r="G2637" s="5">
        <f>SUMIFS(asu_monitora!C:C,asu_monitora!E:E,equipes_asu!F2637,asu_monitora!A:A,equipes_asu!C2637)</f>
        <v>0</v>
      </c>
      <c r="H2637" s="5" t="str">
        <f>IF(G2637=0,"",SUMIFS(asu_monitora!B:B,asu_monitora!E:E,equipes_asu!F2637,asu_monitora!A:A,equipes_asu!C2637))</f>
        <v/>
      </c>
      <c r="I2637" s="5" t="str">
        <f>IF(G2637=0,"Sem avaliação",IF(H2637&lt;=40,"Crítica",IF(H2637&lt;=100,"Aperfeiçoamento",IF(H2637&lt;=180,"Qualidade",IF(H2637&lt;=200,"Excelência","Erro")))))</f>
        <v>Sem avaliação</v>
      </c>
    </row>
    <row r="2638" spans="1:9">
      <c r="A2638" s="2">
        <v>6916325</v>
      </c>
      <c r="B2638" s="2" t="str">
        <f>VLOOKUP(A2638,unidades_equipes_asu!A:B,2,0)</f>
        <v>Us 378 Usf+ Jardim Teresópolis</v>
      </c>
      <c r="C2638" s="2">
        <v>156124</v>
      </c>
      <c r="D2638" s="1" t="s">
        <v>77</v>
      </c>
      <c r="E2638" s="1" t="s">
        <v>664</v>
      </c>
      <c r="F2638" s="4" t="s">
        <v>48</v>
      </c>
      <c r="G2638" s="5">
        <f>SUMIFS(asu_monitora!C:C,asu_monitora!E:E,equipes_asu!F2638,asu_monitora!A:A,equipes_asu!C2638)</f>
        <v>88</v>
      </c>
      <c r="H2638" s="5">
        <f>IF(G2638=0,"",SUMIFS(asu_monitora!B:B,asu_monitora!E:E,equipes_asu!F2638,asu_monitora!A:A,equipes_asu!C2638))</f>
        <v>166</v>
      </c>
      <c r="I2638" s="5" t="str">
        <f>IF(G2638=0,"Sem avaliação",IF(H2638&lt;=40,"Crítica",IF(H2638&lt;=100,"Aperfeiçoamento",IF(H2638&lt;=180,"Qualidade",IF(H2638&lt;=200,"Excelência","Erro")))))</f>
        <v>Qualidade</v>
      </c>
    </row>
    <row r="2639" spans="1:9">
      <c r="A2639" s="2">
        <v>6916325</v>
      </c>
      <c r="B2639" s="2" t="str">
        <f>VLOOKUP(A2639,unidades_equipes_asu!A:B,2,0)</f>
        <v>Us 378 Usf+ Jardim Teresópolis</v>
      </c>
      <c r="C2639" s="2">
        <v>1824988</v>
      </c>
      <c r="D2639" s="1" t="s">
        <v>98</v>
      </c>
      <c r="E2639" s="1" t="s">
        <v>665</v>
      </c>
      <c r="F2639" s="4" t="s">
        <v>48</v>
      </c>
      <c r="G2639" s="5">
        <f>SUMIFS(asu_monitora!C:C,asu_monitora!E:E,equipes_asu!F2639,asu_monitora!A:A,equipes_asu!C2639)</f>
        <v>52</v>
      </c>
      <c r="H2639" s="5">
        <f>IF(G2639=0,"",SUMIFS(asu_monitora!B:B,asu_monitora!E:E,equipes_asu!F2639,asu_monitora!A:A,equipes_asu!C2639))</f>
        <v>144</v>
      </c>
      <c r="I2639" s="5" t="str">
        <f>IF(G2639=0,"Sem avaliação",IF(H2639&lt;=40,"Crítica",IF(H2639&lt;=100,"Aperfeiçoamento",IF(H2639&lt;=180,"Qualidade",IF(H2639&lt;=200,"Excelência","Erro")))))</f>
        <v>Qualidade</v>
      </c>
    </row>
    <row r="2640" spans="1:9">
      <c r="A2640" s="2">
        <v>7404379</v>
      </c>
      <c r="B2640" s="2" t="str">
        <f>VLOOKUP(A2640,unidades_equipes_asu!A:B,2,0)</f>
        <v>Us 393 Upinha Dia Usf Bongi Novo Prado</v>
      </c>
      <c r="C2640" s="2">
        <v>1501011</v>
      </c>
      <c r="D2640" s="1" t="s">
        <v>77</v>
      </c>
      <c r="E2640" s="1" t="s">
        <v>666</v>
      </c>
      <c r="F2640" s="4" t="s">
        <v>48</v>
      </c>
      <c r="G2640" s="5">
        <f>SUMIFS(asu_monitora!C:C,asu_monitora!E:E,equipes_asu!F2640,asu_monitora!A:A,equipes_asu!C2640)</f>
        <v>60</v>
      </c>
      <c r="H2640" s="5">
        <f>IF(G2640=0,"",SUMIFS(asu_monitora!B:B,asu_monitora!E:E,equipes_asu!F2640,asu_monitora!A:A,equipes_asu!C2640))</f>
        <v>84</v>
      </c>
      <c r="I2640" s="5" t="str">
        <f>IF(G2640=0,"Sem avaliação",IF(H2640&lt;=40,"Crítica",IF(H2640&lt;=100,"Aperfeiçoamento",IF(H2640&lt;=180,"Qualidade",IF(H2640&lt;=200,"Excelência","Erro")))))</f>
        <v>Aperfeiçoamento</v>
      </c>
    </row>
    <row r="2641" spans="1:9">
      <c r="A2641" s="2">
        <v>7404379</v>
      </c>
      <c r="B2641" s="2" t="str">
        <f>VLOOKUP(A2641,unidades_equipes_asu!A:B,2,0)</f>
        <v>Us 393 Upinha Dia Usf Bongi Novo Prado</v>
      </c>
      <c r="C2641" s="2">
        <v>1833596</v>
      </c>
      <c r="D2641" s="1" t="s">
        <v>98</v>
      </c>
      <c r="E2641" s="1" t="s">
        <v>667</v>
      </c>
      <c r="F2641" s="4" t="s">
        <v>48</v>
      </c>
      <c r="G2641" s="5">
        <f>SUMIFS(asu_monitora!C:C,asu_monitora!E:E,equipes_asu!F2641,asu_monitora!A:A,equipes_asu!C2641)</f>
        <v>23</v>
      </c>
      <c r="H2641" s="5">
        <f>IF(G2641=0,"",SUMIFS(asu_monitora!B:B,asu_monitora!E:E,equipes_asu!F2641,asu_monitora!A:A,equipes_asu!C2641))</f>
        <v>74</v>
      </c>
      <c r="I2641" s="5" t="str">
        <f>IF(G2641=0,"Sem avaliação",IF(H2641&lt;=40,"Crítica",IF(H2641&lt;=100,"Aperfeiçoamento",IF(H2641&lt;=180,"Qualidade",IF(H2641&lt;=200,"Excelência","Erro")))))</f>
        <v>Aperfeiçoamento</v>
      </c>
    </row>
    <row r="2642" spans="1:9">
      <c r="A2642" s="2">
        <v>7415788</v>
      </c>
      <c r="B2642" s="2" t="str">
        <f>VLOOKUP(A2642,unidades_equipes_asu!A:B,2,0)</f>
        <v>Us 394 Usf+ Dr. Moacyr André Gomes</v>
      </c>
      <c r="C2642" s="2">
        <v>1509012</v>
      </c>
      <c r="D2642" s="1" t="s">
        <v>77</v>
      </c>
      <c r="E2642" s="1" t="s">
        <v>668</v>
      </c>
      <c r="F2642" s="4" t="s">
        <v>48</v>
      </c>
      <c r="G2642" s="5">
        <f>SUMIFS(asu_monitora!C:C,asu_monitora!E:E,equipes_asu!F2642,asu_monitora!A:A,equipes_asu!C2642)</f>
        <v>82</v>
      </c>
      <c r="H2642" s="5">
        <f>IF(G2642=0,"",SUMIFS(asu_monitora!B:B,asu_monitora!E:E,equipes_asu!F2642,asu_monitora!A:A,equipes_asu!C2642))</f>
        <v>96</v>
      </c>
      <c r="I2642" s="5" t="str">
        <f>IF(G2642=0,"Sem avaliação",IF(H2642&lt;=40,"Crítica",IF(H2642&lt;=100,"Aperfeiçoamento",IF(H2642&lt;=180,"Qualidade",IF(H2642&lt;=200,"Excelência","Erro")))))</f>
        <v>Aperfeiçoamento</v>
      </c>
    </row>
    <row r="2643" spans="1:9">
      <c r="A2643" s="2">
        <v>7415788</v>
      </c>
      <c r="B2643" s="2" t="str">
        <f>VLOOKUP(A2643,unidades_equipes_asu!A:B,2,0)</f>
        <v>Us 394 Usf+ Dr. Moacyr André Gomes</v>
      </c>
      <c r="C2643" s="2">
        <v>1509047</v>
      </c>
      <c r="D2643" s="1" t="s">
        <v>77</v>
      </c>
      <c r="E2643" s="1" t="s">
        <v>669</v>
      </c>
      <c r="F2643" s="4" t="s">
        <v>48</v>
      </c>
      <c r="G2643" s="5">
        <f>SUMIFS(asu_monitora!C:C,asu_monitora!E:E,equipes_asu!F2643,asu_monitora!A:A,equipes_asu!C2643)</f>
        <v>68</v>
      </c>
      <c r="H2643" s="5">
        <f>IF(G2643=0,"",SUMIFS(asu_monitora!B:B,asu_monitora!E:E,equipes_asu!F2643,asu_monitora!A:A,equipes_asu!C2643))</f>
        <v>82</v>
      </c>
      <c r="I2643" s="5" t="str">
        <f>IF(G2643=0,"Sem avaliação",IF(H2643&lt;=40,"Crítica",IF(H2643&lt;=100,"Aperfeiçoamento",IF(H2643&lt;=180,"Qualidade",IF(H2643&lt;=200,"Excelência","Erro")))))</f>
        <v>Aperfeiçoamento</v>
      </c>
    </row>
    <row r="2644" spans="1:9">
      <c r="A2644" s="2">
        <v>7415788</v>
      </c>
      <c r="B2644" s="2" t="str">
        <f>VLOOKUP(A2644,unidades_equipes_asu!A:B,2,0)</f>
        <v>Us 394 Usf+ Dr. Moacyr André Gomes</v>
      </c>
      <c r="C2644" s="2">
        <v>1509101</v>
      </c>
      <c r="D2644" s="1" t="s">
        <v>77</v>
      </c>
      <c r="E2644" s="1" t="s">
        <v>670</v>
      </c>
      <c r="F2644" s="4" t="s">
        <v>48</v>
      </c>
      <c r="G2644" s="5">
        <f>SUMIFS(asu_monitora!C:C,asu_monitora!E:E,equipes_asu!F2644,asu_monitora!A:A,equipes_asu!C2644)</f>
        <v>54</v>
      </c>
      <c r="H2644" s="5">
        <f>IF(G2644=0,"",SUMIFS(asu_monitora!B:B,asu_monitora!E:E,equipes_asu!F2644,asu_monitora!A:A,equipes_asu!C2644))</f>
        <v>80</v>
      </c>
      <c r="I2644" s="5" t="str">
        <f>IF(G2644=0,"Sem avaliação",IF(H2644&lt;=40,"Crítica",IF(H2644&lt;=100,"Aperfeiçoamento",IF(H2644&lt;=180,"Qualidade",IF(H2644&lt;=200,"Excelência","Erro")))))</f>
        <v>Aperfeiçoamento</v>
      </c>
    </row>
    <row r="2645" spans="1:9">
      <c r="A2645" s="2">
        <v>7415788</v>
      </c>
      <c r="B2645" s="2" t="str">
        <f>VLOOKUP(A2645,unidades_equipes_asu!A:B,2,0)</f>
        <v>Us 394 Usf+ Dr. Moacyr André Gomes</v>
      </c>
      <c r="C2645" s="2">
        <v>1817469</v>
      </c>
      <c r="D2645" s="1" t="s">
        <v>98</v>
      </c>
      <c r="E2645" s="1" t="s">
        <v>671</v>
      </c>
      <c r="F2645" s="4" t="s">
        <v>48</v>
      </c>
      <c r="G2645" s="5">
        <f>SUMIFS(asu_monitora!C:C,asu_monitora!E:E,equipes_asu!F2645,asu_monitora!A:A,equipes_asu!C2645)</f>
        <v>4</v>
      </c>
      <c r="H2645" s="5">
        <f>IF(G2645=0,"",SUMIFS(asu_monitora!B:B,asu_monitora!E:E,equipes_asu!F2645,asu_monitora!A:A,equipes_asu!C2645))</f>
        <v>124</v>
      </c>
      <c r="I2645" s="5" t="str">
        <f>IF(G2645=0,"Sem avaliação",IF(H2645&lt;=40,"Crítica",IF(H2645&lt;=100,"Aperfeiçoamento",IF(H2645&lt;=180,"Qualidade",IF(H2645&lt;=200,"Excelência","Erro")))))</f>
        <v>Qualidade</v>
      </c>
    </row>
    <row r="2646" spans="1:9">
      <c r="A2646" s="2">
        <v>7415788</v>
      </c>
      <c r="B2646" s="2" t="str">
        <f>VLOOKUP(A2646,unidades_equipes_asu!A:B,2,0)</f>
        <v>Us 394 Usf+ Dr. Moacyr André Gomes</v>
      </c>
      <c r="C2646" s="2">
        <v>1817671</v>
      </c>
      <c r="D2646" s="1" t="s">
        <v>98</v>
      </c>
      <c r="E2646" s="1" t="s">
        <v>672</v>
      </c>
      <c r="F2646" s="4" t="s">
        <v>48</v>
      </c>
      <c r="G2646" s="5">
        <f>SUMIFS(asu_monitora!C:C,asu_monitora!E:E,equipes_asu!F2646,asu_monitora!A:A,equipes_asu!C2646)</f>
        <v>16</v>
      </c>
      <c r="H2646" s="5">
        <f>IF(G2646=0,"",SUMIFS(asu_monitora!B:B,asu_monitora!E:E,equipes_asu!F2646,asu_monitora!A:A,equipes_asu!C2646))</f>
        <v>180</v>
      </c>
      <c r="I2646" s="5" t="str">
        <f>IF(G2646=0,"Sem avaliação",IF(H2646&lt;=40,"Crítica",IF(H2646&lt;=100,"Aperfeiçoamento",IF(H2646&lt;=180,"Qualidade",IF(H2646&lt;=200,"Excelência","Erro")))))</f>
        <v>Qualidade</v>
      </c>
    </row>
    <row r="2647" spans="1:9">
      <c r="A2647" s="2">
        <v>7415788</v>
      </c>
      <c r="B2647" s="2" t="str">
        <f>VLOOKUP(A2647,unidades_equipes_asu!A:B,2,0)</f>
        <v>Us 394 Usf+ Dr. Moacyr André Gomes</v>
      </c>
      <c r="C2647" s="2">
        <v>1824759</v>
      </c>
      <c r="D2647" s="1" t="s">
        <v>98</v>
      </c>
      <c r="E2647" s="1" t="s">
        <v>673</v>
      </c>
      <c r="F2647" s="4" t="s">
        <v>48</v>
      </c>
      <c r="G2647" s="5">
        <f>SUMIFS(asu_monitora!C:C,asu_monitora!E:E,equipes_asu!F2647,asu_monitora!A:A,equipes_asu!C2647)</f>
        <v>10</v>
      </c>
      <c r="H2647" s="5">
        <f>IF(G2647=0,"",SUMIFS(asu_monitora!B:B,asu_monitora!E:E,equipes_asu!F2647,asu_monitora!A:A,equipes_asu!C2647))</f>
        <v>94</v>
      </c>
      <c r="I2647" s="5" t="str">
        <f>IF(G2647=0,"Sem avaliação",IF(H2647&lt;=40,"Crítica",IF(H2647&lt;=100,"Aperfeiçoamento",IF(H2647&lt;=180,"Qualidade",IF(H2647&lt;=200,"Excelência","Erro")))))</f>
        <v>Aperfeiçoamento</v>
      </c>
    </row>
    <row r="2648" spans="1:9">
      <c r="A2648" s="2">
        <v>7415788</v>
      </c>
      <c r="B2648" s="2" t="str">
        <f>VLOOKUP(A2648,unidades_equipes_asu!A:B,2,0)</f>
        <v>Us 394 Usf+ Dr. Moacyr André Gomes</v>
      </c>
      <c r="C2648" s="2">
        <v>2400820</v>
      </c>
      <c r="D2648" s="1" t="s">
        <v>77</v>
      </c>
      <c r="E2648" s="1" t="s">
        <v>86</v>
      </c>
      <c r="F2648" s="4" t="s">
        <v>48</v>
      </c>
      <c r="G2648" s="5">
        <f>SUMIFS(asu_monitora!C:C,asu_monitora!E:E,equipes_asu!F2648,asu_monitora!A:A,equipes_asu!C2648)</f>
        <v>50</v>
      </c>
      <c r="H2648" s="5">
        <f>IF(G2648=0,"",SUMIFS(asu_monitora!B:B,asu_monitora!E:E,equipes_asu!F2648,asu_monitora!A:A,equipes_asu!C2648))</f>
        <v>154</v>
      </c>
      <c r="I2648" s="5" t="str">
        <f>IF(G2648=0,"Sem avaliação",IF(H2648&lt;=40,"Crítica",IF(H2648&lt;=100,"Aperfeiçoamento",IF(H2648&lt;=180,"Qualidade",IF(H2648&lt;=200,"Excelência","Erro")))))</f>
        <v>Qualidade</v>
      </c>
    </row>
    <row r="2649" spans="1:9">
      <c r="A2649" s="2">
        <v>7524501</v>
      </c>
      <c r="B2649" s="2" t="str">
        <f>VLOOKUP(A2649,unidades_equipes_asu!A:B,2,0)</f>
        <v>Us 395 Usf+ Dra. Fernanda Wanderley</v>
      </c>
      <c r="C2649" s="2">
        <v>1539663</v>
      </c>
      <c r="D2649" s="1" t="s">
        <v>77</v>
      </c>
      <c r="E2649" s="1" t="s">
        <v>674</v>
      </c>
      <c r="F2649" s="4" t="s">
        <v>48</v>
      </c>
      <c r="G2649" s="5">
        <f>SUMIFS(asu_monitora!C:C,asu_monitora!E:E,equipes_asu!F2649,asu_monitora!A:A,equipes_asu!C2649)</f>
        <v>65</v>
      </c>
      <c r="H2649" s="5">
        <f>IF(G2649=0,"",SUMIFS(asu_monitora!B:B,asu_monitora!E:E,equipes_asu!F2649,asu_monitora!A:A,equipes_asu!C2649))</f>
        <v>76</v>
      </c>
      <c r="I2649" s="5" t="str">
        <f>IF(G2649=0,"Sem avaliação",IF(H2649&lt;=40,"Crítica",IF(H2649&lt;=100,"Aperfeiçoamento",IF(H2649&lt;=180,"Qualidade",IF(H2649&lt;=200,"Excelência","Erro")))))</f>
        <v>Aperfeiçoamento</v>
      </c>
    </row>
    <row r="2650" spans="1:9">
      <c r="A2650" s="2">
        <v>7524501</v>
      </c>
      <c r="B2650" s="2" t="str">
        <f>VLOOKUP(A2650,unidades_equipes_asu!A:B,2,0)</f>
        <v>Us 395 Usf+ Dra. Fernanda Wanderley</v>
      </c>
      <c r="C2650" s="2">
        <v>1554891</v>
      </c>
      <c r="D2650" s="1" t="s">
        <v>77</v>
      </c>
      <c r="E2650" s="1" t="s">
        <v>675</v>
      </c>
      <c r="F2650" s="4" t="s">
        <v>48</v>
      </c>
      <c r="G2650" s="5">
        <f>SUMIFS(asu_monitora!C:C,asu_monitora!E:E,equipes_asu!F2650,asu_monitora!A:A,equipes_asu!C2650)</f>
        <v>107</v>
      </c>
      <c r="H2650" s="5">
        <f>IF(G2650=0,"",SUMIFS(asu_monitora!B:B,asu_monitora!E:E,equipes_asu!F2650,asu_monitora!A:A,equipes_asu!C2650))</f>
        <v>118</v>
      </c>
      <c r="I2650" s="5" t="str">
        <f>IF(G2650=0,"Sem avaliação",IF(H2650&lt;=40,"Crítica",IF(H2650&lt;=100,"Aperfeiçoamento",IF(H2650&lt;=180,"Qualidade",IF(H2650&lt;=200,"Excelência","Erro")))))</f>
        <v>Qualidade</v>
      </c>
    </row>
    <row r="2651" spans="1:9">
      <c r="A2651" s="2">
        <v>7524501</v>
      </c>
      <c r="B2651" s="2" t="str">
        <f>VLOOKUP(A2651,unidades_equipes_asu!A:B,2,0)</f>
        <v>Us 395 Usf+ Dra. Fernanda Wanderley</v>
      </c>
      <c r="C2651" s="2">
        <v>1557769</v>
      </c>
      <c r="D2651" s="1" t="s">
        <v>77</v>
      </c>
      <c r="E2651" s="1" t="s">
        <v>676</v>
      </c>
      <c r="F2651" s="4" t="s">
        <v>48</v>
      </c>
      <c r="G2651" s="5">
        <f>SUMIFS(asu_monitora!C:C,asu_monitora!E:E,equipes_asu!F2651,asu_monitora!A:A,equipes_asu!C2651)</f>
        <v>80</v>
      </c>
      <c r="H2651" s="5">
        <f>IF(G2651=0,"",SUMIFS(asu_monitora!B:B,asu_monitora!E:E,equipes_asu!F2651,asu_monitora!A:A,equipes_asu!C2651))</f>
        <v>78</v>
      </c>
      <c r="I2651" s="5" t="str">
        <f>IF(G2651=0,"Sem avaliação",IF(H2651&lt;=40,"Crítica",IF(H2651&lt;=100,"Aperfeiçoamento",IF(H2651&lt;=180,"Qualidade",IF(H2651&lt;=200,"Excelência","Erro")))))</f>
        <v>Aperfeiçoamento</v>
      </c>
    </row>
    <row r="2652" spans="1:9">
      <c r="A2652" s="2">
        <v>7524501</v>
      </c>
      <c r="B2652" s="2" t="str">
        <f>VLOOKUP(A2652,unidades_equipes_asu!A:B,2,0)</f>
        <v>Us 395 Usf+ Dra. Fernanda Wanderley</v>
      </c>
      <c r="C2652" s="2">
        <v>1795651</v>
      </c>
      <c r="D2652" s="1" t="s">
        <v>98</v>
      </c>
      <c r="E2652" s="1" t="s">
        <v>677</v>
      </c>
      <c r="F2652" s="4" t="s">
        <v>48</v>
      </c>
      <c r="G2652" s="5">
        <f>SUMIFS(asu_monitora!C:C,asu_monitora!E:E,equipes_asu!F2652,asu_monitora!A:A,equipes_asu!C2652)</f>
        <v>23</v>
      </c>
      <c r="H2652" s="5">
        <f>IF(G2652=0,"",SUMIFS(asu_monitora!B:B,asu_monitora!E:E,equipes_asu!F2652,asu_monitora!A:A,equipes_asu!C2652))</f>
        <v>132</v>
      </c>
      <c r="I2652" s="5" t="str">
        <f>IF(G2652=0,"Sem avaliação",IF(H2652&lt;=40,"Crítica",IF(H2652&lt;=100,"Aperfeiçoamento",IF(H2652&lt;=180,"Qualidade",IF(H2652&lt;=200,"Excelência","Erro")))))</f>
        <v>Qualidade</v>
      </c>
    </row>
    <row r="2653" spans="1:9">
      <c r="A2653" s="2">
        <v>7524501</v>
      </c>
      <c r="B2653" s="2" t="str">
        <f>VLOOKUP(A2653,unidades_equipes_asu!A:B,2,0)</f>
        <v>Us 395 Usf+ Dra. Fernanda Wanderley</v>
      </c>
      <c r="C2653" s="2">
        <v>1798588</v>
      </c>
      <c r="D2653" s="1" t="s">
        <v>98</v>
      </c>
      <c r="E2653" s="1" t="s">
        <v>678</v>
      </c>
      <c r="F2653" s="4" t="s">
        <v>48</v>
      </c>
      <c r="G2653" s="5">
        <f>SUMIFS(asu_monitora!C:C,asu_monitora!E:E,equipes_asu!F2653,asu_monitora!A:A,equipes_asu!C2653)</f>
        <v>11</v>
      </c>
      <c r="H2653" s="5">
        <f>IF(G2653=0,"",SUMIFS(asu_monitora!B:B,asu_monitora!E:E,equipes_asu!F2653,asu_monitora!A:A,equipes_asu!C2653))</f>
        <v>124</v>
      </c>
      <c r="I2653" s="5" t="str">
        <f>IF(G2653=0,"Sem avaliação",IF(H2653&lt;=40,"Crítica",IF(H2653&lt;=100,"Aperfeiçoamento",IF(H2653&lt;=180,"Qualidade",IF(H2653&lt;=200,"Excelência","Erro")))))</f>
        <v>Qualidade</v>
      </c>
    </row>
    <row r="2654" spans="1:9">
      <c r="A2654" s="2">
        <v>7524501</v>
      </c>
      <c r="B2654" s="2" t="str">
        <f>VLOOKUP(A2654,unidades_equipes_asu!A:B,2,0)</f>
        <v>Us 395 Usf+ Dra. Fernanda Wanderley</v>
      </c>
      <c r="C2654" s="2">
        <v>1798693</v>
      </c>
      <c r="D2654" s="1" t="s">
        <v>98</v>
      </c>
      <c r="E2654" s="1" t="s">
        <v>679</v>
      </c>
      <c r="F2654" s="4" t="s">
        <v>48</v>
      </c>
      <c r="G2654" s="5">
        <f>SUMIFS(asu_monitora!C:C,asu_monitora!E:E,equipes_asu!F2654,asu_monitora!A:A,equipes_asu!C2654)</f>
        <v>20</v>
      </c>
      <c r="H2654" s="5">
        <f>IF(G2654=0,"",SUMIFS(asu_monitora!B:B,asu_monitora!E:E,equipes_asu!F2654,asu_monitora!A:A,equipes_asu!C2654))</f>
        <v>66</v>
      </c>
      <c r="I2654" s="5" t="str">
        <f>IF(G2654=0,"Sem avaliação",IF(H2654&lt;=40,"Crítica",IF(H2654&lt;=100,"Aperfeiçoamento",IF(H2654&lt;=180,"Qualidade",IF(H2654&lt;=200,"Excelência","Erro")))))</f>
        <v>Aperfeiçoamento</v>
      </c>
    </row>
    <row r="2655" spans="1:9">
      <c r="A2655" s="2">
        <v>7524501</v>
      </c>
      <c r="B2655" s="2" t="str">
        <f>VLOOKUP(A2655,unidades_equipes_asu!A:B,2,0)</f>
        <v>Us 395 Usf+ Dra. Fernanda Wanderley</v>
      </c>
      <c r="C2655" s="2">
        <v>2343908</v>
      </c>
      <c r="D2655" s="1" t="s">
        <v>77</v>
      </c>
      <c r="E2655" s="1" t="s">
        <v>680</v>
      </c>
      <c r="F2655" s="4" t="s">
        <v>48</v>
      </c>
      <c r="G2655" s="5">
        <f>SUMIFS(asu_monitora!C:C,asu_monitora!E:E,equipes_asu!F2655,asu_monitora!A:A,equipes_asu!C2655)</f>
        <v>117</v>
      </c>
      <c r="H2655" s="5">
        <f>IF(G2655=0,"",SUMIFS(asu_monitora!B:B,asu_monitora!E:E,equipes_asu!F2655,asu_monitora!A:A,equipes_asu!C2655))</f>
        <v>124</v>
      </c>
      <c r="I2655" s="5" t="str">
        <f>IF(G2655=0,"Sem avaliação",IF(H2655&lt;=40,"Crítica",IF(H2655&lt;=100,"Aperfeiçoamento",IF(H2655&lt;=180,"Qualidade",IF(H2655&lt;=200,"Excelência","Erro")))))</f>
        <v>Qualidade</v>
      </c>
    </row>
    <row r="2656" spans="1:9">
      <c r="A2656" s="2">
        <v>7524501</v>
      </c>
      <c r="B2656" s="2" t="str">
        <f>VLOOKUP(A2656,unidades_equipes_asu!A:B,2,0)</f>
        <v>Us 395 Usf+ Dra. Fernanda Wanderley</v>
      </c>
      <c r="C2656" s="2">
        <v>2348748</v>
      </c>
      <c r="D2656" s="1" t="s">
        <v>98</v>
      </c>
      <c r="E2656" s="1" t="s">
        <v>681</v>
      </c>
      <c r="F2656" s="4" t="s">
        <v>48</v>
      </c>
      <c r="G2656" s="5">
        <f>SUMIFS(asu_monitora!C:C,asu_monitora!E:E,equipes_asu!F2656,asu_monitora!A:A,equipes_asu!C2656)</f>
        <v>11</v>
      </c>
      <c r="H2656" s="5">
        <f>IF(G2656=0,"",SUMIFS(asu_monitora!B:B,asu_monitora!E:E,equipes_asu!F2656,asu_monitora!A:A,equipes_asu!C2656))</f>
        <v>156</v>
      </c>
      <c r="I2656" s="5" t="str">
        <f>IF(G2656=0,"Sem avaliação",IF(H2656&lt;=40,"Crítica",IF(H2656&lt;=100,"Aperfeiçoamento",IF(H2656&lt;=180,"Qualidade",IF(H2656&lt;=200,"Excelência","Erro")))))</f>
        <v>Qualidade</v>
      </c>
    </row>
    <row r="2657" spans="1:9">
      <c r="A2657" s="2">
        <v>7524501</v>
      </c>
      <c r="B2657" s="2" t="str">
        <f>VLOOKUP(A2657,unidades_equipes_asu!A:B,2,0)</f>
        <v>Us 395 Usf+ Dra. Fernanda Wanderley</v>
      </c>
      <c r="C2657" s="2">
        <v>2417049</v>
      </c>
      <c r="D2657" s="1" t="s">
        <v>77</v>
      </c>
      <c r="E2657" s="1" t="s">
        <v>682</v>
      </c>
      <c r="F2657" s="4" t="s">
        <v>48</v>
      </c>
      <c r="G2657" s="5">
        <f>SUMIFS(asu_monitora!C:C,asu_monitora!E:E,equipes_asu!F2657,asu_monitora!A:A,equipes_asu!C2657)</f>
        <v>115</v>
      </c>
      <c r="H2657" s="5">
        <f>IF(G2657=0,"",SUMIFS(asu_monitora!B:B,asu_monitora!E:E,equipes_asu!F2657,asu_monitora!A:A,equipes_asu!C2657))</f>
        <v>80</v>
      </c>
      <c r="I2657" s="5" t="str">
        <f>IF(G2657=0,"Sem avaliação",IF(H2657&lt;=40,"Crítica",IF(H2657&lt;=100,"Aperfeiçoamento",IF(H2657&lt;=180,"Qualidade",IF(H2657&lt;=200,"Excelência","Erro")))))</f>
        <v>Aperfeiçoamento</v>
      </c>
    </row>
    <row r="2658" spans="1:9">
      <c r="A2658" s="2">
        <v>7524501</v>
      </c>
      <c r="B2658" s="2" t="str">
        <f>VLOOKUP(A2658,unidades_equipes_asu!A:B,2,0)</f>
        <v>Us 395 Usf+ Dra. Fernanda Wanderley</v>
      </c>
      <c r="C2658" s="2">
        <v>2417057</v>
      </c>
      <c r="D2658" s="1" t="s">
        <v>77</v>
      </c>
      <c r="E2658" s="1" t="s">
        <v>683</v>
      </c>
      <c r="F2658" s="4" t="s">
        <v>48</v>
      </c>
      <c r="G2658" s="5">
        <f>SUMIFS(asu_monitora!C:C,asu_monitora!E:E,equipes_asu!F2658,asu_monitora!A:A,equipes_asu!C2658)</f>
        <v>57</v>
      </c>
      <c r="H2658" s="5">
        <f>IF(G2658=0,"",SUMIFS(asu_monitora!B:B,asu_monitora!E:E,equipes_asu!F2658,asu_monitora!A:A,equipes_asu!C2658))</f>
        <v>104</v>
      </c>
      <c r="I2658" s="5" t="str">
        <f>IF(G2658=0,"Sem avaliação",IF(H2658&lt;=40,"Crítica",IF(H2658&lt;=100,"Aperfeiçoamento",IF(H2658&lt;=180,"Qualidade",IF(H2658&lt;=200,"Excelência","Erro")))))</f>
        <v>Qualidade</v>
      </c>
    </row>
    <row r="2659" spans="1:9">
      <c r="A2659" s="2">
        <v>7524501</v>
      </c>
      <c r="B2659" s="2" t="str">
        <f>VLOOKUP(A2659,unidades_equipes_asu!A:B,2,0)</f>
        <v>Us 395 Usf+ Dra. Fernanda Wanderley</v>
      </c>
      <c r="C2659" s="2">
        <v>2417065</v>
      </c>
      <c r="D2659" s="1" t="s">
        <v>77</v>
      </c>
      <c r="E2659" s="1" t="s">
        <v>684</v>
      </c>
      <c r="F2659" s="4" t="s">
        <v>48</v>
      </c>
      <c r="G2659" s="5">
        <f>SUMIFS(asu_monitora!C:C,asu_monitora!E:E,equipes_asu!F2659,asu_monitora!A:A,equipes_asu!C2659)</f>
        <v>5</v>
      </c>
      <c r="H2659" s="5">
        <f>IF(G2659=0,"",SUMIFS(asu_monitora!B:B,asu_monitora!E:E,equipes_asu!F2659,asu_monitora!A:A,equipes_asu!C2659))</f>
        <v>36</v>
      </c>
      <c r="I2659" s="5" t="str">
        <f>IF(G2659=0,"Sem avaliação",IF(H2659&lt;=40,"Crítica",IF(H2659&lt;=100,"Aperfeiçoamento",IF(H2659&lt;=180,"Qualidade",IF(H2659&lt;=200,"Excelência","Erro")))))</f>
        <v>Crítica</v>
      </c>
    </row>
    <row r="2660" spans="1:9">
      <c r="A2660" s="2">
        <v>7524501</v>
      </c>
      <c r="B2660" s="2" t="str">
        <f>VLOOKUP(A2660,unidades_equipes_asu!A:B,2,0)</f>
        <v>Us 395 Usf+ Dra. Fernanda Wanderley</v>
      </c>
      <c r="C2660" s="2">
        <v>2417081</v>
      </c>
      <c r="D2660" s="1" t="s">
        <v>77</v>
      </c>
      <c r="E2660" s="1" t="s">
        <v>685</v>
      </c>
      <c r="F2660" s="4" t="s">
        <v>48</v>
      </c>
      <c r="G2660" s="5">
        <f>SUMIFS(asu_monitora!C:C,asu_monitora!E:E,equipes_asu!F2660,asu_monitora!A:A,equipes_asu!C2660)</f>
        <v>0</v>
      </c>
      <c r="H2660" s="5" t="str">
        <f>IF(G2660=0,"",SUMIFS(asu_monitora!B:B,asu_monitora!E:E,equipes_asu!F2660,asu_monitora!A:A,equipes_asu!C2660))</f>
        <v/>
      </c>
      <c r="I2660" s="5" t="str">
        <f>IF(G2660=0,"Sem avaliação",IF(H2660&lt;=40,"Crítica",IF(H2660&lt;=100,"Aperfeiçoamento",IF(H2660&lt;=180,"Qualidade",IF(H2660&lt;=200,"Excelência","Erro")))))</f>
        <v>Sem avaliação</v>
      </c>
    </row>
    <row r="2661" spans="1:9">
      <c r="A2661" s="2">
        <v>7563736</v>
      </c>
      <c r="B2661" s="2" t="str">
        <f>VLOOKUP(A2661,unidades_equipes_asu!A:B,2,0)</f>
        <v>Us 397 Usf+ Acs Maria Rita da Silva</v>
      </c>
      <c r="C2661" s="2">
        <v>155330</v>
      </c>
      <c r="D2661" s="1" t="s">
        <v>77</v>
      </c>
      <c r="E2661" s="1" t="s">
        <v>686</v>
      </c>
      <c r="F2661" s="4" t="s">
        <v>48</v>
      </c>
      <c r="G2661" s="5">
        <f>SUMIFS(asu_monitora!C:C,asu_monitora!E:E,equipes_asu!F2661,asu_monitora!A:A,equipes_asu!C2661)</f>
        <v>136</v>
      </c>
      <c r="H2661" s="5">
        <f>IF(G2661=0,"",SUMIFS(asu_monitora!B:B,asu_monitora!E:E,equipes_asu!F2661,asu_monitora!A:A,equipes_asu!C2661))</f>
        <v>92</v>
      </c>
      <c r="I2661" s="5" t="str">
        <f>IF(G2661=0,"Sem avaliação",IF(H2661&lt;=40,"Crítica",IF(H2661&lt;=100,"Aperfeiçoamento",IF(H2661&lt;=180,"Qualidade",IF(H2661&lt;=200,"Excelência","Erro")))))</f>
        <v>Aperfeiçoamento</v>
      </c>
    </row>
    <row r="2662" spans="1:9">
      <c r="A2662" s="2">
        <v>7563736</v>
      </c>
      <c r="B2662" s="2" t="str">
        <f>VLOOKUP(A2662,unidades_equipes_asu!A:B,2,0)</f>
        <v>Us 397 Usf+ Acs Maria Rita da Silva</v>
      </c>
      <c r="C2662" s="2">
        <v>1546112</v>
      </c>
      <c r="D2662" s="1" t="s">
        <v>77</v>
      </c>
      <c r="E2662" s="1" t="s">
        <v>687</v>
      </c>
      <c r="F2662" s="4" t="s">
        <v>48</v>
      </c>
      <c r="G2662" s="5">
        <f>SUMIFS(asu_monitora!C:C,asu_monitora!E:E,equipes_asu!F2662,asu_monitora!A:A,equipes_asu!C2662)</f>
        <v>73</v>
      </c>
      <c r="H2662" s="5">
        <f>IF(G2662=0,"",SUMIFS(asu_monitora!B:B,asu_monitora!E:E,equipes_asu!F2662,asu_monitora!A:A,equipes_asu!C2662))</f>
        <v>126</v>
      </c>
      <c r="I2662" s="5" t="str">
        <f>IF(G2662=0,"Sem avaliação",IF(H2662&lt;=40,"Crítica",IF(H2662&lt;=100,"Aperfeiçoamento",IF(H2662&lt;=180,"Qualidade",IF(H2662&lt;=200,"Excelência","Erro")))))</f>
        <v>Qualidade</v>
      </c>
    </row>
    <row r="2663" spans="1:9">
      <c r="A2663" s="2">
        <v>7563736</v>
      </c>
      <c r="B2663" s="2" t="str">
        <f>VLOOKUP(A2663,unidades_equipes_asu!A:B,2,0)</f>
        <v>Us 397 Usf+ Acs Maria Rita da Silva</v>
      </c>
      <c r="C2663" s="2">
        <v>1556150</v>
      </c>
      <c r="D2663" s="1" t="s">
        <v>77</v>
      </c>
      <c r="E2663" s="1" t="s">
        <v>688</v>
      </c>
      <c r="F2663" s="4" t="s">
        <v>48</v>
      </c>
      <c r="G2663" s="5">
        <f>SUMIFS(asu_monitora!C:C,asu_monitora!E:E,equipes_asu!F2663,asu_monitora!A:A,equipes_asu!C2663)</f>
        <v>111</v>
      </c>
      <c r="H2663" s="5">
        <f>IF(G2663=0,"",SUMIFS(asu_monitora!B:B,asu_monitora!E:E,equipes_asu!F2663,asu_monitora!A:A,equipes_asu!C2663))</f>
        <v>106</v>
      </c>
      <c r="I2663" s="5" t="str">
        <f>IF(G2663=0,"Sem avaliação",IF(H2663&lt;=40,"Crítica",IF(H2663&lt;=100,"Aperfeiçoamento",IF(H2663&lt;=180,"Qualidade",IF(H2663&lt;=200,"Excelência","Erro")))))</f>
        <v>Qualidade</v>
      </c>
    </row>
    <row r="2664" spans="1:9">
      <c r="A2664" s="2">
        <v>7563736</v>
      </c>
      <c r="B2664" s="2" t="str">
        <f>VLOOKUP(A2664,unidades_equipes_asu!A:B,2,0)</f>
        <v>Us 397 Usf+ Acs Maria Rita da Silva</v>
      </c>
      <c r="C2664" s="2">
        <v>1745026</v>
      </c>
      <c r="D2664" s="1" t="s">
        <v>98</v>
      </c>
      <c r="E2664" s="1" t="s">
        <v>689</v>
      </c>
      <c r="F2664" s="4" t="s">
        <v>48</v>
      </c>
      <c r="G2664" s="5">
        <f>SUMIFS(asu_monitora!C:C,asu_monitora!E:E,equipes_asu!F2664,asu_monitora!A:A,equipes_asu!C2664)</f>
        <v>8</v>
      </c>
      <c r="H2664" s="5">
        <f>IF(G2664=0,"",SUMIFS(asu_monitora!B:B,asu_monitora!E:E,equipes_asu!F2664,asu_monitora!A:A,equipes_asu!C2664))</f>
        <v>128</v>
      </c>
      <c r="I2664" s="5" t="str">
        <f>IF(G2664=0,"Sem avaliação",IF(H2664&lt;=40,"Crítica",IF(H2664&lt;=100,"Aperfeiçoamento",IF(H2664&lt;=180,"Qualidade",IF(H2664&lt;=200,"Excelência","Erro")))))</f>
        <v>Qualidade</v>
      </c>
    </row>
    <row r="2665" spans="1:9">
      <c r="A2665" s="2">
        <v>7563736</v>
      </c>
      <c r="B2665" s="2" t="str">
        <f>VLOOKUP(A2665,unidades_equipes_asu!A:B,2,0)</f>
        <v>Us 397 Usf+ Acs Maria Rita da Silva</v>
      </c>
      <c r="C2665" s="2">
        <v>1824848</v>
      </c>
      <c r="D2665" s="1" t="s">
        <v>98</v>
      </c>
      <c r="E2665" s="1" t="s">
        <v>690</v>
      </c>
      <c r="F2665" s="4" t="s">
        <v>48</v>
      </c>
      <c r="G2665" s="5">
        <f>SUMIFS(asu_monitora!C:C,asu_monitora!E:E,equipes_asu!F2665,asu_monitora!A:A,equipes_asu!C2665)</f>
        <v>7</v>
      </c>
      <c r="H2665" s="5">
        <f>IF(G2665=0,"",SUMIFS(asu_monitora!B:B,asu_monitora!E:E,equipes_asu!F2665,asu_monitora!A:A,equipes_asu!C2665))</f>
        <v>192</v>
      </c>
      <c r="I2665" s="5" t="str">
        <f>IF(G2665=0,"Sem avaliação",IF(H2665&lt;=40,"Crítica",IF(H2665&lt;=100,"Aperfeiçoamento",IF(H2665&lt;=180,"Qualidade",IF(H2665&lt;=200,"Excelência","Erro")))))</f>
        <v>Excelência</v>
      </c>
    </row>
    <row r="2666" spans="1:9">
      <c r="A2666" s="2">
        <v>7563736</v>
      </c>
      <c r="B2666" s="2" t="str">
        <f>VLOOKUP(A2666,unidades_equipes_asu!A:B,2,0)</f>
        <v>Us 397 Usf+ Acs Maria Rita da Silva</v>
      </c>
      <c r="C2666" s="2">
        <v>2130270</v>
      </c>
      <c r="D2666" s="1" t="s">
        <v>98</v>
      </c>
      <c r="E2666" s="1" t="s">
        <v>691</v>
      </c>
      <c r="F2666" s="4" t="s">
        <v>48</v>
      </c>
      <c r="G2666" s="5">
        <f>SUMIFS(asu_monitora!C:C,asu_monitora!E:E,equipes_asu!F2666,asu_monitora!A:A,equipes_asu!C2666)</f>
        <v>12</v>
      </c>
      <c r="H2666" s="5">
        <f>IF(G2666=0,"",SUMIFS(asu_monitora!B:B,asu_monitora!E:E,equipes_asu!F2666,asu_monitora!A:A,equipes_asu!C2666))</f>
        <v>122</v>
      </c>
      <c r="I2666" s="5" t="str">
        <f>IF(G2666=0,"Sem avaliação",IF(H2666&lt;=40,"Crítica",IF(H2666&lt;=100,"Aperfeiçoamento",IF(H2666&lt;=180,"Qualidade",IF(H2666&lt;=200,"Excelência","Erro")))))</f>
        <v>Qualidade</v>
      </c>
    </row>
    <row r="2667" spans="1:9">
      <c r="A2667" s="2">
        <v>7563736</v>
      </c>
      <c r="B2667" s="2" t="str">
        <f>VLOOKUP(A2667,unidades_equipes_asu!A:B,2,0)</f>
        <v>Us 397 Usf+ Acs Maria Rita da Silva</v>
      </c>
      <c r="C2667" s="2">
        <v>2426188</v>
      </c>
      <c r="D2667" s="1" t="s">
        <v>77</v>
      </c>
      <c r="E2667" s="1" t="s">
        <v>692</v>
      </c>
      <c r="F2667" s="4" t="s">
        <v>48</v>
      </c>
      <c r="G2667" s="5">
        <f>SUMIFS(asu_monitora!C:C,asu_monitora!E:E,equipes_asu!F2667,asu_monitora!A:A,equipes_asu!C2667)</f>
        <v>64</v>
      </c>
      <c r="H2667" s="5">
        <f>IF(G2667=0,"",SUMIFS(asu_monitora!B:B,asu_monitora!E:E,equipes_asu!F2667,asu_monitora!A:A,equipes_asu!C2667))</f>
        <v>118</v>
      </c>
      <c r="I2667" s="5" t="str">
        <f>IF(G2667=0,"Sem avaliação",IF(H2667&lt;=40,"Crítica",IF(H2667&lt;=100,"Aperfeiçoamento",IF(H2667&lt;=180,"Qualidade",IF(H2667&lt;=200,"Excelência","Erro")))))</f>
        <v>Qualidade</v>
      </c>
    </row>
    <row r="2668" spans="1:9">
      <c r="A2668" s="2">
        <v>7648480</v>
      </c>
      <c r="B2668" s="2" t="str">
        <f>VLOOKUP(A2668,unidades_equipes_asu!A:B,2,0)</f>
        <v>Us 399 Upinha Dia Usf Novo Jiquiá</v>
      </c>
      <c r="C2668" s="2">
        <v>1562827</v>
      </c>
      <c r="D2668" s="1" t="s">
        <v>77</v>
      </c>
      <c r="E2668" s="1" t="s">
        <v>693</v>
      </c>
      <c r="F2668" s="4" t="s">
        <v>48</v>
      </c>
      <c r="G2668" s="5">
        <f>SUMIFS(asu_monitora!C:C,asu_monitora!E:E,equipes_asu!F2668,asu_monitora!A:A,equipes_asu!C2668)</f>
        <v>92</v>
      </c>
      <c r="H2668" s="5">
        <f>IF(G2668=0,"",SUMIFS(asu_monitora!B:B,asu_monitora!E:E,equipes_asu!F2668,asu_monitora!A:A,equipes_asu!C2668))</f>
        <v>88</v>
      </c>
      <c r="I2668" s="5" t="str">
        <f>IF(G2668=0,"Sem avaliação",IF(H2668&lt;=40,"Crítica",IF(H2668&lt;=100,"Aperfeiçoamento",IF(H2668&lt;=180,"Qualidade",IF(H2668&lt;=200,"Excelência","Erro")))))</f>
        <v>Aperfeiçoamento</v>
      </c>
    </row>
    <row r="2669" spans="1:9">
      <c r="A2669" s="2">
        <v>7648480</v>
      </c>
      <c r="B2669" s="2" t="str">
        <f>VLOOKUP(A2669,unidades_equipes_asu!A:B,2,0)</f>
        <v>Us 399 Upinha Dia Usf Novo Jiquiá</v>
      </c>
      <c r="C2669" s="2">
        <v>1833642</v>
      </c>
      <c r="D2669" s="1" t="s">
        <v>98</v>
      </c>
      <c r="E2669" s="1" t="s">
        <v>694</v>
      </c>
      <c r="F2669" s="4" t="s">
        <v>48</v>
      </c>
      <c r="G2669" s="5">
        <f>SUMIFS(asu_monitora!C:C,asu_monitora!E:E,equipes_asu!F2669,asu_monitora!A:A,equipes_asu!C2669)</f>
        <v>15</v>
      </c>
      <c r="H2669" s="5">
        <f>IF(G2669=0,"",SUMIFS(asu_monitora!B:B,asu_monitora!E:E,equipes_asu!F2669,asu_monitora!A:A,equipes_asu!C2669))</f>
        <v>58</v>
      </c>
      <c r="I2669" s="5" t="str">
        <f>IF(G2669=0,"Sem avaliação",IF(H2669&lt;=40,"Crítica",IF(H2669&lt;=100,"Aperfeiçoamento",IF(H2669&lt;=180,"Qualidade",IF(H2669&lt;=200,"Excelência","Erro")))))</f>
        <v>Aperfeiçoamento</v>
      </c>
    </row>
    <row r="2670" spans="1:9">
      <c r="A2670" s="2">
        <v>7845367</v>
      </c>
      <c r="B2670" s="2" t="str">
        <f>VLOOKUP(A2670,unidades_equipes_asu!A:B,2,0)</f>
        <v>Us 400 Usf+ Dom Hélder Câmara</v>
      </c>
      <c r="C2670" s="2">
        <v>1591517</v>
      </c>
      <c r="D2670" s="1" t="s">
        <v>77</v>
      </c>
      <c r="E2670" s="1" t="s">
        <v>695</v>
      </c>
      <c r="F2670" s="4" t="s">
        <v>48</v>
      </c>
      <c r="G2670" s="5">
        <f>SUMIFS(asu_monitora!C:C,asu_monitora!E:E,equipes_asu!F2670,asu_monitora!A:A,equipes_asu!C2670)</f>
        <v>89</v>
      </c>
      <c r="H2670" s="5">
        <f>IF(G2670=0,"",SUMIFS(asu_monitora!B:B,asu_monitora!E:E,equipes_asu!F2670,asu_monitora!A:A,equipes_asu!C2670))</f>
        <v>80</v>
      </c>
      <c r="I2670" s="5" t="str">
        <f>IF(G2670=0,"Sem avaliação",IF(H2670&lt;=40,"Crítica",IF(H2670&lt;=100,"Aperfeiçoamento",IF(H2670&lt;=180,"Qualidade",IF(H2670&lt;=200,"Excelência","Erro")))))</f>
        <v>Aperfeiçoamento</v>
      </c>
    </row>
    <row r="2671" spans="1:9">
      <c r="A2671" s="2">
        <v>7845367</v>
      </c>
      <c r="B2671" s="2" t="str">
        <f>VLOOKUP(A2671,unidades_equipes_asu!A:B,2,0)</f>
        <v>Us 400 Usf+ Dom Hélder Câmara</v>
      </c>
      <c r="C2671" s="2">
        <v>1592343</v>
      </c>
      <c r="D2671" s="1" t="s">
        <v>77</v>
      </c>
      <c r="E2671" s="1" t="s">
        <v>696</v>
      </c>
      <c r="F2671" s="4" t="s">
        <v>48</v>
      </c>
      <c r="G2671" s="5">
        <f>SUMIFS(asu_monitora!C:C,asu_monitora!E:E,equipes_asu!F2671,asu_monitora!A:A,equipes_asu!C2671)</f>
        <v>67</v>
      </c>
      <c r="H2671" s="5">
        <f>IF(G2671=0,"",SUMIFS(asu_monitora!B:B,asu_monitora!E:E,equipes_asu!F2671,asu_monitora!A:A,equipes_asu!C2671))</f>
        <v>166</v>
      </c>
      <c r="I2671" s="5" t="str">
        <f>IF(G2671=0,"Sem avaliação",IF(H2671&lt;=40,"Crítica",IF(H2671&lt;=100,"Aperfeiçoamento",IF(H2671&lt;=180,"Qualidade",IF(H2671&lt;=200,"Excelência","Erro")))))</f>
        <v>Qualidade</v>
      </c>
    </row>
    <row r="2672" spans="1:9">
      <c r="A2672" s="2">
        <v>7845367</v>
      </c>
      <c r="B2672" s="2" t="str">
        <f>VLOOKUP(A2672,unidades_equipes_asu!A:B,2,0)</f>
        <v>Us 400 Usf+ Dom Hélder Câmara</v>
      </c>
      <c r="C2672" s="2">
        <v>1593935</v>
      </c>
      <c r="D2672" s="1" t="s">
        <v>77</v>
      </c>
      <c r="E2672" s="1" t="s">
        <v>697</v>
      </c>
      <c r="F2672" s="4" t="s">
        <v>48</v>
      </c>
      <c r="G2672" s="5">
        <f>SUMIFS(asu_monitora!C:C,asu_monitora!E:E,equipes_asu!F2672,asu_monitora!A:A,equipes_asu!C2672)</f>
        <v>78</v>
      </c>
      <c r="H2672" s="5">
        <f>IF(G2672=0,"",SUMIFS(asu_monitora!B:B,asu_monitora!E:E,equipes_asu!F2672,asu_monitora!A:A,equipes_asu!C2672))</f>
        <v>170</v>
      </c>
      <c r="I2672" s="5" t="str">
        <f>IF(G2672=0,"Sem avaliação",IF(H2672&lt;=40,"Crítica",IF(H2672&lt;=100,"Aperfeiçoamento",IF(H2672&lt;=180,"Qualidade",IF(H2672&lt;=200,"Excelência","Erro")))))</f>
        <v>Qualidade</v>
      </c>
    </row>
    <row r="2673" spans="1:9">
      <c r="A2673" s="2">
        <v>7845367</v>
      </c>
      <c r="B2673" s="2" t="str">
        <f>VLOOKUP(A2673,unidades_equipes_asu!A:B,2,0)</f>
        <v>Us 400 Usf+ Dom Hélder Câmara</v>
      </c>
      <c r="C2673" s="2">
        <v>1815725</v>
      </c>
      <c r="D2673" s="1" t="s">
        <v>98</v>
      </c>
      <c r="E2673" s="1" t="s">
        <v>698</v>
      </c>
      <c r="F2673" s="4" t="s">
        <v>48</v>
      </c>
      <c r="G2673" s="5">
        <f>SUMIFS(asu_monitora!C:C,asu_monitora!E:E,equipes_asu!F2673,asu_monitora!A:A,equipes_asu!C2673)</f>
        <v>15</v>
      </c>
      <c r="H2673" s="5">
        <f>IF(G2673=0,"",SUMIFS(asu_monitora!B:B,asu_monitora!E:E,equipes_asu!F2673,asu_monitora!A:A,equipes_asu!C2673))</f>
        <v>156</v>
      </c>
      <c r="I2673" s="5" t="str">
        <f>IF(G2673=0,"Sem avaliação",IF(H2673&lt;=40,"Crítica",IF(H2673&lt;=100,"Aperfeiçoamento",IF(H2673&lt;=180,"Qualidade",IF(H2673&lt;=200,"Excelência","Erro")))))</f>
        <v>Qualidade</v>
      </c>
    </row>
    <row r="2674" spans="1:9">
      <c r="A2674" s="2">
        <v>7845367</v>
      </c>
      <c r="B2674" s="2" t="str">
        <f>VLOOKUP(A2674,unidades_equipes_asu!A:B,2,0)</f>
        <v>Us 400 Usf+ Dom Hélder Câmara</v>
      </c>
      <c r="C2674" s="2">
        <v>1815873</v>
      </c>
      <c r="D2674" s="1" t="s">
        <v>98</v>
      </c>
      <c r="E2674" s="1" t="s">
        <v>699</v>
      </c>
      <c r="F2674" s="4" t="s">
        <v>48</v>
      </c>
      <c r="G2674" s="5">
        <f>SUMIFS(asu_monitora!C:C,asu_monitora!E:E,equipes_asu!F2674,asu_monitora!A:A,equipes_asu!C2674)</f>
        <v>12</v>
      </c>
      <c r="H2674" s="5">
        <f>IF(G2674=0,"",SUMIFS(asu_monitora!B:B,asu_monitora!E:E,equipes_asu!F2674,asu_monitora!A:A,equipes_asu!C2674))</f>
        <v>148</v>
      </c>
      <c r="I2674" s="5" t="str">
        <f>IF(G2674=0,"Sem avaliação",IF(H2674&lt;=40,"Crítica",IF(H2674&lt;=100,"Aperfeiçoamento",IF(H2674&lt;=180,"Qualidade",IF(H2674&lt;=200,"Excelência","Erro")))))</f>
        <v>Qualidade</v>
      </c>
    </row>
    <row r="2675" spans="1:9">
      <c r="A2675" s="2">
        <v>7845367</v>
      </c>
      <c r="B2675" s="2" t="str">
        <f>VLOOKUP(A2675,unidades_equipes_asu!A:B,2,0)</f>
        <v>Us 400 Usf+ Dom Hélder Câmara</v>
      </c>
      <c r="C2675" s="2">
        <v>1816128</v>
      </c>
      <c r="D2675" s="1" t="s">
        <v>98</v>
      </c>
      <c r="E2675" s="1" t="s">
        <v>700</v>
      </c>
      <c r="F2675" s="4" t="s">
        <v>48</v>
      </c>
      <c r="G2675" s="5">
        <f>SUMIFS(asu_monitora!C:C,asu_monitora!E:E,equipes_asu!F2675,asu_monitora!A:A,equipes_asu!C2675)</f>
        <v>1</v>
      </c>
      <c r="H2675" s="5">
        <f>IF(G2675=0,"",SUMIFS(asu_monitora!B:B,asu_monitora!E:E,equipes_asu!F2675,asu_monitora!A:A,equipes_asu!C2675))</f>
        <v>200</v>
      </c>
      <c r="I2675" s="5" t="str">
        <f>IF(G2675=0,"Sem avaliação",IF(H2675&lt;=40,"Crítica",IF(H2675&lt;=100,"Aperfeiçoamento",IF(H2675&lt;=180,"Qualidade",IF(H2675&lt;=200,"Excelência","Erro")))))</f>
        <v>Excelência</v>
      </c>
    </row>
    <row r="2676" spans="1:9">
      <c r="A2676" s="2">
        <v>7845367</v>
      </c>
      <c r="B2676" s="2" t="str">
        <f>VLOOKUP(A2676,unidades_equipes_asu!A:B,2,0)</f>
        <v>Us 400 Usf+ Dom Hélder Câmara</v>
      </c>
      <c r="C2676" s="2">
        <v>2400790</v>
      </c>
      <c r="D2676" s="1" t="s">
        <v>77</v>
      </c>
      <c r="E2676" s="1" t="s">
        <v>86</v>
      </c>
      <c r="F2676" s="4" t="s">
        <v>48</v>
      </c>
      <c r="G2676" s="5">
        <f>SUMIFS(asu_monitora!C:C,asu_monitora!E:E,equipes_asu!F2676,asu_monitora!A:A,equipes_asu!C2676)</f>
        <v>52</v>
      </c>
      <c r="H2676" s="5">
        <f>IF(G2676=0,"",SUMIFS(asu_monitora!B:B,asu_monitora!E:E,equipes_asu!F2676,asu_monitora!A:A,equipes_asu!C2676))</f>
        <v>118</v>
      </c>
      <c r="I2676" s="5" t="str">
        <f>IF(G2676=0,"Sem avaliação",IF(H2676&lt;=40,"Crítica",IF(H2676&lt;=100,"Aperfeiçoamento",IF(H2676&lt;=180,"Qualidade",IF(H2676&lt;=200,"Excelência","Erro")))))</f>
        <v>Qualidade</v>
      </c>
    </row>
    <row r="2677" spans="1:9">
      <c r="A2677" s="2">
        <v>7946651</v>
      </c>
      <c r="B2677" s="2" t="str">
        <f>VLOOKUP(A2677,unidades_equipes_asu!A:B,2,0)</f>
        <v>Us 401 Usf+ Governador Eduardo Campos</v>
      </c>
      <c r="C2677" s="2">
        <v>1601571</v>
      </c>
      <c r="D2677" s="1" t="s">
        <v>77</v>
      </c>
      <c r="E2677" s="1" t="s">
        <v>701</v>
      </c>
      <c r="F2677" s="4" t="s">
        <v>48</v>
      </c>
      <c r="G2677" s="5">
        <f>SUMIFS(asu_monitora!C:C,asu_monitora!E:E,equipes_asu!F2677,asu_monitora!A:A,equipes_asu!C2677)</f>
        <v>50</v>
      </c>
      <c r="H2677" s="5">
        <f>IF(G2677=0,"",SUMIFS(asu_monitora!B:B,asu_monitora!E:E,equipes_asu!F2677,asu_monitora!A:A,equipes_asu!C2677))</f>
        <v>114</v>
      </c>
      <c r="I2677" s="5" t="str">
        <f>IF(G2677=0,"Sem avaliação",IF(H2677&lt;=40,"Crítica",IF(H2677&lt;=100,"Aperfeiçoamento",IF(H2677&lt;=180,"Qualidade",IF(H2677&lt;=200,"Excelência","Erro")))))</f>
        <v>Qualidade</v>
      </c>
    </row>
    <row r="2678" spans="1:9">
      <c r="A2678" s="2">
        <v>7946651</v>
      </c>
      <c r="B2678" s="2" t="str">
        <f>VLOOKUP(A2678,unidades_equipes_asu!A:B,2,0)</f>
        <v>Us 401 Usf+ Governador Eduardo Campos</v>
      </c>
      <c r="C2678" s="2">
        <v>1601849</v>
      </c>
      <c r="D2678" s="1" t="s">
        <v>77</v>
      </c>
      <c r="E2678" s="1" t="s">
        <v>702</v>
      </c>
      <c r="F2678" s="4" t="s">
        <v>48</v>
      </c>
      <c r="G2678" s="5">
        <f>SUMIFS(asu_monitora!C:C,asu_monitora!E:E,equipes_asu!F2678,asu_monitora!A:A,equipes_asu!C2678)</f>
        <v>42</v>
      </c>
      <c r="H2678" s="5">
        <f>IF(G2678=0,"",SUMIFS(asu_monitora!B:B,asu_monitora!E:E,equipes_asu!F2678,asu_monitora!A:A,equipes_asu!C2678))</f>
        <v>172</v>
      </c>
      <c r="I2678" s="5" t="str">
        <f>IF(G2678=0,"Sem avaliação",IF(H2678&lt;=40,"Crítica",IF(H2678&lt;=100,"Aperfeiçoamento",IF(H2678&lt;=180,"Qualidade",IF(H2678&lt;=200,"Excelência","Erro")))))</f>
        <v>Qualidade</v>
      </c>
    </row>
    <row r="2679" spans="1:9">
      <c r="A2679" s="2">
        <v>7946651</v>
      </c>
      <c r="B2679" s="2" t="str">
        <f>VLOOKUP(A2679,unidades_equipes_asu!A:B,2,0)</f>
        <v>Us 401 Usf+ Governador Eduardo Campos</v>
      </c>
      <c r="C2679" s="2">
        <v>1601873</v>
      </c>
      <c r="D2679" s="1" t="s">
        <v>77</v>
      </c>
      <c r="E2679" s="1" t="s">
        <v>703</v>
      </c>
      <c r="F2679" s="4" t="s">
        <v>48</v>
      </c>
      <c r="G2679" s="5">
        <f>SUMIFS(asu_monitora!C:C,asu_monitora!E:E,equipes_asu!F2679,asu_monitora!A:A,equipes_asu!C2679)</f>
        <v>67</v>
      </c>
      <c r="H2679" s="5">
        <f>IF(G2679=0,"",SUMIFS(asu_monitora!B:B,asu_monitora!E:E,equipes_asu!F2679,asu_monitora!A:A,equipes_asu!C2679))</f>
        <v>100</v>
      </c>
      <c r="I2679" s="5" t="str">
        <f>IF(G2679=0,"Sem avaliação",IF(H2679&lt;=40,"Crítica",IF(H2679&lt;=100,"Aperfeiçoamento",IF(H2679&lt;=180,"Qualidade",IF(H2679&lt;=200,"Excelência","Erro")))))</f>
        <v>Aperfeiçoamento</v>
      </c>
    </row>
    <row r="2680" spans="1:9">
      <c r="A2680" s="2">
        <v>7946651</v>
      </c>
      <c r="B2680" s="2" t="str">
        <f>VLOOKUP(A2680,unidades_equipes_asu!A:B,2,0)</f>
        <v>Us 401 Usf+ Governador Eduardo Campos</v>
      </c>
      <c r="C2680" s="2">
        <v>1798901</v>
      </c>
      <c r="D2680" s="1" t="s">
        <v>98</v>
      </c>
      <c r="E2680" s="1" t="s">
        <v>704</v>
      </c>
      <c r="F2680" s="4" t="s">
        <v>48</v>
      </c>
      <c r="G2680" s="5">
        <f>SUMIFS(asu_monitora!C:C,asu_monitora!E:E,equipes_asu!F2680,asu_monitora!A:A,equipes_asu!C2680)</f>
        <v>10</v>
      </c>
      <c r="H2680" s="5">
        <f>IF(G2680=0,"",SUMIFS(asu_monitora!B:B,asu_monitora!E:E,equipes_asu!F2680,asu_monitora!A:A,equipes_asu!C2680))</f>
        <v>148</v>
      </c>
      <c r="I2680" s="5" t="str">
        <f>IF(G2680=0,"Sem avaliação",IF(H2680&lt;=40,"Crítica",IF(H2680&lt;=100,"Aperfeiçoamento",IF(H2680&lt;=180,"Qualidade",IF(H2680&lt;=200,"Excelência","Erro")))))</f>
        <v>Qualidade</v>
      </c>
    </row>
    <row r="2681" spans="1:9">
      <c r="A2681" s="2">
        <v>7946651</v>
      </c>
      <c r="B2681" s="2" t="str">
        <f>VLOOKUP(A2681,unidades_equipes_asu!A:B,2,0)</f>
        <v>Us 401 Usf+ Governador Eduardo Campos</v>
      </c>
      <c r="C2681" s="2">
        <v>1799045</v>
      </c>
      <c r="D2681" s="1" t="s">
        <v>98</v>
      </c>
      <c r="E2681" s="1" t="s">
        <v>705</v>
      </c>
      <c r="F2681" s="4" t="s">
        <v>48</v>
      </c>
      <c r="G2681" s="5">
        <f>SUMIFS(asu_monitora!C:C,asu_monitora!E:E,equipes_asu!F2681,asu_monitora!A:A,equipes_asu!C2681)</f>
        <v>3</v>
      </c>
      <c r="H2681" s="5">
        <f>IF(G2681=0,"",SUMIFS(asu_monitora!B:B,asu_monitora!E:E,equipes_asu!F2681,asu_monitora!A:A,equipes_asu!C2681))</f>
        <v>148</v>
      </c>
      <c r="I2681" s="5" t="str">
        <f>IF(G2681=0,"Sem avaliação",IF(H2681&lt;=40,"Crítica",IF(H2681&lt;=100,"Aperfeiçoamento",IF(H2681&lt;=180,"Qualidade",IF(H2681&lt;=200,"Excelência","Erro")))))</f>
        <v>Qualidade</v>
      </c>
    </row>
    <row r="2682" spans="1:9">
      <c r="A2682" s="2">
        <v>7946651</v>
      </c>
      <c r="B2682" s="2" t="str">
        <f>VLOOKUP(A2682,unidades_equipes_asu!A:B,2,0)</f>
        <v>Us 401 Usf+ Governador Eduardo Campos</v>
      </c>
      <c r="C2682" s="2">
        <v>1799126</v>
      </c>
      <c r="D2682" s="1" t="s">
        <v>98</v>
      </c>
      <c r="E2682" s="1" t="s">
        <v>706</v>
      </c>
      <c r="F2682" s="4" t="s">
        <v>48</v>
      </c>
      <c r="G2682" s="5">
        <f>SUMIFS(asu_monitora!C:C,asu_monitora!E:E,equipes_asu!F2682,asu_monitora!A:A,equipes_asu!C2682)</f>
        <v>10</v>
      </c>
      <c r="H2682" s="5">
        <f>IF(G2682=0,"",SUMIFS(asu_monitora!B:B,asu_monitora!E:E,equipes_asu!F2682,asu_monitora!A:A,equipes_asu!C2682))</f>
        <v>140</v>
      </c>
      <c r="I2682" s="5" t="str">
        <f>IF(G2682=0,"Sem avaliação",IF(H2682&lt;=40,"Crítica",IF(H2682&lt;=100,"Aperfeiçoamento",IF(H2682&lt;=180,"Qualidade",IF(H2682&lt;=200,"Excelência","Erro")))))</f>
        <v>Qualidade</v>
      </c>
    </row>
    <row r="2683" spans="1:9">
      <c r="A2683" s="2">
        <v>7946651</v>
      </c>
      <c r="B2683" s="2" t="str">
        <f>VLOOKUP(A2683,unidades_equipes_asu!A:B,2,0)</f>
        <v>Us 401 Usf+ Governador Eduardo Campos</v>
      </c>
      <c r="C2683" s="2">
        <v>2344122</v>
      </c>
      <c r="D2683" s="1" t="s">
        <v>77</v>
      </c>
      <c r="E2683" s="1" t="s">
        <v>707</v>
      </c>
      <c r="F2683" s="4" t="s">
        <v>48</v>
      </c>
      <c r="G2683" s="5">
        <f>SUMIFS(asu_monitora!C:C,asu_monitora!E:E,equipes_asu!F2683,asu_monitora!A:A,equipes_asu!C2683)</f>
        <v>58</v>
      </c>
      <c r="H2683" s="5">
        <f>IF(G2683=0,"",SUMIFS(asu_monitora!B:B,asu_monitora!E:E,equipes_asu!F2683,asu_monitora!A:A,equipes_asu!C2683))</f>
        <v>74</v>
      </c>
      <c r="I2683" s="5" t="str">
        <f>IF(G2683=0,"Sem avaliação",IF(H2683&lt;=40,"Crítica",IF(H2683&lt;=100,"Aperfeiçoamento",IF(H2683&lt;=180,"Qualidade",IF(H2683&lt;=200,"Excelência","Erro")))))</f>
        <v>Aperfeiçoamento</v>
      </c>
    </row>
    <row r="2684" spans="1:9">
      <c r="A2684" s="2">
        <v>7946651</v>
      </c>
      <c r="B2684" s="2" t="str">
        <f>VLOOKUP(A2684,unidades_equipes_asu!A:B,2,0)</f>
        <v>Us 401 Usf+ Governador Eduardo Campos</v>
      </c>
      <c r="C2684" s="2">
        <v>2348721</v>
      </c>
      <c r="D2684" s="1" t="s">
        <v>98</v>
      </c>
      <c r="E2684" s="1" t="s">
        <v>708</v>
      </c>
      <c r="F2684" s="4" t="s">
        <v>48</v>
      </c>
      <c r="G2684" s="5">
        <f>SUMIFS(asu_monitora!C:C,asu_monitora!E:E,equipes_asu!F2684,asu_monitora!A:A,equipes_asu!C2684)</f>
        <v>6</v>
      </c>
      <c r="H2684" s="5">
        <f>IF(G2684=0,"",SUMIFS(asu_monitora!B:B,asu_monitora!E:E,equipes_asu!F2684,asu_monitora!A:A,equipes_asu!C2684))</f>
        <v>184</v>
      </c>
      <c r="I2684" s="5" t="str">
        <f>IF(G2684=0,"Sem avaliação",IF(H2684&lt;=40,"Crítica",IF(H2684&lt;=100,"Aperfeiçoamento",IF(H2684&lt;=180,"Qualidade",IF(H2684&lt;=200,"Excelência","Erro")))))</f>
        <v>Excelência</v>
      </c>
    </row>
    <row r="2685" spans="1:9">
      <c r="A2685" s="2">
        <v>7946651</v>
      </c>
      <c r="B2685" s="2" t="str">
        <f>VLOOKUP(A2685,unidades_equipes_asu!A:B,2,0)</f>
        <v>Us 401 Usf+ Governador Eduardo Campos</v>
      </c>
      <c r="C2685" s="2">
        <v>2417839</v>
      </c>
      <c r="D2685" s="1" t="s">
        <v>77</v>
      </c>
      <c r="E2685" s="1" t="s">
        <v>709</v>
      </c>
      <c r="F2685" s="4" t="s">
        <v>48</v>
      </c>
      <c r="G2685" s="5">
        <f>SUMIFS(asu_monitora!C:C,asu_monitora!E:E,equipes_asu!F2685,asu_monitora!A:A,equipes_asu!C2685)</f>
        <v>43</v>
      </c>
      <c r="H2685" s="5">
        <f>IF(G2685=0,"",SUMIFS(asu_monitora!B:B,asu_monitora!E:E,equipes_asu!F2685,asu_monitora!A:A,equipes_asu!C2685))</f>
        <v>132</v>
      </c>
      <c r="I2685" s="5" t="str">
        <f>IF(G2685=0,"Sem avaliação",IF(H2685&lt;=40,"Crítica",IF(H2685&lt;=100,"Aperfeiçoamento",IF(H2685&lt;=180,"Qualidade",IF(H2685&lt;=200,"Excelência","Erro")))))</f>
        <v>Qualidade</v>
      </c>
    </row>
    <row r="2686" spans="1:9">
      <c r="A2686" s="2">
        <v>7946651</v>
      </c>
      <c r="B2686" s="2" t="str">
        <f>VLOOKUP(A2686,unidades_equipes_asu!A:B,2,0)</f>
        <v>Us 401 Usf+ Governador Eduardo Campos</v>
      </c>
      <c r="C2686" s="2">
        <v>2417855</v>
      </c>
      <c r="D2686" s="1" t="s">
        <v>77</v>
      </c>
      <c r="E2686" s="1" t="s">
        <v>710</v>
      </c>
      <c r="F2686" s="4" t="s">
        <v>48</v>
      </c>
      <c r="G2686" s="5">
        <f>SUMIFS(asu_monitora!C:C,asu_monitora!E:E,equipes_asu!F2686,asu_monitora!A:A,equipes_asu!C2686)</f>
        <v>28</v>
      </c>
      <c r="H2686" s="5">
        <f>IF(G2686=0,"",SUMIFS(asu_monitora!B:B,asu_monitora!E:E,equipes_asu!F2686,asu_monitora!A:A,equipes_asu!C2686))</f>
        <v>120</v>
      </c>
      <c r="I2686" s="5" t="str">
        <f>IF(G2686=0,"Sem avaliação",IF(H2686&lt;=40,"Crítica",IF(H2686&lt;=100,"Aperfeiçoamento",IF(H2686&lt;=180,"Qualidade",IF(H2686&lt;=200,"Excelência","Erro")))))</f>
        <v>Qualidade</v>
      </c>
    </row>
    <row r="2687" spans="1:9">
      <c r="A2687" s="2">
        <v>7992955</v>
      </c>
      <c r="B2687" s="2" t="str">
        <f>VLOOKUP(A2687,unidades_equipes_asu!A:B,2,0)</f>
        <v>Us 403 Upinha Dia Usf Chié I e II</v>
      </c>
      <c r="C2687" s="2">
        <v>153656</v>
      </c>
      <c r="D2687" s="1" t="s">
        <v>77</v>
      </c>
      <c r="E2687" s="1" t="s">
        <v>711</v>
      </c>
      <c r="F2687" s="4" t="s">
        <v>48</v>
      </c>
      <c r="G2687" s="5">
        <f>SUMIFS(asu_monitora!C:C,asu_monitora!E:E,equipes_asu!F2687,asu_monitora!A:A,equipes_asu!C2687)</f>
        <v>75</v>
      </c>
      <c r="H2687" s="5">
        <f>IF(G2687=0,"",SUMIFS(asu_monitora!B:B,asu_monitora!E:E,equipes_asu!F2687,asu_monitora!A:A,equipes_asu!C2687))</f>
        <v>64</v>
      </c>
      <c r="I2687" s="5" t="str">
        <f>IF(G2687=0,"Sem avaliação",IF(H2687&lt;=40,"Crítica",IF(H2687&lt;=100,"Aperfeiçoamento",IF(H2687&lt;=180,"Qualidade",IF(H2687&lt;=200,"Excelência","Erro")))))</f>
        <v>Aperfeiçoamento</v>
      </c>
    </row>
    <row r="2688" spans="1:9">
      <c r="A2688" s="2">
        <v>7992955</v>
      </c>
      <c r="B2688" s="2" t="str">
        <f>VLOOKUP(A2688,unidades_equipes_asu!A:B,2,0)</f>
        <v>Us 403 Upinha Dia Usf Chié I e II</v>
      </c>
      <c r="C2688" s="2">
        <v>154407</v>
      </c>
      <c r="D2688" s="1" t="s">
        <v>77</v>
      </c>
      <c r="E2688" s="1" t="s">
        <v>712</v>
      </c>
      <c r="F2688" s="4" t="s">
        <v>48</v>
      </c>
      <c r="G2688" s="5">
        <f>SUMIFS(asu_monitora!C:C,asu_monitora!E:E,equipes_asu!F2688,asu_monitora!A:A,equipes_asu!C2688)</f>
        <v>94</v>
      </c>
      <c r="H2688" s="5">
        <f>IF(G2688=0,"",SUMIFS(asu_monitora!B:B,asu_monitora!E:E,equipes_asu!F2688,asu_monitora!A:A,equipes_asu!C2688))</f>
        <v>96</v>
      </c>
      <c r="I2688" s="5" t="str">
        <f>IF(G2688=0,"Sem avaliação",IF(H2688&lt;=40,"Crítica",IF(H2688&lt;=100,"Aperfeiçoamento",IF(H2688&lt;=180,"Qualidade",IF(H2688&lt;=200,"Excelência","Erro")))))</f>
        <v>Aperfeiçoamento</v>
      </c>
    </row>
    <row r="2689" spans="1:9">
      <c r="A2689" s="2">
        <v>7992955</v>
      </c>
      <c r="B2689" s="2" t="str">
        <f>VLOOKUP(A2689,unidades_equipes_asu!A:B,2,0)</f>
        <v>Us 403 Upinha Dia Usf Chié I e II</v>
      </c>
      <c r="C2689" s="2">
        <v>1727796</v>
      </c>
      <c r="D2689" s="1" t="s">
        <v>98</v>
      </c>
      <c r="E2689" s="1" t="s">
        <v>713</v>
      </c>
      <c r="F2689" s="4" t="s">
        <v>48</v>
      </c>
      <c r="G2689" s="5">
        <f>SUMIFS(asu_monitora!C:C,asu_monitora!E:E,equipes_asu!F2689,asu_monitora!A:A,equipes_asu!C2689)</f>
        <v>7</v>
      </c>
      <c r="H2689" s="5">
        <f>IF(G2689=0,"",SUMIFS(asu_monitora!B:B,asu_monitora!E:E,equipes_asu!F2689,asu_monitora!A:A,equipes_asu!C2689))</f>
        <v>64</v>
      </c>
      <c r="I2689" s="5" t="str">
        <f>IF(G2689=0,"Sem avaliação",IF(H2689&lt;=40,"Crítica",IF(H2689&lt;=100,"Aperfeiçoamento",IF(H2689&lt;=180,"Qualidade",IF(H2689&lt;=200,"Excelência","Erro")))))</f>
        <v>Aperfeiçoamento</v>
      </c>
    </row>
    <row r="2690" spans="1:9">
      <c r="A2690" s="2">
        <v>7992955</v>
      </c>
      <c r="B2690" s="2" t="str">
        <f>VLOOKUP(A2690,unidades_equipes_asu!A:B,2,0)</f>
        <v>Us 403 Upinha Dia Usf Chié I e II</v>
      </c>
      <c r="C2690" s="2">
        <v>1799177</v>
      </c>
      <c r="D2690" s="1" t="s">
        <v>98</v>
      </c>
      <c r="E2690" s="1" t="s">
        <v>714</v>
      </c>
      <c r="F2690" s="4" t="s">
        <v>48</v>
      </c>
      <c r="G2690" s="5">
        <f>SUMIFS(asu_monitora!C:C,asu_monitora!E:E,equipes_asu!F2690,asu_monitora!A:A,equipes_asu!C2690)</f>
        <v>10</v>
      </c>
      <c r="H2690" s="5">
        <f>IF(G2690=0,"",SUMIFS(asu_monitora!B:B,asu_monitora!E:E,equipes_asu!F2690,asu_monitora!A:A,equipes_asu!C2690))</f>
        <v>84</v>
      </c>
      <c r="I2690" s="5" t="str">
        <f>IF(G2690=0,"Sem avaliação",IF(H2690&lt;=40,"Crítica",IF(H2690&lt;=100,"Aperfeiçoamento",IF(H2690&lt;=180,"Qualidade",IF(H2690&lt;=200,"Excelência","Erro")))))</f>
        <v>Aperfeiçoamento</v>
      </c>
    </row>
    <row r="2691" spans="1:9">
      <c r="A2691" s="2">
        <v>7992955</v>
      </c>
      <c r="B2691" s="2" t="str">
        <f>VLOOKUP(A2691,unidades_equipes_asu!A:B,2,0)</f>
        <v>Us 403 Upinha Dia Usf Chié I e II</v>
      </c>
      <c r="C2691" s="2">
        <v>2400499</v>
      </c>
      <c r="D2691" s="1" t="s">
        <v>77</v>
      </c>
      <c r="E2691" s="1" t="s">
        <v>715</v>
      </c>
      <c r="F2691" s="4" t="s">
        <v>48</v>
      </c>
      <c r="G2691" s="5">
        <f>SUMIFS(asu_monitora!C:C,asu_monitora!E:E,equipes_asu!F2691,asu_monitora!A:A,equipes_asu!C2691)</f>
        <v>27</v>
      </c>
      <c r="H2691" s="5">
        <f>IF(G2691=0,"",SUMIFS(asu_monitora!B:B,asu_monitora!E:E,equipes_asu!F2691,asu_monitora!A:A,equipes_asu!C2691))</f>
        <v>90</v>
      </c>
      <c r="I2691" s="5" t="str">
        <f>IF(G2691=0,"Sem avaliação",IF(H2691&lt;=40,"Crítica",IF(H2691&lt;=100,"Aperfeiçoamento",IF(H2691&lt;=180,"Qualidade",IF(H2691&lt;=200,"Excelência","Erro")))))</f>
        <v>Aperfeiçoamento</v>
      </c>
    </row>
    <row r="2692" spans="1:9">
      <c r="A2692" s="2">
        <v>9069569</v>
      </c>
      <c r="B2692" s="2" t="str">
        <f>VLOOKUP(A2692,unidades_equipes_asu!A:B,2,0)</f>
        <v>Us 442 Usf+ Santa Luzia Emocy Krause</v>
      </c>
      <c r="C2692" s="2">
        <v>155381</v>
      </c>
      <c r="D2692" s="1" t="s">
        <v>77</v>
      </c>
      <c r="E2692" s="1" t="s">
        <v>716</v>
      </c>
      <c r="F2692" s="4" t="s">
        <v>48</v>
      </c>
      <c r="G2692" s="5">
        <f>SUMIFS(asu_monitora!C:C,asu_monitora!E:E,equipes_asu!F2692,asu_monitora!A:A,equipes_asu!C2692)</f>
        <v>82</v>
      </c>
      <c r="H2692" s="5">
        <f>IF(G2692=0,"",SUMIFS(asu_monitora!B:B,asu_monitora!E:E,equipes_asu!F2692,asu_monitora!A:A,equipes_asu!C2692))</f>
        <v>142</v>
      </c>
      <c r="I2692" s="5" t="str">
        <f>IF(G2692=0,"Sem avaliação",IF(H2692&lt;=40,"Crítica",IF(H2692&lt;=100,"Aperfeiçoamento",IF(H2692&lt;=180,"Qualidade",IF(H2692&lt;=200,"Excelência","Erro")))))</f>
        <v>Qualidade</v>
      </c>
    </row>
    <row r="2693" spans="1:9">
      <c r="A2693" s="2">
        <v>9069569</v>
      </c>
      <c r="B2693" s="2" t="str">
        <f>VLOOKUP(A2693,unidades_equipes_asu!A:B,2,0)</f>
        <v>Us 442 Usf+ Santa Luzia Emocy Krause</v>
      </c>
      <c r="C2693" s="2">
        <v>155403</v>
      </c>
      <c r="D2693" s="1" t="s">
        <v>77</v>
      </c>
      <c r="E2693" s="1" t="s">
        <v>717</v>
      </c>
      <c r="F2693" s="4" t="s">
        <v>48</v>
      </c>
      <c r="G2693" s="5">
        <f>SUMIFS(asu_monitora!C:C,asu_monitora!E:E,equipes_asu!F2693,asu_monitora!A:A,equipes_asu!C2693)</f>
        <v>86</v>
      </c>
      <c r="H2693" s="5">
        <f>IF(G2693=0,"",SUMIFS(asu_monitora!B:B,asu_monitora!E:E,equipes_asu!F2693,asu_monitora!A:A,equipes_asu!C2693))</f>
        <v>100</v>
      </c>
      <c r="I2693" s="5" t="str">
        <f>IF(G2693=0,"Sem avaliação",IF(H2693&lt;=40,"Crítica",IF(H2693&lt;=100,"Aperfeiçoamento",IF(H2693&lt;=180,"Qualidade",IF(H2693&lt;=200,"Excelência","Erro")))))</f>
        <v>Aperfeiçoamento</v>
      </c>
    </row>
    <row r="2694" spans="1:9">
      <c r="A2694" s="2">
        <v>9069569</v>
      </c>
      <c r="B2694" s="2" t="str">
        <f>VLOOKUP(A2694,unidades_equipes_asu!A:B,2,0)</f>
        <v>Us 442 Usf+ Santa Luzia Emocy Krause</v>
      </c>
      <c r="C2694" s="2">
        <v>155411</v>
      </c>
      <c r="D2694" s="1" t="s">
        <v>77</v>
      </c>
      <c r="E2694" s="1" t="s">
        <v>718</v>
      </c>
      <c r="F2694" s="4" t="s">
        <v>48</v>
      </c>
      <c r="G2694" s="5">
        <f>SUMIFS(asu_monitora!C:C,asu_monitora!E:E,equipes_asu!F2694,asu_monitora!A:A,equipes_asu!C2694)</f>
        <v>121</v>
      </c>
      <c r="H2694" s="5">
        <f>IF(G2694=0,"",SUMIFS(asu_monitora!B:B,asu_monitora!E:E,equipes_asu!F2694,asu_monitora!A:A,equipes_asu!C2694))</f>
        <v>80</v>
      </c>
      <c r="I2694" s="5" t="str">
        <f>IF(G2694=0,"Sem avaliação",IF(H2694&lt;=40,"Crítica",IF(H2694&lt;=100,"Aperfeiçoamento",IF(H2694&lt;=180,"Qualidade",IF(H2694&lt;=200,"Excelência","Erro")))))</f>
        <v>Aperfeiçoamento</v>
      </c>
    </row>
    <row r="2695" spans="1:9">
      <c r="A2695" s="2">
        <v>9069569</v>
      </c>
      <c r="B2695" s="2" t="str">
        <f>VLOOKUP(A2695,unidades_equipes_asu!A:B,2,0)</f>
        <v>Us 442 Usf+ Santa Luzia Emocy Krause</v>
      </c>
      <c r="C2695" s="2">
        <v>1833197</v>
      </c>
      <c r="D2695" s="1" t="s">
        <v>98</v>
      </c>
      <c r="E2695" s="1" t="s">
        <v>719</v>
      </c>
      <c r="F2695" s="4" t="s">
        <v>48</v>
      </c>
      <c r="G2695" s="5">
        <f>SUMIFS(asu_monitora!C:C,asu_monitora!E:E,equipes_asu!F2695,asu_monitora!A:A,equipes_asu!C2695)</f>
        <v>5</v>
      </c>
      <c r="H2695" s="5">
        <f>IF(G2695=0,"",SUMIFS(asu_monitora!B:B,asu_monitora!E:E,equipes_asu!F2695,asu_monitora!A:A,equipes_asu!C2695))</f>
        <v>36</v>
      </c>
      <c r="I2695" s="5" t="str">
        <f>IF(G2695=0,"Sem avaliação",IF(H2695&lt;=40,"Crítica",IF(H2695&lt;=100,"Aperfeiçoamento",IF(H2695&lt;=180,"Qualidade",IF(H2695&lt;=200,"Excelência","Erro")))))</f>
        <v>Crítica</v>
      </c>
    </row>
    <row r="2696" spans="1:9">
      <c r="A2696" s="2">
        <v>9069569</v>
      </c>
      <c r="B2696" s="2" t="str">
        <f>VLOOKUP(A2696,unidades_equipes_asu!A:B,2,0)</f>
        <v>Us 442 Usf+ Santa Luzia Emocy Krause</v>
      </c>
      <c r="C2696" s="2">
        <v>1888625</v>
      </c>
      <c r="D2696" s="1" t="s">
        <v>98</v>
      </c>
      <c r="E2696" s="1" t="s">
        <v>720</v>
      </c>
      <c r="F2696" s="4" t="s">
        <v>48</v>
      </c>
      <c r="G2696" s="5">
        <f>SUMIFS(asu_monitora!C:C,asu_monitora!E:E,equipes_asu!F2696,asu_monitora!A:A,equipes_asu!C2696)</f>
        <v>14</v>
      </c>
      <c r="H2696" s="5">
        <f>IF(G2696=0,"",SUMIFS(asu_monitora!B:B,asu_monitora!E:E,equipes_asu!F2696,asu_monitora!A:A,equipes_asu!C2696))</f>
        <v>106</v>
      </c>
      <c r="I2696" s="5" t="str">
        <f>IF(G2696=0,"Sem avaliação",IF(H2696&lt;=40,"Crítica",IF(H2696&lt;=100,"Aperfeiçoamento",IF(H2696&lt;=180,"Qualidade",IF(H2696&lt;=200,"Excelência","Erro")))))</f>
        <v>Qualidade</v>
      </c>
    </row>
    <row r="2697" spans="1:9">
      <c r="A2697" s="2">
        <v>9069569</v>
      </c>
      <c r="B2697" s="2" t="str">
        <f>VLOOKUP(A2697,unidades_equipes_asu!A:B,2,0)</f>
        <v>Us 442 Usf+ Santa Luzia Emocy Krause</v>
      </c>
      <c r="C2697" s="2">
        <v>2291673</v>
      </c>
      <c r="D2697" s="1" t="s">
        <v>98</v>
      </c>
      <c r="E2697" s="1" t="s">
        <v>721</v>
      </c>
      <c r="F2697" s="4" t="s">
        <v>48</v>
      </c>
      <c r="G2697" s="5">
        <f>SUMIFS(asu_monitora!C:C,asu_monitora!E:E,equipes_asu!F2697,asu_monitora!A:A,equipes_asu!C2697)</f>
        <v>10</v>
      </c>
      <c r="H2697" s="5">
        <f>IF(G2697=0,"",SUMIFS(asu_monitora!B:B,asu_monitora!E:E,equipes_asu!F2697,asu_monitora!A:A,equipes_asu!C2697))</f>
        <v>102</v>
      </c>
      <c r="I2697" s="5" t="str">
        <f>IF(G2697=0,"Sem avaliação",IF(H2697&lt;=40,"Crítica",IF(H2697&lt;=100,"Aperfeiçoamento",IF(H2697&lt;=180,"Qualidade",IF(H2697&lt;=200,"Excelência","Erro")))))</f>
        <v>Qualidade</v>
      </c>
    </row>
    <row r="2698" spans="1:9">
      <c r="A2698" s="2">
        <v>9069569</v>
      </c>
      <c r="B2698" s="2" t="str">
        <f>VLOOKUP(A2698,unidades_equipes_asu!A:B,2,0)</f>
        <v>Us 442 Usf+ Santa Luzia Emocy Krause</v>
      </c>
      <c r="C2698" s="2">
        <v>2435780</v>
      </c>
      <c r="D2698" s="1" t="s">
        <v>77</v>
      </c>
      <c r="E2698" s="1" t="s">
        <v>722</v>
      </c>
      <c r="F2698" s="4" t="s">
        <v>48</v>
      </c>
      <c r="G2698" s="5">
        <f>SUMIFS(asu_monitora!C:C,asu_monitora!E:E,equipes_asu!F2698,asu_monitora!A:A,equipes_asu!C2698)</f>
        <v>20</v>
      </c>
      <c r="H2698" s="5">
        <f>IF(G2698=0,"",SUMIFS(asu_monitora!B:B,asu_monitora!E:E,equipes_asu!F2698,asu_monitora!A:A,equipes_asu!C2698))</f>
        <v>64</v>
      </c>
      <c r="I2698" s="5" t="str">
        <f>IF(G2698=0,"Sem avaliação",IF(H2698&lt;=40,"Crítica",IF(H2698&lt;=100,"Aperfeiçoamento",IF(H2698&lt;=180,"Qualidade",IF(H2698&lt;=200,"Excelência","Erro")))))</f>
        <v>Aperfeiçoamento</v>
      </c>
    </row>
    <row r="2699" spans="1:9">
      <c r="A2699" s="2">
        <v>9069569</v>
      </c>
      <c r="B2699" s="2" t="str">
        <f>VLOOKUP(A2699,unidades_equipes_asu!A:B,2,0)</f>
        <v>Us 442 Usf+ Santa Luzia Emocy Krause</v>
      </c>
      <c r="C2699" s="2">
        <v>2435799</v>
      </c>
      <c r="D2699" s="1" t="s">
        <v>77</v>
      </c>
      <c r="E2699" s="1" t="s">
        <v>723</v>
      </c>
      <c r="F2699" s="4" t="s">
        <v>48</v>
      </c>
      <c r="G2699" s="5">
        <f>SUMIFS(asu_monitora!C:C,asu_monitora!E:E,equipes_asu!F2699,asu_monitora!A:A,equipes_asu!C2699)</f>
        <v>12</v>
      </c>
      <c r="H2699" s="5">
        <f>IF(G2699=0,"",SUMIFS(asu_monitora!B:B,asu_monitora!E:E,equipes_asu!F2699,asu_monitora!A:A,equipes_asu!C2699))</f>
        <v>120</v>
      </c>
      <c r="I2699" s="5" t="str">
        <f>IF(G2699=0,"Sem avaliação",IF(H2699&lt;=40,"Crítica",IF(H2699&lt;=100,"Aperfeiçoamento",IF(H2699&lt;=180,"Qualidade",IF(H2699&lt;=200,"Excelência","Erro")))))</f>
        <v>Qualidade</v>
      </c>
    </row>
    <row r="2700" spans="1:9">
      <c r="A2700" s="2">
        <v>9069569</v>
      </c>
      <c r="B2700" s="2" t="str">
        <f>VLOOKUP(A2700,unidades_equipes_asu!A:B,2,0)</f>
        <v>Us 442 Usf+ Santa Luzia Emocy Krause</v>
      </c>
      <c r="C2700" s="2">
        <v>2436965</v>
      </c>
      <c r="D2700" s="1" t="s">
        <v>77</v>
      </c>
      <c r="E2700" s="1" t="s">
        <v>724</v>
      </c>
      <c r="F2700" s="4" t="s">
        <v>48</v>
      </c>
      <c r="G2700" s="5">
        <f>SUMIFS(asu_monitora!C:C,asu_monitora!E:E,equipes_asu!F2700,asu_monitora!A:A,equipes_asu!C2700)</f>
        <v>11</v>
      </c>
      <c r="H2700" s="5">
        <f>IF(G2700=0,"",SUMIFS(asu_monitora!B:B,asu_monitora!E:E,equipes_asu!F2700,asu_monitora!A:A,equipes_asu!C2700))</f>
        <v>144</v>
      </c>
      <c r="I2700" s="5" t="str">
        <f>IF(G2700=0,"Sem avaliação",IF(H2700&lt;=40,"Crítica",IF(H2700&lt;=100,"Aperfeiçoamento",IF(H2700&lt;=180,"Qualidade",IF(H2700&lt;=200,"Excelência","Erro")))))</f>
        <v>Qualidade</v>
      </c>
    </row>
    <row r="2701" spans="1:9">
      <c r="A2701" s="2">
        <v>9384324</v>
      </c>
      <c r="B2701" s="2" t="str">
        <f>VLOOKUP(A2701,unidades_equipes_asu!A:B,2,0)</f>
        <v>Us 404 Usf+ Santo Amaro IIi</v>
      </c>
      <c r="C2701" s="2">
        <v>153591</v>
      </c>
      <c r="D2701" s="1" t="s">
        <v>77</v>
      </c>
      <c r="E2701" s="1" t="s">
        <v>725</v>
      </c>
      <c r="F2701" s="4" t="s">
        <v>48</v>
      </c>
      <c r="G2701" s="5">
        <f>SUMIFS(asu_monitora!C:C,asu_monitora!E:E,equipes_asu!F2701,asu_monitora!A:A,equipes_asu!C2701)</f>
        <v>66</v>
      </c>
      <c r="H2701" s="5">
        <f>IF(G2701=0,"",SUMIFS(asu_monitora!B:B,asu_monitora!E:E,equipes_asu!F2701,asu_monitora!A:A,equipes_asu!C2701))</f>
        <v>192</v>
      </c>
      <c r="I2701" s="5" t="str">
        <f>IF(G2701=0,"Sem avaliação",IF(H2701&lt;=40,"Crítica",IF(H2701&lt;=100,"Aperfeiçoamento",IF(H2701&lt;=180,"Qualidade",IF(H2701&lt;=200,"Excelência","Erro")))))</f>
        <v>Excelência</v>
      </c>
    </row>
    <row r="2702" spans="1:9">
      <c r="A2702" s="2">
        <v>9384324</v>
      </c>
      <c r="B2702" s="2" t="str">
        <f>VLOOKUP(A2702,unidades_equipes_asu!A:B,2,0)</f>
        <v>Us 404 Usf+ Santo Amaro IIi</v>
      </c>
      <c r="C2702" s="2">
        <v>1726811</v>
      </c>
      <c r="D2702" s="1" t="s">
        <v>98</v>
      </c>
      <c r="E2702" s="1" t="s">
        <v>726</v>
      </c>
      <c r="F2702" s="4" t="s">
        <v>48</v>
      </c>
      <c r="G2702" s="5">
        <f>SUMIFS(asu_monitora!C:C,asu_monitora!E:E,equipes_asu!F2702,asu_monitora!A:A,equipes_asu!C2702)</f>
        <v>13</v>
      </c>
      <c r="H2702" s="5">
        <f>IF(G2702=0,"",SUMIFS(asu_monitora!B:B,asu_monitora!E:E,equipes_asu!F2702,asu_monitora!A:A,equipes_asu!C2702))</f>
        <v>200</v>
      </c>
      <c r="I2702" s="5" t="str">
        <f>IF(G2702=0,"Sem avaliação",IF(H2702&lt;=40,"Crítica",IF(H2702&lt;=100,"Aperfeiçoamento",IF(H2702&lt;=180,"Qualidade",IF(H2702&lt;=200,"Excelência","Erro")))))</f>
        <v>Excelência</v>
      </c>
    </row>
    <row r="2703" spans="1:9">
      <c r="A2703" s="2">
        <v>9384324</v>
      </c>
      <c r="B2703" s="2" t="str">
        <f>VLOOKUP(A2703,unidades_equipes_asu!A:B,2,0)</f>
        <v>Us 404 Usf+ Santo Amaro IIi</v>
      </c>
      <c r="C2703" s="2">
        <v>2401312</v>
      </c>
      <c r="D2703" s="1" t="s">
        <v>77</v>
      </c>
      <c r="E2703" s="1" t="s">
        <v>727</v>
      </c>
      <c r="F2703" s="4" t="s">
        <v>48</v>
      </c>
      <c r="G2703" s="5">
        <f>SUMIFS(asu_monitora!C:C,asu_monitora!E:E,equipes_asu!F2703,asu_monitora!A:A,equipes_asu!C2703)</f>
        <v>53</v>
      </c>
      <c r="H2703" s="5">
        <f>IF(G2703=0,"",SUMIFS(asu_monitora!B:B,asu_monitora!E:E,equipes_asu!F2703,asu_monitora!A:A,equipes_asu!C2703))</f>
        <v>96</v>
      </c>
      <c r="I2703" s="5" t="str">
        <f>IF(G2703=0,"Sem avaliação",IF(H2703&lt;=40,"Crítica",IF(H2703&lt;=100,"Aperfeiçoamento",IF(H2703&lt;=180,"Qualidade",IF(H2703&lt;=200,"Excelência","Erro")))))</f>
        <v>Aperfeiçoamento</v>
      </c>
    </row>
    <row r="2704" spans="1:9">
      <c r="A2704" s="2">
        <v>9890327</v>
      </c>
      <c r="B2704" s="2" t="str">
        <f>VLOOKUP(A2704,unidades_equipes_asu!A:B,2,0)</f>
        <v>Us 314 Usf Rio da Prata</v>
      </c>
      <c r="C2704" s="2">
        <v>1690698</v>
      </c>
      <c r="D2704" s="1" t="s">
        <v>77</v>
      </c>
      <c r="E2704" s="1" t="s">
        <v>728</v>
      </c>
      <c r="F2704" s="4" t="s">
        <v>48</v>
      </c>
      <c r="G2704" s="5">
        <f>SUMIFS(asu_monitora!C:C,asu_monitora!E:E,equipes_asu!F2704,asu_monitora!A:A,equipes_asu!C2704)</f>
        <v>50</v>
      </c>
      <c r="H2704" s="5">
        <f>IF(G2704=0,"",SUMIFS(asu_monitora!B:B,asu_monitora!E:E,equipes_asu!F2704,asu_monitora!A:A,equipes_asu!C2704))</f>
        <v>92</v>
      </c>
      <c r="I2704" s="5" t="str">
        <f>IF(G2704=0,"Sem avaliação",IF(H2704&lt;=40,"Crítica",IF(H2704&lt;=100,"Aperfeiçoamento",IF(H2704&lt;=180,"Qualidade",IF(H2704&lt;=200,"Excelência","Erro")))))</f>
        <v>Aperfeiçoamento</v>
      </c>
    </row>
    <row r="2705" spans="1:9">
      <c r="A2705" s="2">
        <v>9890327</v>
      </c>
      <c r="B2705" s="2" t="str">
        <f>VLOOKUP(A2705,unidades_equipes_asu!A:B,2,0)</f>
        <v>Us 314 Usf Rio da Prata</v>
      </c>
      <c r="C2705" s="2">
        <v>2302365</v>
      </c>
      <c r="D2705" s="1" t="s">
        <v>98</v>
      </c>
      <c r="E2705" s="1" t="s">
        <v>729</v>
      </c>
      <c r="F2705" s="4" t="s">
        <v>48</v>
      </c>
      <c r="G2705" s="5">
        <f>SUMIFS(asu_monitora!C:C,asu_monitora!E:E,equipes_asu!F2705,asu_monitora!A:A,equipes_asu!C2705)</f>
        <v>5</v>
      </c>
      <c r="H2705" s="5">
        <f>IF(G2705=0,"",SUMIFS(asu_monitora!B:B,asu_monitora!E:E,equipes_asu!F2705,asu_monitora!A:A,equipes_asu!C2705))</f>
        <v>104</v>
      </c>
      <c r="I2705" s="5" t="str">
        <f>IF(G2705=0,"Sem avaliação",IF(H2705&lt;=40,"Crítica",IF(H2705&lt;=100,"Aperfeiçoamento",IF(H2705&lt;=180,"Qualidade",IF(H2705&lt;=200,"Excelência","Erro")))))</f>
        <v>Qualidade</v>
      </c>
    </row>
    <row r="2706" spans="1:9">
      <c r="A2706" s="21">
        <v>1252</v>
      </c>
      <c r="B2706" s="21" t="s">
        <v>730</v>
      </c>
      <c r="C2706" s="21">
        <v>153168</v>
      </c>
      <c r="D2706" s="21" t="s">
        <v>77</v>
      </c>
      <c r="E2706" s="21" t="s">
        <v>160</v>
      </c>
      <c r="F2706" s="5" t="s">
        <v>49</v>
      </c>
      <c r="G2706" s="5">
        <f>SUMIFS(asu_monitora!C:C,asu_monitora!E:E,equipes_asu!F2706,asu_monitora!A:A,equipes_asu!C2706)</f>
        <v>37</v>
      </c>
      <c r="H2706" s="5">
        <f>IF(G2706=0,"",SUMIFS(asu_monitora!B:B,asu_monitora!E:E,equipes_asu!F2706,asu_monitora!A:A,equipes_asu!C2706))</f>
        <v>104</v>
      </c>
      <c r="I2706" s="5" t="str">
        <f>IF(G2706=0,"Sem avaliação",IF(H2706&lt;=40,"Crítica",IF(H2706&lt;=100,"Aperfeiçoamento",IF(H2706&lt;=180,"Qualidade",IF(H2706&lt;=200,"Excelência","Erro")))))</f>
        <v>Qualidade</v>
      </c>
    </row>
    <row r="2707" spans="1:9">
      <c r="A2707" s="22">
        <v>1252</v>
      </c>
      <c r="B2707" s="22" t="s">
        <v>730</v>
      </c>
      <c r="C2707" s="22">
        <v>153184</v>
      </c>
      <c r="D2707" s="22" t="s">
        <v>77</v>
      </c>
      <c r="E2707" s="22" t="s">
        <v>162</v>
      </c>
      <c r="F2707" s="5" t="s">
        <v>49</v>
      </c>
      <c r="G2707" s="5">
        <f>SUMIFS(asu_monitora!C:C,asu_monitora!E:E,equipes_asu!F2707,asu_monitora!A:A,equipes_asu!C2707)</f>
        <v>26</v>
      </c>
      <c r="H2707" s="5">
        <f>IF(G2707=0,"",SUMIFS(asu_monitora!B:B,asu_monitora!E:E,equipes_asu!F2707,asu_monitora!A:A,equipes_asu!C2707))</f>
        <v>54</v>
      </c>
      <c r="I2707" s="5" t="str">
        <f>IF(G2707=0,"Sem avaliação",IF(H2707&lt;=40,"Crítica",IF(H2707&lt;=100,"Aperfeiçoamento",IF(H2707&lt;=180,"Qualidade",IF(H2707&lt;=200,"Excelência","Erro")))))</f>
        <v>Aperfeiçoamento</v>
      </c>
    </row>
    <row r="2708" spans="1:9">
      <c r="A2708" s="22">
        <v>1252</v>
      </c>
      <c r="B2708" s="22" t="s">
        <v>730</v>
      </c>
      <c r="C2708" s="22">
        <v>153176</v>
      </c>
      <c r="D2708" s="22" t="s">
        <v>77</v>
      </c>
      <c r="E2708" s="22" t="s">
        <v>161</v>
      </c>
      <c r="F2708" s="5" t="s">
        <v>49</v>
      </c>
      <c r="G2708" s="5">
        <f>SUMIFS(asu_monitora!C:C,asu_monitora!E:E,equipes_asu!F2708,asu_monitora!A:A,equipes_asu!C2708)</f>
        <v>23</v>
      </c>
      <c r="H2708" s="5">
        <f>IF(G2708=0,"",SUMIFS(asu_monitora!B:B,asu_monitora!E:E,equipes_asu!F2708,asu_monitora!A:A,equipes_asu!C2708))</f>
        <v>70</v>
      </c>
      <c r="I2708" s="5" t="str">
        <f>IF(G2708=0,"Sem avaliação",IF(H2708&lt;=40,"Crítica",IF(H2708&lt;=100,"Aperfeiçoamento",IF(H2708&lt;=180,"Qualidade",IF(H2708&lt;=200,"Excelência","Erro")))))</f>
        <v>Aperfeiçoamento</v>
      </c>
    </row>
    <row r="2709" spans="1:9">
      <c r="A2709" s="22">
        <v>1252</v>
      </c>
      <c r="B2709" s="22" t="s">
        <v>730</v>
      </c>
      <c r="C2709" s="22">
        <v>1555553</v>
      </c>
      <c r="D2709" s="22" t="s">
        <v>77</v>
      </c>
      <c r="E2709" s="22" t="s">
        <v>163</v>
      </c>
      <c r="F2709" s="5" t="s">
        <v>49</v>
      </c>
      <c r="G2709" s="5">
        <f>SUMIFS(asu_monitora!C:C,asu_monitora!E:E,equipes_asu!F2709,asu_monitora!A:A,equipes_asu!C2709)</f>
        <v>12</v>
      </c>
      <c r="H2709" s="5">
        <f>IF(G2709=0,"",SUMIFS(asu_monitora!B:B,asu_monitora!E:E,equipes_asu!F2709,asu_monitora!A:A,equipes_asu!C2709))</f>
        <v>44</v>
      </c>
      <c r="I2709" s="5" t="str">
        <f>IF(G2709=0,"Sem avaliação",IF(H2709&lt;=40,"Crítica",IF(H2709&lt;=100,"Aperfeiçoamento",IF(H2709&lt;=180,"Qualidade",IF(H2709&lt;=200,"Excelência","Erro")))))</f>
        <v>Aperfeiçoamento</v>
      </c>
    </row>
    <row r="2710" spans="1:9">
      <c r="A2710" s="22">
        <v>22187</v>
      </c>
      <c r="B2710" s="22" t="s">
        <v>731</v>
      </c>
      <c r="C2710" s="22">
        <v>153559</v>
      </c>
      <c r="D2710" s="22" t="s">
        <v>77</v>
      </c>
      <c r="E2710" s="22" t="s">
        <v>220</v>
      </c>
      <c r="F2710" s="5" t="s">
        <v>49</v>
      </c>
      <c r="G2710" s="5">
        <f>SUMIFS(asu_monitora!C:C,asu_monitora!E:E,equipes_asu!F2710,asu_monitora!A:A,equipes_asu!C2710)</f>
        <v>33</v>
      </c>
      <c r="H2710" s="5">
        <f>IF(G2710=0,"",SUMIFS(asu_monitora!B:B,asu_monitora!E:E,equipes_asu!F2710,asu_monitora!A:A,equipes_asu!C2710))</f>
        <v>100</v>
      </c>
      <c r="I2710" s="5" t="str">
        <f>IF(G2710=0,"Sem avaliação",IF(H2710&lt;=40,"Crítica",IF(H2710&lt;=100,"Aperfeiçoamento",IF(H2710&lt;=180,"Qualidade",IF(H2710&lt;=200,"Excelência","Erro")))))</f>
        <v>Aperfeiçoamento</v>
      </c>
    </row>
    <row r="2711" spans="1:9">
      <c r="A2711" s="22">
        <v>22187</v>
      </c>
      <c r="B2711" s="22" t="s">
        <v>731</v>
      </c>
      <c r="C2711" s="22">
        <v>153540</v>
      </c>
      <c r="D2711" s="22" t="s">
        <v>77</v>
      </c>
      <c r="E2711" s="22" t="s">
        <v>732</v>
      </c>
      <c r="F2711" s="5" t="s">
        <v>49</v>
      </c>
      <c r="G2711" s="5">
        <f>SUMIFS(asu_monitora!C:C,asu_monitora!E:E,equipes_asu!F2711,asu_monitora!A:A,equipes_asu!C2711)</f>
        <v>32</v>
      </c>
      <c r="H2711" s="5">
        <f>IF(G2711=0,"",SUMIFS(asu_monitora!B:B,asu_monitora!E:E,equipes_asu!F2711,asu_monitora!A:A,equipes_asu!C2711))</f>
        <v>100</v>
      </c>
      <c r="I2711" s="5" t="str">
        <f>IF(G2711=0,"Sem avaliação",IF(H2711&lt;=40,"Crítica",IF(H2711&lt;=100,"Aperfeiçoamento",IF(H2711&lt;=180,"Qualidade",IF(H2711&lt;=200,"Excelência","Erro")))))</f>
        <v>Aperfeiçoamento</v>
      </c>
    </row>
    <row r="2712" spans="1:9">
      <c r="A2712" s="22">
        <v>22195</v>
      </c>
      <c r="B2712" s="22" t="s">
        <v>733</v>
      </c>
      <c r="C2712" s="22">
        <v>153567</v>
      </c>
      <c r="D2712" s="22" t="s">
        <v>77</v>
      </c>
      <c r="E2712" s="22" t="s">
        <v>734</v>
      </c>
      <c r="F2712" s="5" t="s">
        <v>49</v>
      </c>
      <c r="G2712" s="5">
        <f>SUMIFS(asu_monitora!C:C,asu_monitora!E:E,equipes_asu!F2712,asu_monitora!A:A,equipes_asu!C2712)</f>
        <v>37</v>
      </c>
      <c r="H2712" s="5">
        <f>IF(G2712=0,"",SUMIFS(asu_monitora!B:B,asu_monitora!E:E,equipes_asu!F2712,asu_monitora!A:A,equipes_asu!C2712))</f>
        <v>144</v>
      </c>
      <c r="I2712" s="5" t="str">
        <f>IF(G2712=0,"Sem avaliação",IF(H2712&lt;=40,"Crítica",IF(H2712&lt;=100,"Aperfeiçoamento",IF(H2712&lt;=180,"Qualidade",IF(H2712&lt;=200,"Excelência","Erro")))))</f>
        <v>Qualidade</v>
      </c>
    </row>
    <row r="2713" spans="1:9">
      <c r="A2713" s="22">
        <v>22209</v>
      </c>
      <c r="B2713" s="22" t="s">
        <v>735</v>
      </c>
      <c r="C2713" s="22">
        <v>153575</v>
      </c>
      <c r="D2713" s="22" t="s">
        <v>77</v>
      </c>
      <c r="E2713" s="22" t="s">
        <v>736</v>
      </c>
      <c r="F2713" s="5" t="s">
        <v>49</v>
      </c>
      <c r="G2713" s="5">
        <f>SUMIFS(asu_monitora!C:C,asu_monitora!E:E,equipes_asu!F2713,asu_monitora!A:A,equipes_asu!C2713)</f>
        <v>40</v>
      </c>
      <c r="H2713" s="5">
        <f>IF(G2713=0,"",SUMIFS(asu_monitora!B:B,asu_monitora!E:E,equipes_asu!F2713,asu_monitora!A:A,equipes_asu!C2713))</f>
        <v>116</v>
      </c>
      <c r="I2713" s="5" t="str">
        <f>IF(G2713=0,"Sem avaliação",IF(H2713&lt;=40,"Crítica",IF(H2713&lt;=100,"Aperfeiçoamento",IF(H2713&lt;=180,"Qualidade",IF(H2713&lt;=200,"Excelência","Erro")))))</f>
        <v>Qualidade</v>
      </c>
    </row>
    <row r="2714" spans="1:9">
      <c r="A2714" s="22">
        <v>22209</v>
      </c>
      <c r="B2714" s="22" t="s">
        <v>735</v>
      </c>
      <c r="C2714" s="22">
        <v>2401347</v>
      </c>
      <c r="D2714" s="22" t="s">
        <v>77</v>
      </c>
      <c r="E2714" s="22" t="s">
        <v>737</v>
      </c>
      <c r="F2714" s="5" t="s">
        <v>49</v>
      </c>
      <c r="G2714" s="5">
        <f>SUMIFS(asu_monitora!C:C,asu_monitora!E:E,equipes_asu!F2714,asu_monitora!A:A,equipes_asu!C2714)</f>
        <v>56</v>
      </c>
      <c r="H2714" s="5">
        <f>IF(G2714=0,"",SUMIFS(asu_monitora!B:B,asu_monitora!E:E,equipes_asu!F2714,asu_monitora!A:A,equipes_asu!C2714))</f>
        <v>196</v>
      </c>
      <c r="I2714" s="5" t="str">
        <f>IF(G2714=0,"Sem avaliação",IF(H2714&lt;=40,"Crítica",IF(H2714&lt;=100,"Aperfeiçoamento",IF(H2714&lt;=180,"Qualidade",IF(H2714&lt;=200,"Excelência","Erro")))))</f>
        <v>Excelência</v>
      </c>
    </row>
    <row r="2715" spans="1:9">
      <c r="A2715" s="22">
        <v>22217</v>
      </c>
      <c r="B2715" s="22" t="s">
        <v>738</v>
      </c>
      <c r="C2715" s="22">
        <v>153583</v>
      </c>
      <c r="D2715" s="22" t="s">
        <v>77</v>
      </c>
      <c r="E2715" s="22" t="s">
        <v>739</v>
      </c>
      <c r="F2715" s="5" t="s">
        <v>49</v>
      </c>
      <c r="G2715" s="5">
        <f>SUMIFS(asu_monitora!C:C,asu_monitora!E:E,equipes_asu!F2715,asu_monitora!A:A,equipes_asu!C2715)</f>
        <v>30</v>
      </c>
      <c r="H2715" s="5">
        <f>IF(G2715=0,"",SUMIFS(asu_monitora!B:B,asu_monitora!E:E,equipes_asu!F2715,asu_monitora!A:A,equipes_asu!C2715))</f>
        <v>124</v>
      </c>
      <c r="I2715" s="5" t="str">
        <f>IF(G2715=0,"Sem avaliação",IF(H2715&lt;=40,"Crítica",IF(H2715&lt;=100,"Aperfeiçoamento",IF(H2715&lt;=180,"Qualidade",IF(H2715&lt;=200,"Excelência","Erro")))))</f>
        <v>Qualidade</v>
      </c>
    </row>
    <row r="2716" spans="1:9">
      <c r="A2716" s="22">
        <v>22225</v>
      </c>
      <c r="B2716" s="22" t="s">
        <v>740</v>
      </c>
      <c r="C2716" s="22">
        <v>153605</v>
      </c>
      <c r="D2716" s="22" t="s">
        <v>77</v>
      </c>
      <c r="E2716" s="22" t="s">
        <v>231</v>
      </c>
      <c r="F2716" s="5" t="s">
        <v>49</v>
      </c>
      <c r="G2716" s="5">
        <f>SUMIFS(asu_monitora!C:C,asu_monitora!E:E,equipes_asu!F2716,asu_monitora!A:A,equipes_asu!C2716)</f>
        <v>17</v>
      </c>
      <c r="H2716" s="5">
        <f>IF(G2716=0,"",SUMIFS(asu_monitora!B:B,asu_monitora!E:E,equipes_asu!F2716,asu_monitora!A:A,equipes_asu!C2716))</f>
        <v>164</v>
      </c>
      <c r="I2716" s="5" t="str">
        <f>IF(G2716=0,"Sem avaliação",IF(H2716&lt;=40,"Crítica",IF(H2716&lt;=100,"Aperfeiçoamento",IF(H2716&lt;=180,"Qualidade",IF(H2716&lt;=200,"Excelência","Erro")))))</f>
        <v>Qualidade</v>
      </c>
    </row>
    <row r="2717" spans="1:9">
      <c r="A2717" s="22">
        <v>22225</v>
      </c>
      <c r="B2717" s="22" t="s">
        <v>740</v>
      </c>
      <c r="C2717" s="22">
        <v>153613</v>
      </c>
      <c r="D2717" s="22" t="s">
        <v>77</v>
      </c>
      <c r="E2717" s="22" t="s">
        <v>232</v>
      </c>
      <c r="F2717" s="5" t="s">
        <v>49</v>
      </c>
      <c r="G2717" s="5">
        <f>SUMIFS(asu_monitora!C:C,asu_monitora!E:E,equipes_asu!F2717,asu_monitora!A:A,equipes_asu!C2717)</f>
        <v>28</v>
      </c>
      <c r="H2717" s="5">
        <f>IF(G2717=0,"",SUMIFS(asu_monitora!B:B,asu_monitora!E:E,equipes_asu!F2717,asu_monitora!A:A,equipes_asu!C2717))</f>
        <v>82</v>
      </c>
      <c r="I2717" s="5" t="str">
        <f>IF(G2717=0,"Sem avaliação",IF(H2717&lt;=40,"Crítica",IF(H2717&lt;=100,"Aperfeiçoamento",IF(H2717&lt;=180,"Qualidade",IF(H2717&lt;=200,"Excelência","Erro")))))</f>
        <v>Aperfeiçoamento</v>
      </c>
    </row>
    <row r="2718" spans="1:9">
      <c r="A2718" s="22">
        <v>28665</v>
      </c>
      <c r="B2718" s="22" t="s">
        <v>741</v>
      </c>
      <c r="C2718" s="22">
        <v>154563</v>
      </c>
      <c r="D2718" s="22" t="s">
        <v>77</v>
      </c>
      <c r="E2718" s="22" t="s">
        <v>405</v>
      </c>
      <c r="F2718" s="5" t="s">
        <v>49</v>
      </c>
      <c r="G2718" s="5">
        <f>SUMIFS(asu_monitora!C:C,asu_monitora!E:E,equipes_asu!F2718,asu_monitora!A:A,equipes_asu!C2718)</f>
        <v>67</v>
      </c>
      <c r="H2718" s="5">
        <f>IF(G2718=0,"",SUMIFS(asu_monitora!B:B,asu_monitora!E:E,equipes_asu!F2718,asu_monitora!A:A,equipes_asu!C2718))</f>
        <v>176</v>
      </c>
      <c r="I2718" s="5" t="str">
        <f>IF(G2718=0,"Sem avaliação",IF(H2718&lt;=40,"Crítica",IF(H2718&lt;=100,"Aperfeiçoamento",IF(H2718&lt;=180,"Qualidade",IF(H2718&lt;=200,"Excelência","Erro")))))</f>
        <v>Qualidade</v>
      </c>
    </row>
    <row r="2719" spans="1:9">
      <c r="A2719" s="22">
        <v>29130</v>
      </c>
      <c r="B2719" s="22" t="s">
        <v>742</v>
      </c>
      <c r="C2719" s="22">
        <v>154768</v>
      </c>
      <c r="D2719" s="22" t="s">
        <v>77</v>
      </c>
      <c r="E2719" s="22" t="s">
        <v>743</v>
      </c>
      <c r="F2719" s="5" t="s">
        <v>49</v>
      </c>
      <c r="G2719" s="5">
        <f>SUMIFS(asu_monitora!C:C,asu_monitora!E:E,equipes_asu!F2719,asu_monitora!A:A,equipes_asu!C2719)</f>
        <v>35</v>
      </c>
      <c r="H2719" s="5">
        <f>IF(G2719=0,"",SUMIFS(asu_monitora!B:B,asu_monitora!E:E,equipes_asu!F2719,asu_monitora!A:A,equipes_asu!C2719))</f>
        <v>88</v>
      </c>
      <c r="I2719" s="5" t="str">
        <f>IF(G2719=0,"Sem avaliação",IF(H2719&lt;=40,"Crítica",IF(H2719&lt;=100,"Aperfeiçoamento",IF(H2719&lt;=180,"Qualidade",IF(H2719&lt;=200,"Excelência","Erro")))))</f>
        <v>Aperfeiçoamento</v>
      </c>
    </row>
    <row r="2720" spans="1:9">
      <c r="A2720" s="22">
        <v>29130</v>
      </c>
      <c r="B2720" s="22" t="s">
        <v>742</v>
      </c>
      <c r="C2720" s="22">
        <v>154733</v>
      </c>
      <c r="D2720" s="22" t="s">
        <v>77</v>
      </c>
      <c r="E2720" s="22" t="s">
        <v>744</v>
      </c>
      <c r="F2720" s="5" t="s">
        <v>49</v>
      </c>
      <c r="G2720" s="5">
        <f>SUMIFS(asu_monitora!C:C,asu_monitora!E:E,equipes_asu!F2720,asu_monitora!A:A,equipes_asu!C2720)</f>
        <v>46</v>
      </c>
      <c r="H2720" s="5">
        <f>IF(G2720=0,"",SUMIFS(asu_monitora!B:B,asu_monitora!E:E,equipes_asu!F2720,asu_monitora!A:A,equipes_asu!C2720))</f>
        <v>136</v>
      </c>
      <c r="I2720" s="5" t="str">
        <f>IF(G2720=0,"Sem avaliação",IF(H2720&lt;=40,"Crítica",IF(H2720&lt;=100,"Aperfeiçoamento",IF(H2720&lt;=180,"Qualidade",IF(H2720&lt;=200,"Excelência","Erro")))))</f>
        <v>Qualidade</v>
      </c>
    </row>
    <row r="2721" spans="1:9">
      <c r="A2721" s="22">
        <v>29130</v>
      </c>
      <c r="B2721" s="22" t="s">
        <v>742</v>
      </c>
      <c r="C2721" s="22">
        <v>2414090</v>
      </c>
      <c r="D2721" s="22" t="s">
        <v>77</v>
      </c>
      <c r="E2721" s="22" t="s">
        <v>745</v>
      </c>
      <c r="F2721" s="5" t="s">
        <v>49</v>
      </c>
      <c r="G2721" s="5">
        <f>SUMIFS(asu_monitora!C:C,asu_monitora!E:E,equipes_asu!F2721,asu_monitora!A:A,equipes_asu!C2721)</f>
        <v>69</v>
      </c>
      <c r="H2721" s="5">
        <f>IF(G2721=0,"",SUMIFS(asu_monitora!B:B,asu_monitora!E:E,equipes_asu!F2721,asu_monitora!A:A,equipes_asu!C2721))</f>
        <v>112</v>
      </c>
      <c r="I2721" s="5" t="str">
        <f>IF(G2721=0,"Sem avaliação",IF(H2721&lt;=40,"Crítica",IF(H2721&lt;=100,"Aperfeiçoamento",IF(H2721&lt;=180,"Qualidade",IF(H2721&lt;=200,"Excelência","Erro")))))</f>
        <v>Qualidade</v>
      </c>
    </row>
    <row r="2722" spans="1:9">
      <c r="A2722" s="22">
        <v>29130</v>
      </c>
      <c r="B2722" s="22" t="s">
        <v>742</v>
      </c>
      <c r="C2722" s="22">
        <v>2414139</v>
      </c>
      <c r="D2722" s="22" t="s">
        <v>77</v>
      </c>
      <c r="E2722" s="22" t="s">
        <v>746</v>
      </c>
      <c r="F2722" s="5" t="s">
        <v>49</v>
      </c>
      <c r="G2722" s="5">
        <f>SUMIFS(asu_monitora!C:C,asu_monitora!E:E,equipes_asu!F2722,asu_monitora!A:A,equipes_asu!C2722)</f>
        <v>23</v>
      </c>
      <c r="H2722" s="5">
        <f>IF(G2722=0,"",SUMIFS(asu_monitora!B:B,asu_monitora!E:E,equipes_asu!F2722,asu_monitora!A:A,equipes_asu!C2722))</f>
        <v>148</v>
      </c>
      <c r="I2722" s="5" t="str">
        <f>IF(G2722=0,"Sem avaliação",IF(H2722&lt;=40,"Crítica",IF(H2722&lt;=100,"Aperfeiçoamento",IF(H2722&lt;=180,"Qualidade",IF(H2722&lt;=200,"Excelência","Erro")))))</f>
        <v>Qualidade</v>
      </c>
    </row>
    <row r="2723" spans="1:9">
      <c r="A2723" s="22">
        <v>3862836</v>
      </c>
      <c r="B2723" s="22" t="s">
        <v>747</v>
      </c>
      <c r="C2723" s="22">
        <v>155713</v>
      </c>
      <c r="D2723" s="22" t="s">
        <v>77</v>
      </c>
      <c r="E2723" s="22" t="s">
        <v>748</v>
      </c>
      <c r="F2723" s="5" t="s">
        <v>49</v>
      </c>
      <c r="G2723" s="5">
        <f>SUMIFS(asu_monitora!C:C,asu_monitora!E:E,equipes_asu!F2723,asu_monitora!A:A,equipes_asu!C2723)</f>
        <v>29</v>
      </c>
      <c r="H2723" s="5">
        <f>IF(G2723=0,"",SUMIFS(asu_monitora!B:B,asu_monitora!E:E,equipes_asu!F2723,asu_monitora!A:A,equipes_asu!C2723))</f>
        <v>92</v>
      </c>
      <c r="I2723" s="5" t="str">
        <f>IF(G2723=0,"Sem avaliação",IF(H2723&lt;=40,"Crítica",IF(H2723&lt;=100,"Aperfeiçoamento",IF(H2723&lt;=180,"Qualidade",IF(H2723&lt;=200,"Excelência","Erro")))))</f>
        <v>Aperfeiçoamento</v>
      </c>
    </row>
    <row r="2724" spans="1:9">
      <c r="A2724" s="22">
        <v>3862836</v>
      </c>
      <c r="B2724" s="22" t="s">
        <v>747</v>
      </c>
      <c r="C2724" s="22">
        <v>2401274</v>
      </c>
      <c r="D2724" s="22" t="s">
        <v>77</v>
      </c>
      <c r="E2724" s="22" t="s">
        <v>585</v>
      </c>
      <c r="F2724" s="5" t="s">
        <v>49</v>
      </c>
      <c r="G2724" s="5">
        <f>SUMIFS(asu_monitora!C:C,asu_monitora!E:E,equipes_asu!F2724,asu_monitora!A:A,equipes_asu!C2724)</f>
        <v>28</v>
      </c>
      <c r="H2724" s="5">
        <f>IF(G2724=0,"",SUMIFS(asu_monitora!B:B,asu_monitora!E:E,equipes_asu!F2724,asu_monitora!A:A,equipes_asu!C2724))</f>
        <v>124</v>
      </c>
      <c r="I2724" s="5" t="str">
        <f>IF(G2724=0,"Sem avaliação",IF(H2724&lt;=40,"Crítica",IF(H2724&lt;=100,"Aperfeiçoamento",IF(H2724&lt;=180,"Qualidade",IF(H2724&lt;=200,"Excelência","Erro")))))</f>
        <v>Qualidade</v>
      </c>
    </row>
    <row r="2725" spans="1:9">
      <c r="A2725" s="22">
        <v>9384324</v>
      </c>
      <c r="B2725" s="22" t="s">
        <v>749</v>
      </c>
      <c r="C2725" s="22">
        <v>153591</v>
      </c>
      <c r="D2725" s="22" t="s">
        <v>77</v>
      </c>
      <c r="E2725" s="22" t="s">
        <v>750</v>
      </c>
      <c r="F2725" s="5" t="s">
        <v>49</v>
      </c>
      <c r="G2725" s="5">
        <f>SUMIFS(asu_monitora!C:C,asu_monitora!E:E,equipes_asu!F2725,asu_monitora!A:A,equipes_asu!C2725)</f>
        <v>38</v>
      </c>
      <c r="H2725" s="5">
        <f>IF(G2725=0,"",SUMIFS(asu_monitora!B:B,asu_monitora!E:E,equipes_asu!F2725,asu_monitora!A:A,equipes_asu!C2725))</f>
        <v>130</v>
      </c>
      <c r="I2725" s="5" t="str">
        <f>IF(G2725=0,"Sem avaliação",IF(H2725&lt;=40,"Crítica",IF(H2725&lt;=100,"Aperfeiçoamento",IF(H2725&lt;=180,"Qualidade",IF(H2725&lt;=200,"Excelência","Erro")))))</f>
        <v>Qualidade</v>
      </c>
    </row>
    <row r="2726" spans="1:9">
      <c r="A2726" s="22">
        <v>9384324</v>
      </c>
      <c r="B2726" s="22" t="s">
        <v>749</v>
      </c>
      <c r="C2726" s="22">
        <v>2401312</v>
      </c>
      <c r="D2726" s="22" t="s">
        <v>77</v>
      </c>
      <c r="E2726" s="22" t="s">
        <v>751</v>
      </c>
      <c r="F2726" s="5" t="s">
        <v>49</v>
      </c>
      <c r="G2726" s="5">
        <f>SUMIFS(asu_monitora!C:C,asu_monitora!E:E,equipes_asu!F2726,asu_monitora!A:A,equipes_asu!C2726)</f>
        <v>64</v>
      </c>
      <c r="H2726" s="5">
        <f>IF(G2726=0,"",SUMIFS(asu_monitora!B:B,asu_monitora!E:E,equipes_asu!F2726,asu_monitora!A:A,equipes_asu!C2726))</f>
        <v>144</v>
      </c>
      <c r="I2726" s="5" t="str">
        <f>IF(G2726=0,"Sem avaliação",IF(H2726&lt;=40,"Crítica",IF(H2726&lt;=100,"Aperfeiçoamento",IF(H2726&lt;=180,"Qualidade",IF(H2726&lt;=200,"Excelência","Erro")))))</f>
        <v>Qualidade</v>
      </c>
    </row>
    <row r="2727" spans="1:9">
      <c r="A2727" s="22">
        <v>825</v>
      </c>
      <c r="B2727" s="22" t="s">
        <v>752</v>
      </c>
      <c r="C2727" s="22">
        <v>152617</v>
      </c>
      <c r="D2727" s="22" t="s">
        <v>77</v>
      </c>
      <c r="E2727" s="22" t="s">
        <v>97</v>
      </c>
      <c r="F2727" s="5" t="s">
        <v>49</v>
      </c>
      <c r="G2727" s="5">
        <f>SUMIFS(asu_monitora!C:C,asu_monitora!E:E,equipes_asu!F2727,asu_monitora!A:A,equipes_asu!C2727)</f>
        <v>32</v>
      </c>
      <c r="H2727" s="5">
        <f>IF(G2727=0,"",SUMIFS(asu_monitora!B:B,asu_monitora!E:E,equipes_asu!F2727,asu_monitora!A:A,equipes_asu!C2727))</f>
        <v>122</v>
      </c>
      <c r="I2727" s="5" t="str">
        <f>IF(G2727=0,"Sem avaliação",IF(H2727&lt;=40,"Crítica",IF(H2727&lt;=100,"Aperfeiçoamento",IF(H2727&lt;=180,"Qualidade",IF(H2727&lt;=200,"Excelência","Erro")))))</f>
        <v>Qualidade</v>
      </c>
    </row>
    <row r="2728" spans="1:9">
      <c r="A2728" s="22">
        <v>825</v>
      </c>
      <c r="B2728" s="22" t="s">
        <v>752</v>
      </c>
      <c r="C2728" s="22">
        <v>152609</v>
      </c>
      <c r="D2728" s="22" t="s">
        <v>77</v>
      </c>
      <c r="E2728" s="22" t="s">
        <v>96</v>
      </c>
      <c r="F2728" s="5" t="s">
        <v>49</v>
      </c>
      <c r="G2728" s="5">
        <f>SUMIFS(asu_monitora!C:C,asu_monitora!E:E,equipes_asu!F2728,asu_monitora!A:A,equipes_asu!C2728)</f>
        <v>78</v>
      </c>
      <c r="H2728" s="5">
        <f>IF(G2728=0,"",SUMIFS(asu_monitora!B:B,asu_monitora!E:E,equipes_asu!F2728,asu_monitora!A:A,equipes_asu!C2728))</f>
        <v>74</v>
      </c>
      <c r="I2728" s="5" t="str">
        <f>IF(G2728=0,"Sem avaliação",IF(H2728&lt;=40,"Crítica",IF(H2728&lt;=100,"Aperfeiçoamento",IF(H2728&lt;=180,"Qualidade",IF(H2728&lt;=200,"Excelência","Erro")))))</f>
        <v>Aperfeiçoamento</v>
      </c>
    </row>
    <row r="2729" spans="1:9">
      <c r="A2729" s="22">
        <v>876</v>
      </c>
      <c r="B2729" s="22" t="s">
        <v>753</v>
      </c>
      <c r="C2729" s="22">
        <v>152730</v>
      </c>
      <c r="D2729" s="22" t="s">
        <v>77</v>
      </c>
      <c r="E2729" s="22" t="s">
        <v>112</v>
      </c>
      <c r="F2729" s="5" t="s">
        <v>49</v>
      </c>
      <c r="G2729" s="5">
        <f>SUMIFS(asu_monitora!C:C,asu_monitora!E:E,equipes_asu!F2729,asu_monitora!A:A,equipes_asu!C2729)</f>
        <v>29</v>
      </c>
      <c r="H2729" s="5">
        <f>IF(G2729=0,"",SUMIFS(asu_monitora!B:B,asu_monitora!E:E,equipes_asu!F2729,asu_monitora!A:A,equipes_asu!C2729))</f>
        <v>68</v>
      </c>
      <c r="I2729" s="5" t="str">
        <f>IF(G2729=0,"Sem avaliação",IF(H2729&lt;=40,"Crítica",IF(H2729&lt;=100,"Aperfeiçoamento",IF(H2729&lt;=180,"Qualidade",IF(H2729&lt;=200,"Excelência","Erro")))))</f>
        <v>Aperfeiçoamento</v>
      </c>
    </row>
    <row r="2730" spans="1:9">
      <c r="A2730" s="22">
        <v>876</v>
      </c>
      <c r="B2730" s="22" t="s">
        <v>753</v>
      </c>
      <c r="C2730" s="22">
        <v>152773</v>
      </c>
      <c r="D2730" s="22" t="s">
        <v>77</v>
      </c>
      <c r="E2730" s="22" t="s">
        <v>114</v>
      </c>
      <c r="F2730" s="5" t="s">
        <v>49</v>
      </c>
      <c r="G2730" s="5">
        <f>SUMIFS(asu_monitora!C:C,asu_monitora!E:E,equipes_asu!F2730,asu_monitora!A:A,equipes_asu!C2730)</f>
        <v>31</v>
      </c>
      <c r="H2730" s="5">
        <f>IF(G2730=0,"",SUMIFS(asu_monitora!B:B,asu_monitora!E:E,equipes_asu!F2730,asu_monitora!A:A,equipes_asu!C2730))</f>
        <v>74</v>
      </c>
      <c r="I2730" s="5" t="str">
        <f>IF(G2730=0,"Sem avaliação",IF(H2730&lt;=40,"Crítica",IF(H2730&lt;=100,"Aperfeiçoamento",IF(H2730&lt;=180,"Qualidade",IF(H2730&lt;=200,"Excelência","Erro")))))</f>
        <v>Aperfeiçoamento</v>
      </c>
    </row>
    <row r="2731" spans="1:9">
      <c r="A2731" s="22">
        <v>876</v>
      </c>
      <c r="B2731" s="22" t="s">
        <v>753</v>
      </c>
      <c r="C2731" s="22">
        <v>152765</v>
      </c>
      <c r="D2731" s="22" t="s">
        <v>77</v>
      </c>
      <c r="E2731" s="22" t="s">
        <v>113</v>
      </c>
      <c r="F2731" s="5" t="s">
        <v>49</v>
      </c>
      <c r="G2731" s="5">
        <f>SUMIFS(asu_monitora!C:C,asu_monitora!E:E,equipes_asu!F2731,asu_monitora!A:A,equipes_asu!C2731)</f>
        <v>19</v>
      </c>
      <c r="H2731" s="5">
        <f>IF(G2731=0,"",SUMIFS(asu_monitora!B:B,asu_monitora!E:E,equipes_asu!F2731,asu_monitora!A:A,equipes_asu!C2731))</f>
        <v>176</v>
      </c>
      <c r="I2731" s="5" t="str">
        <f>IF(G2731=0,"Sem avaliação",IF(H2731&lt;=40,"Crítica",IF(H2731&lt;=100,"Aperfeiçoamento",IF(H2731&lt;=180,"Qualidade",IF(H2731&lt;=200,"Excelência","Erro")))))</f>
        <v>Qualidade</v>
      </c>
    </row>
    <row r="2732" spans="1:9">
      <c r="A2732" s="22">
        <v>876</v>
      </c>
      <c r="B2732" s="22" t="s">
        <v>753</v>
      </c>
      <c r="C2732" s="22">
        <v>152714</v>
      </c>
      <c r="D2732" s="22" t="s">
        <v>77</v>
      </c>
      <c r="E2732" s="22" t="s">
        <v>111</v>
      </c>
      <c r="F2732" s="5" t="s">
        <v>49</v>
      </c>
      <c r="G2732" s="5">
        <f>SUMIFS(asu_monitora!C:C,asu_monitora!E:E,equipes_asu!F2732,asu_monitora!A:A,equipes_asu!C2732)</f>
        <v>25</v>
      </c>
      <c r="H2732" s="5">
        <f>IF(G2732=0,"",SUMIFS(asu_monitora!B:B,asu_monitora!E:E,equipes_asu!F2732,asu_monitora!A:A,equipes_asu!C2732))</f>
        <v>90</v>
      </c>
      <c r="I2732" s="5" t="str">
        <f>IF(G2732=0,"Sem avaliação",IF(H2732&lt;=40,"Crítica",IF(H2732&lt;=100,"Aperfeiçoamento",IF(H2732&lt;=180,"Qualidade",IF(H2732&lt;=200,"Excelência","Erro")))))</f>
        <v>Aperfeiçoamento</v>
      </c>
    </row>
    <row r="2733" spans="1:9">
      <c r="A2733" s="22">
        <v>1503</v>
      </c>
      <c r="B2733" s="22" t="s">
        <v>754</v>
      </c>
      <c r="C2733" s="22">
        <v>153265</v>
      </c>
      <c r="D2733" s="22" t="s">
        <v>77</v>
      </c>
      <c r="E2733" s="22" t="s">
        <v>175</v>
      </c>
      <c r="F2733" s="5" t="s">
        <v>49</v>
      </c>
      <c r="G2733" s="5">
        <f>SUMIFS(asu_monitora!C:C,asu_monitora!E:E,equipes_asu!F2733,asu_monitora!A:A,equipes_asu!C2733)</f>
        <v>18</v>
      </c>
      <c r="H2733" s="5">
        <f>IF(G2733=0,"",SUMIFS(asu_monitora!B:B,asu_monitora!E:E,equipes_asu!F2733,asu_monitora!A:A,equipes_asu!C2733))</f>
        <v>44</v>
      </c>
      <c r="I2733" s="5" t="str">
        <f>IF(G2733=0,"Sem avaliação",IF(H2733&lt;=40,"Crítica",IF(H2733&lt;=100,"Aperfeiçoamento",IF(H2733&lt;=180,"Qualidade",IF(H2733&lt;=200,"Excelência","Erro")))))</f>
        <v>Aperfeiçoamento</v>
      </c>
    </row>
    <row r="2734" spans="1:9">
      <c r="A2734" s="22">
        <v>1503</v>
      </c>
      <c r="B2734" s="22" t="s">
        <v>754</v>
      </c>
      <c r="C2734" s="22">
        <v>153273</v>
      </c>
      <c r="D2734" s="22" t="s">
        <v>77</v>
      </c>
      <c r="E2734" s="22" t="s">
        <v>176</v>
      </c>
      <c r="F2734" s="5" t="s">
        <v>49</v>
      </c>
      <c r="G2734" s="5">
        <f>SUMIFS(asu_monitora!C:C,asu_monitora!E:E,equipes_asu!F2734,asu_monitora!A:A,equipes_asu!C2734)</f>
        <v>14</v>
      </c>
      <c r="H2734" s="5">
        <f>IF(G2734=0,"",SUMIFS(asu_monitora!B:B,asu_monitora!E:E,equipes_asu!F2734,asu_monitora!A:A,equipes_asu!C2734))</f>
        <v>68</v>
      </c>
      <c r="I2734" s="5" t="str">
        <f>IF(G2734=0,"Sem avaliação",IF(H2734&lt;=40,"Crítica",IF(H2734&lt;=100,"Aperfeiçoamento",IF(H2734&lt;=180,"Qualidade",IF(H2734&lt;=200,"Excelência","Erro")))))</f>
        <v>Aperfeiçoamento</v>
      </c>
    </row>
    <row r="2735" spans="1:9">
      <c r="A2735" s="22">
        <v>2135</v>
      </c>
      <c r="B2735" s="22" t="s">
        <v>755</v>
      </c>
      <c r="C2735" s="22">
        <v>153486</v>
      </c>
      <c r="D2735" s="22" t="s">
        <v>77</v>
      </c>
      <c r="E2735" s="22" t="s">
        <v>756</v>
      </c>
      <c r="F2735" s="5" t="s">
        <v>49</v>
      </c>
      <c r="G2735" s="5">
        <f>SUMIFS(asu_monitora!C:C,asu_monitora!E:E,equipes_asu!F2735,asu_monitora!A:A,equipes_asu!C2735)</f>
        <v>38</v>
      </c>
      <c r="H2735" s="5">
        <f>IF(G2735=0,"",SUMIFS(asu_monitora!B:B,asu_monitora!E:E,equipes_asu!F2735,asu_monitora!A:A,equipes_asu!C2735))</f>
        <v>88</v>
      </c>
      <c r="I2735" s="5" t="str">
        <f>IF(G2735=0,"Sem avaliação",IF(H2735&lt;=40,"Crítica",IF(H2735&lt;=100,"Aperfeiçoamento",IF(H2735&lt;=180,"Qualidade",IF(H2735&lt;=200,"Excelência","Erro")))))</f>
        <v>Aperfeiçoamento</v>
      </c>
    </row>
    <row r="2736" spans="1:9">
      <c r="A2736" s="22">
        <v>2135</v>
      </c>
      <c r="B2736" s="22" t="s">
        <v>755</v>
      </c>
      <c r="C2736" s="22">
        <v>153478</v>
      </c>
      <c r="D2736" s="22" t="s">
        <v>77</v>
      </c>
      <c r="E2736" s="22" t="s">
        <v>757</v>
      </c>
      <c r="F2736" s="5" t="s">
        <v>49</v>
      </c>
      <c r="G2736" s="5">
        <f>SUMIFS(asu_monitora!C:C,asu_monitora!E:E,equipes_asu!F2736,asu_monitora!A:A,equipes_asu!C2736)</f>
        <v>37</v>
      </c>
      <c r="H2736" s="5">
        <f>IF(G2736=0,"",SUMIFS(asu_monitora!B:B,asu_monitora!E:E,equipes_asu!F2736,asu_monitora!A:A,equipes_asu!C2736))</f>
        <v>136</v>
      </c>
      <c r="I2736" s="5" t="str">
        <f>IF(G2736=0,"Sem avaliação",IF(H2736&lt;=40,"Crítica",IF(H2736&lt;=100,"Aperfeiçoamento",IF(H2736&lt;=180,"Qualidade",IF(H2736&lt;=200,"Excelência","Erro")))))</f>
        <v>Qualidade</v>
      </c>
    </row>
    <row r="2737" spans="1:9">
      <c r="A2737" s="22">
        <v>20648</v>
      </c>
      <c r="B2737" s="22" t="s">
        <v>758</v>
      </c>
      <c r="C2737" s="22">
        <v>153532</v>
      </c>
      <c r="D2737" s="22" t="s">
        <v>77</v>
      </c>
      <c r="E2737" s="22" t="s">
        <v>759</v>
      </c>
      <c r="F2737" s="5" t="s">
        <v>49</v>
      </c>
      <c r="G2737" s="5">
        <f>SUMIFS(asu_monitora!C:C,asu_monitora!E:E,equipes_asu!F2737,asu_monitora!A:A,equipes_asu!C2737)</f>
        <v>59</v>
      </c>
      <c r="H2737" s="5">
        <f>IF(G2737=0,"",SUMIFS(asu_monitora!B:B,asu_monitora!E:E,equipes_asu!F2737,asu_monitora!A:A,equipes_asu!C2737))</f>
        <v>100</v>
      </c>
      <c r="I2737" s="5" t="str">
        <f>IF(G2737=0,"Sem avaliação",IF(H2737&lt;=40,"Crítica",IF(H2737&lt;=100,"Aperfeiçoamento",IF(H2737&lt;=180,"Qualidade",IF(H2737&lt;=200,"Excelência","Erro")))))</f>
        <v>Aperfeiçoamento</v>
      </c>
    </row>
    <row r="2738" spans="1:9">
      <c r="A2738" s="22">
        <v>22233</v>
      </c>
      <c r="B2738" s="22" t="s">
        <v>760</v>
      </c>
      <c r="C2738" s="22">
        <v>153648</v>
      </c>
      <c r="D2738" s="22" t="s">
        <v>77</v>
      </c>
      <c r="E2738" s="22" t="s">
        <v>761</v>
      </c>
      <c r="F2738" s="5" t="s">
        <v>49</v>
      </c>
      <c r="G2738" s="5">
        <f>SUMIFS(asu_monitora!C:C,asu_monitora!E:E,equipes_asu!F2738,asu_monitora!A:A,equipes_asu!C2738)</f>
        <v>50</v>
      </c>
      <c r="H2738" s="5">
        <f>IF(G2738=0,"",SUMIFS(asu_monitora!B:B,asu_monitora!E:E,equipes_asu!F2738,asu_monitora!A:A,equipes_asu!C2738))</f>
        <v>144</v>
      </c>
      <c r="I2738" s="5" t="str">
        <f>IF(G2738=0,"Sem avaliação",IF(H2738&lt;=40,"Crítica",IF(H2738&lt;=100,"Aperfeiçoamento",IF(H2738&lt;=180,"Qualidade",IF(H2738&lt;=200,"Excelência","Erro")))))</f>
        <v>Qualidade</v>
      </c>
    </row>
    <row r="2739" spans="1:9">
      <c r="A2739" s="22">
        <v>22233</v>
      </c>
      <c r="B2739" s="22" t="s">
        <v>760</v>
      </c>
      <c r="C2739" s="22">
        <v>153621</v>
      </c>
      <c r="D2739" s="22" t="s">
        <v>77</v>
      </c>
      <c r="E2739" s="22" t="s">
        <v>762</v>
      </c>
      <c r="F2739" s="5" t="s">
        <v>49</v>
      </c>
      <c r="G2739" s="5">
        <f>SUMIFS(asu_monitora!C:C,asu_monitora!E:E,equipes_asu!F2739,asu_monitora!A:A,equipes_asu!C2739)</f>
        <v>48</v>
      </c>
      <c r="H2739" s="5">
        <f>IF(G2739=0,"",SUMIFS(asu_monitora!B:B,asu_monitora!E:E,equipes_asu!F2739,asu_monitora!A:A,equipes_asu!C2739))</f>
        <v>160</v>
      </c>
      <c r="I2739" s="5" t="str">
        <f>IF(G2739=0,"Sem avaliação",IF(H2739&lt;=40,"Crítica",IF(H2739&lt;=100,"Aperfeiçoamento",IF(H2739&lt;=180,"Qualidade",IF(H2739&lt;=200,"Excelência","Erro")))))</f>
        <v>Qualidade</v>
      </c>
    </row>
    <row r="2740" spans="1:9">
      <c r="A2740" s="22">
        <v>22233</v>
      </c>
      <c r="B2740" s="22" t="s">
        <v>760</v>
      </c>
      <c r="C2740" s="22">
        <v>152757</v>
      </c>
      <c r="D2740" s="22" t="s">
        <v>77</v>
      </c>
      <c r="E2740" s="22" t="s">
        <v>763</v>
      </c>
      <c r="F2740" s="5" t="s">
        <v>49</v>
      </c>
      <c r="G2740" s="5">
        <f>SUMIFS(asu_monitora!C:C,asu_monitora!E:E,equipes_asu!F2740,asu_monitora!A:A,equipes_asu!C2740)</f>
        <v>20</v>
      </c>
      <c r="H2740" s="5">
        <f>IF(G2740=0,"",SUMIFS(asu_monitora!B:B,asu_monitora!E:E,equipes_asu!F2740,asu_monitora!A:A,equipes_asu!C2740))</f>
        <v>128</v>
      </c>
      <c r="I2740" s="5" t="str">
        <f>IF(G2740=0,"Sem avaliação",IF(H2740&lt;=40,"Crítica",IF(H2740&lt;=100,"Aperfeiçoamento",IF(H2740&lt;=180,"Qualidade",IF(H2740&lt;=200,"Excelência","Erro")))))</f>
        <v>Qualidade</v>
      </c>
    </row>
    <row r="2741" spans="1:9">
      <c r="A2741" s="22">
        <v>22233</v>
      </c>
      <c r="B2741" s="22" t="s">
        <v>760</v>
      </c>
      <c r="C2741" s="22">
        <v>2400421</v>
      </c>
      <c r="D2741" s="22" t="s">
        <v>77</v>
      </c>
      <c r="E2741" s="22" t="s">
        <v>764</v>
      </c>
      <c r="F2741" s="5" t="s">
        <v>49</v>
      </c>
      <c r="G2741" s="5">
        <f>SUMIFS(asu_monitora!C:C,asu_monitora!E:E,equipes_asu!F2741,asu_monitora!A:A,equipes_asu!C2741)</f>
        <v>78</v>
      </c>
      <c r="H2741" s="5">
        <f>IF(G2741=0,"",SUMIFS(asu_monitora!B:B,asu_monitora!E:E,equipes_asu!F2741,asu_monitora!A:A,equipes_asu!C2741))</f>
        <v>96</v>
      </c>
      <c r="I2741" s="5" t="str">
        <f>IF(G2741=0,"Sem avaliação",IF(H2741&lt;=40,"Crítica",IF(H2741&lt;=100,"Aperfeiçoamento",IF(H2741&lt;=180,"Qualidade",IF(H2741&lt;=200,"Excelência","Erro")))))</f>
        <v>Aperfeiçoamento</v>
      </c>
    </row>
    <row r="2742" spans="1:9">
      <c r="A2742" s="22">
        <v>22233</v>
      </c>
      <c r="B2742" s="22" t="s">
        <v>760</v>
      </c>
      <c r="C2742" s="22">
        <v>2417103</v>
      </c>
      <c r="D2742" s="22" t="s">
        <v>77</v>
      </c>
      <c r="E2742" s="22" t="s">
        <v>765</v>
      </c>
      <c r="F2742" s="5" t="s">
        <v>49</v>
      </c>
      <c r="G2742" s="5">
        <f>SUMIFS(asu_monitora!C:C,asu_monitora!E:E,equipes_asu!F2742,asu_monitora!A:A,equipes_asu!C2742)</f>
        <v>0</v>
      </c>
      <c r="H2742" s="5" t="str">
        <f>IF(G2742=0,"",SUMIFS(asu_monitora!B:B,asu_monitora!E:E,equipes_asu!F2742,asu_monitora!A:A,equipes_asu!C2742))</f>
        <v/>
      </c>
      <c r="I2742" s="5" t="str">
        <f>IF(G2742=0,"Sem avaliação",IF(H2742&lt;=40,"Crítica",IF(H2742&lt;=100,"Aperfeiçoamento",IF(H2742&lt;=180,"Qualidade",IF(H2742&lt;=200,"Excelência","Erro")))))</f>
        <v>Sem avaliação</v>
      </c>
    </row>
    <row r="2743" spans="1:9">
      <c r="A2743" s="22">
        <v>22233</v>
      </c>
      <c r="B2743" s="22" t="s">
        <v>760</v>
      </c>
      <c r="C2743" s="22">
        <v>2417367</v>
      </c>
      <c r="D2743" s="22" t="s">
        <v>77</v>
      </c>
      <c r="E2743" s="22" t="s">
        <v>766</v>
      </c>
      <c r="F2743" s="5" t="s">
        <v>49</v>
      </c>
      <c r="G2743" s="5">
        <f>SUMIFS(asu_monitora!C:C,asu_monitora!E:E,equipes_asu!F2743,asu_monitora!A:A,equipes_asu!C2743)</f>
        <v>0</v>
      </c>
      <c r="H2743" s="5" t="str">
        <f>IF(G2743=0,"",SUMIFS(asu_monitora!B:B,asu_monitora!E:E,equipes_asu!F2743,asu_monitora!A:A,equipes_asu!C2743))</f>
        <v/>
      </c>
      <c r="I2743" s="5" t="str">
        <f>IF(G2743=0,"Sem avaliação",IF(H2743&lt;=40,"Crítica",IF(H2743&lt;=100,"Aperfeiçoamento",IF(H2743&lt;=180,"Qualidade",IF(H2743&lt;=200,"Excelência","Erro")))))</f>
        <v>Sem avaliação</v>
      </c>
    </row>
    <row r="2744" spans="1:9">
      <c r="A2744" s="22">
        <v>22268</v>
      </c>
      <c r="B2744" s="22" t="s">
        <v>767</v>
      </c>
      <c r="C2744" s="22">
        <v>153664</v>
      </c>
      <c r="D2744" s="22" t="s">
        <v>77</v>
      </c>
      <c r="E2744" s="22" t="s">
        <v>244</v>
      </c>
      <c r="F2744" s="5" t="s">
        <v>49</v>
      </c>
      <c r="G2744" s="5">
        <f>SUMIFS(asu_monitora!C:C,asu_monitora!E:E,equipes_asu!F2744,asu_monitora!A:A,equipes_asu!C2744)</f>
        <v>12</v>
      </c>
      <c r="H2744" s="5">
        <f>IF(G2744=0,"",SUMIFS(asu_monitora!B:B,asu_monitora!E:E,equipes_asu!F2744,asu_monitora!A:A,equipes_asu!C2744))</f>
        <v>160</v>
      </c>
      <c r="I2744" s="5" t="str">
        <f>IF(G2744=0,"Sem avaliação",IF(H2744&lt;=40,"Crítica",IF(H2744&lt;=100,"Aperfeiçoamento",IF(H2744&lt;=180,"Qualidade",IF(H2744&lt;=200,"Excelência","Erro")))))</f>
        <v>Qualidade</v>
      </c>
    </row>
    <row r="2745" spans="1:9">
      <c r="A2745" s="22">
        <v>22268</v>
      </c>
      <c r="B2745" s="22" t="s">
        <v>767</v>
      </c>
      <c r="C2745" s="22">
        <v>153672</v>
      </c>
      <c r="D2745" s="22" t="s">
        <v>77</v>
      </c>
      <c r="E2745" s="22" t="s">
        <v>245</v>
      </c>
      <c r="F2745" s="5" t="s">
        <v>49</v>
      </c>
      <c r="G2745" s="5">
        <f>SUMIFS(asu_monitora!C:C,asu_monitora!E:E,equipes_asu!F2745,asu_monitora!A:A,equipes_asu!C2745)</f>
        <v>37</v>
      </c>
      <c r="H2745" s="5">
        <f>IF(G2745=0,"",SUMIFS(asu_monitora!B:B,asu_monitora!E:E,equipes_asu!F2745,asu_monitora!A:A,equipes_asu!C2745))</f>
        <v>170</v>
      </c>
      <c r="I2745" s="5" t="str">
        <f>IF(G2745=0,"Sem avaliação",IF(H2745&lt;=40,"Crítica",IF(H2745&lt;=100,"Aperfeiçoamento",IF(H2745&lt;=180,"Qualidade",IF(H2745&lt;=200,"Excelência","Erro")))))</f>
        <v>Qualidade</v>
      </c>
    </row>
    <row r="2746" spans="1:9">
      <c r="A2746" s="22">
        <v>26328</v>
      </c>
      <c r="B2746" s="22" t="s">
        <v>768</v>
      </c>
      <c r="C2746" s="22">
        <v>154245</v>
      </c>
      <c r="D2746" s="22" t="s">
        <v>77</v>
      </c>
      <c r="E2746" s="22" t="s">
        <v>769</v>
      </c>
      <c r="F2746" s="5" t="s">
        <v>49</v>
      </c>
      <c r="G2746" s="5">
        <f>SUMIFS(asu_monitora!C:C,asu_monitora!E:E,equipes_asu!F2746,asu_monitora!A:A,equipes_asu!C2746)</f>
        <v>33</v>
      </c>
      <c r="H2746" s="5">
        <f>IF(G2746=0,"",SUMIFS(asu_monitora!B:B,asu_monitora!E:E,equipes_asu!F2746,asu_monitora!A:A,equipes_asu!C2746))</f>
        <v>76</v>
      </c>
      <c r="I2746" s="5" t="str">
        <f>IF(G2746=0,"Sem avaliação",IF(H2746&lt;=40,"Crítica",IF(H2746&lt;=100,"Aperfeiçoamento",IF(H2746&lt;=180,"Qualidade",IF(H2746&lt;=200,"Excelência","Erro")))))</f>
        <v>Aperfeiçoamento</v>
      </c>
    </row>
    <row r="2747" spans="1:9">
      <c r="A2747" s="22">
        <v>26328</v>
      </c>
      <c r="B2747" s="22" t="s">
        <v>768</v>
      </c>
      <c r="C2747" s="22">
        <v>154253</v>
      </c>
      <c r="D2747" s="22" t="s">
        <v>77</v>
      </c>
      <c r="E2747" s="22" t="s">
        <v>770</v>
      </c>
      <c r="F2747" s="5" t="s">
        <v>49</v>
      </c>
      <c r="G2747" s="5">
        <f>SUMIFS(asu_monitora!C:C,asu_monitora!E:E,equipes_asu!F2747,asu_monitora!A:A,equipes_asu!C2747)</f>
        <v>23</v>
      </c>
      <c r="H2747" s="5">
        <f>IF(G2747=0,"",SUMIFS(asu_monitora!B:B,asu_monitora!E:E,equipes_asu!F2747,asu_monitora!A:A,equipes_asu!C2747))</f>
        <v>154</v>
      </c>
      <c r="I2747" s="5" t="str">
        <f>IF(G2747=0,"Sem avaliação",IF(H2747&lt;=40,"Crítica",IF(H2747&lt;=100,"Aperfeiçoamento",IF(H2747&lt;=180,"Qualidade",IF(H2747&lt;=200,"Excelência","Erro")))))</f>
        <v>Qualidade</v>
      </c>
    </row>
    <row r="2748" spans="1:9">
      <c r="A2748" s="22">
        <v>26328</v>
      </c>
      <c r="B2748" s="22" t="s">
        <v>768</v>
      </c>
      <c r="C2748" s="22">
        <v>152587</v>
      </c>
      <c r="D2748" s="22" t="s">
        <v>77</v>
      </c>
      <c r="E2748" s="22" t="s">
        <v>771</v>
      </c>
      <c r="F2748" s="5" t="s">
        <v>49</v>
      </c>
      <c r="G2748" s="5">
        <f>SUMIFS(asu_monitora!C:C,asu_monitora!E:E,equipes_asu!F2748,asu_monitora!A:A,equipes_asu!C2748)</f>
        <v>59</v>
      </c>
      <c r="H2748" s="5">
        <f>IF(G2748=0,"",SUMIFS(asu_monitora!B:B,asu_monitora!E:E,equipes_asu!F2748,asu_monitora!A:A,equipes_asu!C2748))</f>
        <v>106</v>
      </c>
      <c r="I2748" s="5" t="str">
        <f>IF(G2748=0,"Sem avaliação",IF(H2748&lt;=40,"Crítica",IF(H2748&lt;=100,"Aperfeiçoamento",IF(H2748&lt;=180,"Qualidade",IF(H2748&lt;=200,"Excelência","Erro")))))</f>
        <v>Qualidade</v>
      </c>
    </row>
    <row r="2749" spans="1:9">
      <c r="A2749" s="22">
        <v>26328</v>
      </c>
      <c r="B2749" s="22" t="s">
        <v>768</v>
      </c>
      <c r="C2749" s="22">
        <v>2402270</v>
      </c>
      <c r="D2749" s="22" t="s">
        <v>77</v>
      </c>
      <c r="E2749" s="22" t="s">
        <v>772</v>
      </c>
      <c r="F2749" s="5" t="s">
        <v>49</v>
      </c>
      <c r="G2749" s="5">
        <f>SUMIFS(asu_monitora!C:C,asu_monitora!E:E,equipes_asu!F2749,asu_monitora!A:A,equipes_asu!C2749)</f>
        <v>48</v>
      </c>
      <c r="H2749" s="5">
        <f>IF(G2749=0,"",SUMIFS(asu_monitora!B:B,asu_monitora!E:E,equipes_asu!F2749,asu_monitora!A:A,equipes_asu!C2749))</f>
        <v>156</v>
      </c>
      <c r="I2749" s="5" t="str">
        <f>IF(G2749=0,"Sem avaliação",IF(H2749&lt;=40,"Crítica",IF(H2749&lt;=100,"Aperfeiçoamento",IF(H2749&lt;=180,"Qualidade",IF(H2749&lt;=200,"Excelência","Erro")))))</f>
        <v>Qualidade</v>
      </c>
    </row>
    <row r="2750" spans="1:9">
      <c r="A2750" s="22">
        <v>26328</v>
      </c>
      <c r="B2750" s="22" t="s">
        <v>768</v>
      </c>
      <c r="C2750" s="22">
        <v>2417154</v>
      </c>
      <c r="D2750" s="22" t="s">
        <v>77</v>
      </c>
      <c r="E2750" s="22" t="s">
        <v>773</v>
      </c>
      <c r="F2750" s="5" t="s">
        <v>49</v>
      </c>
      <c r="G2750" s="5">
        <f>SUMIFS(asu_monitora!C:C,asu_monitora!E:E,equipes_asu!F2750,asu_monitora!A:A,equipes_asu!C2750)</f>
        <v>73</v>
      </c>
      <c r="H2750" s="5">
        <f>IF(G2750=0,"",SUMIFS(asu_monitora!B:B,asu_monitora!E:E,equipes_asu!F2750,asu_monitora!A:A,equipes_asu!C2750))</f>
        <v>144</v>
      </c>
      <c r="I2750" s="5" t="str">
        <f>IF(G2750=0,"Sem avaliação",IF(H2750&lt;=40,"Crítica",IF(H2750&lt;=100,"Aperfeiçoamento",IF(H2750&lt;=180,"Qualidade",IF(H2750&lt;=200,"Excelência","Erro")))))</f>
        <v>Qualidade</v>
      </c>
    </row>
    <row r="2751" spans="1:9">
      <c r="A2751" s="22">
        <v>26328</v>
      </c>
      <c r="B2751" s="22" t="s">
        <v>768</v>
      </c>
      <c r="C2751" s="22">
        <v>2417170</v>
      </c>
      <c r="D2751" s="22" t="s">
        <v>77</v>
      </c>
      <c r="E2751" s="22" t="s">
        <v>774</v>
      </c>
      <c r="F2751" s="5" t="s">
        <v>49</v>
      </c>
      <c r="G2751" s="5">
        <f>SUMIFS(asu_monitora!C:C,asu_monitora!E:E,equipes_asu!F2751,asu_monitora!A:A,equipes_asu!C2751)</f>
        <v>94</v>
      </c>
      <c r="H2751" s="5">
        <f>IF(G2751=0,"",SUMIFS(asu_monitora!B:B,asu_monitora!E:E,equipes_asu!F2751,asu_monitora!A:A,equipes_asu!C2751))</f>
        <v>174</v>
      </c>
      <c r="I2751" s="5" t="str">
        <f>IF(G2751=0,"Sem avaliação",IF(H2751&lt;=40,"Crítica",IF(H2751&lt;=100,"Aperfeiçoamento",IF(H2751&lt;=180,"Qualidade",IF(H2751&lt;=200,"Excelência","Erro")))))</f>
        <v>Qualidade</v>
      </c>
    </row>
    <row r="2752" spans="1:9">
      <c r="A2752" s="22">
        <v>28088</v>
      </c>
      <c r="B2752" s="22" t="s">
        <v>775</v>
      </c>
      <c r="C2752" s="22">
        <v>154466</v>
      </c>
      <c r="D2752" s="22" t="s">
        <v>77</v>
      </c>
      <c r="E2752" s="22" t="s">
        <v>387</v>
      </c>
      <c r="F2752" s="5" t="s">
        <v>49</v>
      </c>
      <c r="G2752" s="5">
        <f>SUMIFS(asu_monitora!C:C,asu_monitora!E:E,equipes_asu!F2752,asu_monitora!A:A,equipes_asu!C2752)</f>
        <v>67</v>
      </c>
      <c r="H2752" s="5">
        <f>IF(G2752=0,"",SUMIFS(asu_monitora!B:B,asu_monitora!E:E,equipes_asu!F2752,asu_monitora!A:A,equipes_asu!C2752))</f>
        <v>90</v>
      </c>
      <c r="I2752" s="5" t="str">
        <f>IF(G2752=0,"Sem avaliação",IF(H2752&lt;=40,"Crítica",IF(H2752&lt;=100,"Aperfeiçoamento",IF(H2752&lt;=180,"Qualidade",IF(H2752&lt;=200,"Excelência","Erro")))))</f>
        <v>Aperfeiçoamento</v>
      </c>
    </row>
    <row r="2753" spans="1:9">
      <c r="A2753" s="22">
        <v>28088</v>
      </c>
      <c r="B2753" s="22" t="s">
        <v>775</v>
      </c>
      <c r="C2753" s="22">
        <v>154474</v>
      </c>
      <c r="D2753" s="22" t="s">
        <v>77</v>
      </c>
      <c r="E2753" s="22" t="s">
        <v>388</v>
      </c>
      <c r="F2753" s="5" t="s">
        <v>49</v>
      </c>
      <c r="G2753" s="5">
        <f>SUMIFS(asu_monitora!C:C,asu_monitora!E:E,equipes_asu!F2753,asu_monitora!A:A,equipes_asu!C2753)</f>
        <v>32</v>
      </c>
      <c r="H2753" s="5">
        <f>IF(G2753=0,"",SUMIFS(asu_monitora!B:B,asu_monitora!E:E,equipes_asu!F2753,asu_monitora!A:A,equipes_asu!C2753))</f>
        <v>128</v>
      </c>
      <c r="I2753" s="5" t="str">
        <f>IF(G2753=0,"Sem avaliação",IF(H2753&lt;=40,"Crítica",IF(H2753&lt;=100,"Aperfeiçoamento",IF(H2753&lt;=180,"Qualidade",IF(H2753&lt;=200,"Excelência","Erro")))))</f>
        <v>Qualidade</v>
      </c>
    </row>
    <row r="2754" spans="1:9">
      <c r="A2754" s="22">
        <v>28088</v>
      </c>
      <c r="B2754" s="22" t="s">
        <v>775</v>
      </c>
      <c r="C2754" s="22">
        <v>2400448</v>
      </c>
      <c r="D2754" s="22" t="s">
        <v>77</v>
      </c>
      <c r="E2754" s="22" t="s">
        <v>390</v>
      </c>
      <c r="F2754" s="5" t="s">
        <v>49</v>
      </c>
      <c r="G2754" s="5">
        <f>SUMIFS(asu_monitora!C:C,asu_monitora!E:E,equipes_asu!F2754,asu_monitora!A:A,equipes_asu!C2754)</f>
        <v>10</v>
      </c>
      <c r="H2754" s="5">
        <f>IF(G2754=0,"",SUMIFS(asu_monitora!B:B,asu_monitora!E:E,equipes_asu!F2754,asu_monitora!A:A,equipes_asu!C2754))</f>
        <v>94</v>
      </c>
      <c r="I2754" s="5" t="str">
        <f>IF(G2754=0,"Sem avaliação",IF(H2754&lt;=40,"Crítica",IF(H2754&lt;=100,"Aperfeiçoamento",IF(H2754&lt;=180,"Qualidade",IF(H2754&lt;=200,"Excelência","Erro")))))</f>
        <v>Aperfeiçoamento</v>
      </c>
    </row>
    <row r="2755" spans="1:9">
      <c r="A2755" s="22">
        <v>28096</v>
      </c>
      <c r="B2755" s="22" t="s">
        <v>776</v>
      </c>
      <c r="C2755" s="22">
        <v>154490</v>
      </c>
      <c r="D2755" s="22" t="s">
        <v>77</v>
      </c>
      <c r="E2755" s="22" t="s">
        <v>391</v>
      </c>
      <c r="F2755" s="5" t="s">
        <v>49</v>
      </c>
      <c r="G2755" s="5">
        <f>SUMIFS(asu_monitora!C:C,asu_monitora!E:E,equipes_asu!F2755,asu_monitora!A:A,equipes_asu!C2755)</f>
        <v>75</v>
      </c>
      <c r="H2755" s="5">
        <f>IF(G2755=0,"",SUMIFS(asu_monitora!B:B,asu_monitora!E:E,equipes_asu!F2755,asu_monitora!A:A,equipes_asu!C2755))</f>
        <v>76</v>
      </c>
      <c r="I2755" s="5" t="str">
        <f>IF(G2755=0,"Sem avaliação",IF(H2755&lt;=40,"Crítica",IF(H2755&lt;=100,"Aperfeiçoamento",IF(H2755&lt;=180,"Qualidade",IF(H2755&lt;=200,"Excelência","Erro")))))</f>
        <v>Aperfeiçoamento</v>
      </c>
    </row>
    <row r="2756" spans="1:9">
      <c r="A2756" s="22">
        <v>28096</v>
      </c>
      <c r="B2756" s="22" t="s">
        <v>776</v>
      </c>
      <c r="C2756" s="22">
        <v>154512</v>
      </c>
      <c r="D2756" s="22" t="s">
        <v>77</v>
      </c>
      <c r="E2756" s="22" t="s">
        <v>393</v>
      </c>
      <c r="F2756" s="5" t="s">
        <v>49</v>
      </c>
      <c r="G2756" s="5">
        <f>SUMIFS(asu_monitora!C:C,asu_monitora!E:E,equipes_asu!F2756,asu_monitora!A:A,equipes_asu!C2756)</f>
        <v>28</v>
      </c>
      <c r="H2756" s="5">
        <f>IF(G2756=0,"",SUMIFS(asu_monitora!B:B,asu_monitora!E:E,equipes_asu!F2756,asu_monitora!A:A,equipes_asu!C2756))</f>
        <v>108</v>
      </c>
      <c r="I2756" s="5" t="str">
        <f>IF(G2756=0,"Sem avaliação",IF(H2756&lt;=40,"Crítica",IF(H2756&lt;=100,"Aperfeiçoamento",IF(H2756&lt;=180,"Qualidade",IF(H2756&lt;=200,"Excelência","Erro")))))</f>
        <v>Qualidade</v>
      </c>
    </row>
    <row r="2757" spans="1:9">
      <c r="A2757" s="22">
        <v>28096</v>
      </c>
      <c r="B2757" s="22" t="s">
        <v>776</v>
      </c>
      <c r="C2757" s="22">
        <v>154504</v>
      </c>
      <c r="D2757" s="22" t="s">
        <v>77</v>
      </c>
      <c r="E2757" s="22" t="s">
        <v>392</v>
      </c>
      <c r="F2757" s="5" t="s">
        <v>49</v>
      </c>
      <c r="G2757" s="5">
        <f>SUMIFS(asu_monitora!C:C,asu_monitora!E:E,equipes_asu!F2757,asu_monitora!A:A,equipes_asu!C2757)</f>
        <v>58</v>
      </c>
      <c r="H2757" s="5">
        <f>IF(G2757=0,"",SUMIFS(asu_monitora!B:B,asu_monitora!E:E,equipes_asu!F2757,asu_monitora!A:A,equipes_asu!C2757))</f>
        <v>116</v>
      </c>
      <c r="I2757" s="5" t="str">
        <f>IF(G2757=0,"Sem avaliação",IF(H2757&lt;=40,"Crítica",IF(H2757&lt;=100,"Aperfeiçoamento",IF(H2757&lt;=180,"Qualidade",IF(H2757&lt;=200,"Excelência","Erro")))))</f>
        <v>Qualidade</v>
      </c>
    </row>
    <row r="2758" spans="1:9">
      <c r="A2758" s="22">
        <v>28649</v>
      </c>
      <c r="B2758" s="22" t="s">
        <v>777</v>
      </c>
      <c r="C2758" s="22">
        <v>154520</v>
      </c>
      <c r="D2758" s="22" t="s">
        <v>77</v>
      </c>
      <c r="E2758" s="22" t="s">
        <v>396</v>
      </c>
      <c r="F2758" s="5" t="s">
        <v>49</v>
      </c>
      <c r="G2758" s="5">
        <f>SUMIFS(asu_monitora!C:C,asu_monitora!E:E,equipes_asu!F2758,asu_monitora!A:A,equipes_asu!C2758)</f>
        <v>61</v>
      </c>
      <c r="H2758" s="5">
        <f>IF(G2758=0,"",SUMIFS(asu_monitora!B:B,asu_monitora!E:E,equipes_asu!F2758,asu_monitora!A:A,equipes_asu!C2758))</f>
        <v>114</v>
      </c>
      <c r="I2758" s="5" t="str">
        <f>IF(G2758=0,"Sem avaliação",IF(H2758&lt;=40,"Crítica",IF(H2758&lt;=100,"Aperfeiçoamento",IF(H2758&lt;=180,"Qualidade",IF(H2758&lt;=200,"Excelência","Erro")))))</f>
        <v>Qualidade</v>
      </c>
    </row>
    <row r="2759" spans="1:9">
      <c r="A2759" s="22">
        <v>28649</v>
      </c>
      <c r="B2759" s="22" t="s">
        <v>777</v>
      </c>
      <c r="C2759" s="22">
        <v>154547</v>
      </c>
      <c r="D2759" s="22" t="s">
        <v>77</v>
      </c>
      <c r="E2759" s="22" t="s">
        <v>398</v>
      </c>
      <c r="F2759" s="5" t="s">
        <v>49</v>
      </c>
      <c r="G2759" s="5">
        <f>SUMIFS(asu_monitora!C:C,asu_monitora!E:E,equipes_asu!F2759,asu_monitora!A:A,equipes_asu!C2759)</f>
        <v>26</v>
      </c>
      <c r="H2759" s="5">
        <f>IF(G2759=0,"",SUMIFS(asu_monitora!B:B,asu_monitora!E:E,equipes_asu!F2759,asu_monitora!A:A,equipes_asu!C2759))</f>
        <v>106</v>
      </c>
      <c r="I2759" s="5" t="str">
        <f>IF(G2759=0,"Sem avaliação",IF(H2759&lt;=40,"Crítica",IF(H2759&lt;=100,"Aperfeiçoamento",IF(H2759&lt;=180,"Qualidade",IF(H2759&lt;=200,"Excelência","Erro")))))</f>
        <v>Qualidade</v>
      </c>
    </row>
    <row r="2760" spans="1:9">
      <c r="A2760" s="22">
        <v>28649</v>
      </c>
      <c r="B2760" s="22" t="s">
        <v>777</v>
      </c>
      <c r="C2760" s="22">
        <v>154555</v>
      </c>
      <c r="D2760" s="22" t="s">
        <v>77</v>
      </c>
      <c r="E2760" s="22" t="s">
        <v>399</v>
      </c>
      <c r="F2760" s="5" t="s">
        <v>49</v>
      </c>
      <c r="G2760" s="5">
        <f>SUMIFS(asu_monitora!C:C,asu_monitora!E:E,equipes_asu!F2760,asu_monitora!A:A,equipes_asu!C2760)</f>
        <v>40</v>
      </c>
      <c r="H2760" s="5">
        <f>IF(G2760=0,"",SUMIFS(asu_monitora!B:B,asu_monitora!E:E,equipes_asu!F2760,asu_monitora!A:A,equipes_asu!C2760))</f>
        <v>98</v>
      </c>
      <c r="I2760" s="5" t="str">
        <f>IF(G2760=0,"Sem avaliação",IF(H2760&lt;=40,"Crítica",IF(H2760&lt;=100,"Aperfeiçoamento",IF(H2760&lt;=180,"Qualidade",IF(H2760&lt;=200,"Excelência","Erro")))))</f>
        <v>Aperfeiçoamento</v>
      </c>
    </row>
    <row r="2761" spans="1:9">
      <c r="A2761" s="22">
        <v>28649</v>
      </c>
      <c r="B2761" s="22" t="s">
        <v>777</v>
      </c>
      <c r="C2761" s="22">
        <v>154539</v>
      </c>
      <c r="D2761" s="22" t="s">
        <v>77</v>
      </c>
      <c r="E2761" s="22" t="s">
        <v>397</v>
      </c>
      <c r="F2761" s="5" t="s">
        <v>49</v>
      </c>
      <c r="G2761" s="5">
        <f>SUMIFS(asu_monitora!C:C,asu_monitora!E:E,equipes_asu!F2761,asu_monitora!A:A,equipes_asu!C2761)</f>
        <v>54</v>
      </c>
      <c r="H2761" s="5">
        <f>IF(G2761=0,"",SUMIFS(asu_monitora!B:B,asu_monitora!E:E,equipes_asu!F2761,asu_monitora!A:A,equipes_asu!C2761))</f>
        <v>148</v>
      </c>
      <c r="I2761" s="5" t="str">
        <f>IF(G2761=0,"Sem avaliação",IF(H2761&lt;=40,"Crítica",IF(H2761&lt;=100,"Aperfeiçoamento",IF(H2761&lt;=180,"Qualidade",IF(H2761&lt;=200,"Excelência","Erro")))))</f>
        <v>Qualidade</v>
      </c>
    </row>
    <row r="2762" spans="1:9">
      <c r="A2762" s="22">
        <v>28649</v>
      </c>
      <c r="B2762" s="22" t="s">
        <v>777</v>
      </c>
      <c r="C2762" s="22">
        <v>2400359</v>
      </c>
      <c r="D2762" s="22" t="s">
        <v>77</v>
      </c>
      <c r="E2762" s="22" t="s">
        <v>778</v>
      </c>
      <c r="F2762" s="5" t="s">
        <v>49</v>
      </c>
      <c r="G2762" s="5">
        <f>SUMIFS(asu_monitora!C:C,asu_monitora!E:E,equipes_asu!F2762,asu_monitora!A:A,equipes_asu!C2762)</f>
        <v>38</v>
      </c>
      <c r="H2762" s="5">
        <f>IF(G2762=0,"",SUMIFS(asu_monitora!B:B,asu_monitora!E:E,equipes_asu!F2762,asu_monitora!A:A,equipes_asu!C2762))</f>
        <v>168</v>
      </c>
      <c r="I2762" s="5" t="str">
        <f>IF(G2762=0,"Sem avaliação",IF(H2762&lt;=40,"Crítica",IF(H2762&lt;=100,"Aperfeiçoamento",IF(H2762&lt;=180,"Qualidade",IF(H2762&lt;=200,"Excelência","Erro")))))</f>
        <v>Qualidade</v>
      </c>
    </row>
    <row r="2763" spans="1:9">
      <c r="A2763" s="22">
        <v>29122</v>
      </c>
      <c r="B2763" s="22" t="s">
        <v>779</v>
      </c>
      <c r="C2763" s="22">
        <v>154717</v>
      </c>
      <c r="D2763" s="22" t="s">
        <v>77</v>
      </c>
      <c r="E2763" s="22" t="s">
        <v>780</v>
      </c>
      <c r="F2763" s="5" t="s">
        <v>49</v>
      </c>
      <c r="G2763" s="5">
        <f>SUMIFS(asu_monitora!C:C,asu_monitora!E:E,equipes_asu!F2763,asu_monitora!A:A,equipes_asu!C2763)</f>
        <v>46</v>
      </c>
      <c r="H2763" s="5">
        <f>IF(G2763=0,"",SUMIFS(asu_monitora!B:B,asu_monitora!E:E,equipes_asu!F2763,asu_monitora!A:A,equipes_asu!C2763))</f>
        <v>112</v>
      </c>
      <c r="I2763" s="5" t="str">
        <f>IF(G2763=0,"Sem avaliação",IF(H2763&lt;=40,"Crítica",IF(H2763&lt;=100,"Aperfeiçoamento",IF(H2763&lt;=180,"Qualidade",IF(H2763&lt;=200,"Excelência","Erro")))))</f>
        <v>Qualidade</v>
      </c>
    </row>
    <row r="2764" spans="1:9">
      <c r="A2764" s="22">
        <v>29122</v>
      </c>
      <c r="B2764" s="22" t="s">
        <v>779</v>
      </c>
      <c r="C2764" s="22">
        <v>154725</v>
      </c>
      <c r="D2764" s="22" t="s">
        <v>77</v>
      </c>
      <c r="E2764" s="22" t="s">
        <v>781</v>
      </c>
      <c r="F2764" s="5" t="s">
        <v>49</v>
      </c>
      <c r="G2764" s="5">
        <f>SUMIFS(asu_monitora!C:C,asu_monitora!E:E,equipes_asu!F2764,asu_monitora!A:A,equipes_asu!C2764)</f>
        <v>43</v>
      </c>
      <c r="H2764" s="5">
        <f>IF(G2764=0,"",SUMIFS(asu_monitora!B:B,asu_monitora!E:E,equipes_asu!F2764,asu_monitora!A:A,equipes_asu!C2764))</f>
        <v>130</v>
      </c>
      <c r="I2764" s="5" t="str">
        <f>IF(G2764=0,"Sem avaliação",IF(H2764&lt;=40,"Crítica",IF(H2764&lt;=100,"Aperfeiçoamento",IF(H2764&lt;=180,"Qualidade",IF(H2764&lt;=200,"Excelência","Erro")))))</f>
        <v>Qualidade</v>
      </c>
    </row>
    <row r="2765" spans="1:9">
      <c r="A2765" s="22">
        <v>3006468</v>
      </c>
      <c r="B2765" s="22" t="s">
        <v>782</v>
      </c>
      <c r="C2765" s="22">
        <v>154911</v>
      </c>
      <c r="D2765" s="22" t="s">
        <v>77</v>
      </c>
      <c r="E2765" s="22" t="s">
        <v>783</v>
      </c>
      <c r="F2765" s="5" t="s">
        <v>49</v>
      </c>
      <c r="G2765" s="5">
        <f>SUMIFS(asu_monitora!C:C,asu_monitora!E:E,equipes_asu!F2765,asu_monitora!A:A,equipes_asu!C2765)</f>
        <v>61</v>
      </c>
      <c r="H2765" s="5">
        <f>IF(G2765=0,"",SUMIFS(asu_monitora!B:B,asu_monitora!E:E,equipes_asu!F2765,asu_monitora!A:A,equipes_asu!C2765))</f>
        <v>164</v>
      </c>
      <c r="I2765" s="5" t="str">
        <f>IF(G2765=0,"Sem avaliação",IF(H2765&lt;=40,"Crítica",IF(H2765&lt;=100,"Aperfeiçoamento",IF(H2765&lt;=180,"Qualidade",IF(H2765&lt;=200,"Excelência","Erro")))))</f>
        <v>Qualidade</v>
      </c>
    </row>
    <row r="2766" spans="1:9">
      <c r="A2766" s="22">
        <v>3006468</v>
      </c>
      <c r="B2766" s="22" t="s">
        <v>782</v>
      </c>
      <c r="C2766" s="22">
        <v>154903</v>
      </c>
      <c r="D2766" s="22" t="s">
        <v>77</v>
      </c>
      <c r="E2766" s="22" t="s">
        <v>784</v>
      </c>
      <c r="F2766" s="5" t="s">
        <v>49</v>
      </c>
      <c r="G2766" s="5">
        <f>SUMIFS(asu_monitora!C:C,asu_monitora!E:E,equipes_asu!F2766,asu_monitora!A:A,equipes_asu!C2766)</f>
        <v>60</v>
      </c>
      <c r="H2766" s="5">
        <f>IF(G2766=0,"",SUMIFS(asu_monitora!B:B,asu_monitora!E:E,equipes_asu!F2766,asu_monitora!A:A,equipes_asu!C2766))</f>
        <v>180</v>
      </c>
      <c r="I2766" s="5" t="str">
        <f>IF(G2766=0,"Sem avaliação",IF(H2766&lt;=40,"Crítica",IF(H2766&lt;=100,"Aperfeiçoamento",IF(H2766&lt;=180,"Qualidade",IF(H2766&lt;=200,"Excelência","Erro")))))</f>
        <v>Qualidade</v>
      </c>
    </row>
    <row r="2767" spans="1:9">
      <c r="A2767" s="22">
        <v>3301974</v>
      </c>
      <c r="B2767" s="22" t="s">
        <v>785</v>
      </c>
      <c r="C2767" s="22">
        <v>155225</v>
      </c>
      <c r="D2767" s="22" t="s">
        <v>77</v>
      </c>
      <c r="E2767" s="22" t="s">
        <v>509</v>
      </c>
      <c r="F2767" s="5" t="s">
        <v>49</v>
      </c>
      <c r="G2767" s="5">
        <f>SUMIFS(asu_monitora!C:C,asu_monitora!E:E,equipes_asu!F2767,asu_monitora!A:A,equipes_asu!C2767)</f>
        <v>32</v>
      </c>
      <c r="H2767" s="5">
        <f>IF(G2767=0,"",SUMIFS(asu_monitora!B:B,asu_monitora!E:E,equipes_asu!F2767,asu_monitora!A:A,equipes_asu!C2767))</f>
        <v>94</v>
      </c>
      <c r="I2767" s="5" t="str">
        <f>IF(G2767=0,"Sem avaliação",IF(H2767&lt;=40,"Crítica",IF(H2767&lt;=100,"Aperfeiçoamento",IF(H2767&lt;=180,"Qualidade",IF(H2767&lt;=200,"Excelência","Erro")))))</f>
        <v>Aperfeiçoamento</v>
      </c>
    </row>
    <row r="2768" spans="1:9">
      <c r="A2768" s="22">
        <v>3301974</v>
      </c>
      <c r="B2768" s="22" t="s">
        <v>785</v>
      </c>
      <c r="C2768" s="22">
        <v>155233</v>
      </c>
      <c r="D2768" s="22" t="s">
        <v>77</v>
      </c>
      <c r="E2768" s="22" t="s">
        <v>510</v>
      </c>
      <c r="F2768" s="5" t="s">
        <v>49</v>
      </c>
      <c r="G2768" s="5">
        <f>SUMIFS(asu_monitora!C:C,asu_monitora!E:E,equipes_asu!F2768,asu_monitora!A:A,equipes_asu!C2768)</f>
        <v>50</v>
      </c>
      <c r="H2768" s="5">
        <f>IF(G2768=0,"",SUMIFS(asu_monitora!B:B,asu_monitora!E:E,equipes_asu!F2768,asu_monitora!A:A,equipes_asu!C2768))</f>
        <v>84</v>
      </c>
      <c r="I2768" s="5" t="str">
        <f>IF(G2768=0,"Sem avaliação",IF(H2768&lt;=40,"Crítica",IF(H2768&lt;=100,"Aperfeiçoamento",IF(H2768&lt;=180,"Qualidade",IF(H2768&lt;=200,"Excelência","Erro")))))</f>
        <v>Aperfeiçoamento</v>
      </c>
    </row>
    <row r="2769" spans="1:9">
      <c r="A2769" s="22">
        <v>3301974</v>
      </c>
      <c r="B2769" s="22" t="s">
        <v>785</v>
      </c>
      <c r="C2769" s="22">
        <v>1465201</v>
      </c>
      <c r="D2769" s="22" t="s">
        <v>77</v>
      </c>
      <c r="E2769" s="22" t="s">
        <v>511</v>
      </c>
      <c r="F2769" s="5" t="s">
        <v>49</v>
      </c>
      <c r="G2769" s="5">
        <f>SUMIFS(asu_monitora!C:C,asu_monitora!E:E,equipes_asu!F2769,asu_monitora!A:A,equipes_asu!C2769)</f>
        <v>27</v>
      </c>
      <c r="H2769" s="5">
        <f>IF(G2769=0,"",SUMIFS(asu_monitora!B:B,asu_monitora!E:E,equipes_asu!F2769,asu_monitora!A:A,equipes_asu!C2769))</f>
        <v>58</v>
      </c>
      <c r="I2769" s="5" t="str">
        <f>IF(G2769=0,"Sem avaliação",IF(H2769&lt;=40,"Crítica",IF(H2769&lt;=100,"Aperfeiçoamento",IF(H2769&lt;=180,"Qualidade",IF(H2769&lt;=200,"Excelência","Erro")))))</f>
        <v>Aperfeiçoamento</v>
      </c>
    </row>
    <row r="2770" spans="1:9">
      <c r="A2770" s="22">
        <v>3302032</v>
      </c>
      <c r="B2770" s="22" t="s">
        <v>786</v>
      </c>
      <c r="C2770" s="22">
        <v>155292</v>
      </c>
      <c r="D2770" s="22" t="s">
        <v>77</v>
      </c>
      <c r="E2770" s="22" t="s">
        <v>787</v>
      </c>
      <c r="F2770" s="5" t="s">
        <v>49</v>
      </c>
      <c r="G2770" s="5">
        <f>SUMIFS(asu_monitora!C:C,asu_monitora!E:E,equipes_asu!F2770,asu_monitora!A:A,equipes_asu!C2770)</f>
        <v>78</v>
      </c>
      <c r="H2770" s="5">
        <f>IF(G2770=0,"",SUMIFS(asu_monitora!B:B,asu_monitora!E:E,equipes_asu!F2770,asu_monitora!A:A,equipes_asu!C2770))</f>
        <v>62</v>
      </c>
      <c r="I2770" s="5" t="str">
        <f>IF(G2770=0,"Sem avaliação",IF(H2770&lt;=40,"Crítica",IF(H2770&lt;=100,"Aperfeiçoamento",IF(H2770&lt;=180,"Qualidade",IF(H2770&lt;=200,"Excelência","Erro")))))</f>
        <v>Aperfeiçoamento</v>
      </c>
    </row>
    <row r="2771" spans="1:9">
      <c r="A2771" s="22">
        <v>3302032</v>
      </c>
      <c r="B2771" s="22" t="s">
        <v>786</v>
      </c>
      <c r="C2771" s="22">
        <v>155306</v>
      </c>
      <c r="D2771" s="22" t="s">
        <v>77</v>
      </c>
      <c r="E2771" s="22" t="s">
        <v>788</v>
      </c>
      <c r="F2771" s="5" t="s">
        <v>49</v>
      </c>
      <c r="G2771" s="5">
        <f>SUMIFS(asu_monitora!C:C,asu_monitora!E:E,equipes_asu!F2771,asu_monitora!A:A,equipes_asu!C2771)</f>
        <v>94</v>
      </c>
      <c r="H2771" s="5">
        <f>IF(G2771=0,"",SUMIFS(asu_monitora!B:B,asu_monitora!E:E,equipes_asu!F2771,asu_monitora!A:A,equipes_asu!C2771))</f>
        <v>82</v>
      </c>
      <c r="I2771" s="5" t="str">
        <f>IF(G2771=0,"Sem avaliação",IF(H2771&lt;=40,"Crítica",IF(H2771&lt;=100,"Aperfeiçoamento",IF(H2771&lt;=180,"Qualidade",IF(H2771&lt;=200,"Excelência","Erro")))))</f>
        <v>Aperfeiçoamento</v>
      </c>
    </row>
    <row r="2772" spans="1:9">
      <c r="A2772" s="22">
        <v>3302032</v>
      </c>
      <c r="B2772" s="22" t="s">
        <v>786</v>
      </c>
      <c r="C2772" s="22">
        <v>2400472</v>
      </c>
      <c r="D2772" s="22" t="s">
        <v>77</v>
      </c>
      <c r="E2772" s="22" t="s">
        <v>524</v>
      </c>
      <c r="F2772" s="5" t="s">
        <v>49</v>
      </c>
      <c r="G2772" s="5">
        <f>SUMIFS(asu_monitora!C:C,asu_monitora!E:E,equipes_asu!F2772,asu_monitora!A:A,equipes_asu!C2772)</f>
        <v>53</v>
      </c>
      <c r="H2772" s="5">
        <f>IF(G2772=0,"",SUMIFS(asu_monitora!B:B,asu_monitora!E:E,equipes_asu!F2772,asu_monitora!A:A,equipes_asu!C2772))</f>
        <v>68</v>
      </c>
      <c r="I2772" s="5" t="str">
        <f>IF(G2772=0,"Sem avaliação",IF(H2772&lt;=40,"Crítica",IF(H2772&lt;=100,"Aperfeiçoamento",IF(H2772&lt;=180,"Qualidade",IF(H2772&lt;=200,"Excelência","Erro")))))</f>
        <v>Aperfeiçoamento</v>
      </c>
    </row>
    <row r="2773" spans="1:9">
      <c r="A2773" s="22">
        <v>3302032</v>
      </c>
      <c r="B2773" s="22" t="s">
        <v>786</v>
      </c>
      <c r="C2773" s="22">
        <v>2400480</v>
      </c>
      <c r="D2773" s="22" t="s">
        <v>77</v>
      </c>
      <c r="E2773" s="22" t="s">
        <v>525</v>
      </c>
      <c r="F2773" s="5" t="s">
        <v>49</v>
      </c>
      <c r="G2773" s="5">
        <f>SUMIFS(asu_monitora!C:C,asu_monitora!E:E,equipes_asu!F2773,asu_monitora!A:A,equipes_asu!C2773)</f>
        <v>80</v>
      </c>
      <c r="H2773" s="5">
        <f>IF(G2773=0,"",SUMIFS(asu_monitora!B:B,asu_monitora!E:E,equipes_asu!F2773,asu_monitora!A:A,equipes_asu!C2773))</f>
        <v>68</v>
      </c>
      <c r="I2773" s="5" t="str">
        <f>IF(G2773=0,"Sem avaliação",IF(H2773&lt;=40,"Crítica",IF(H2773&lt;=100,"Aperfeiçoamento",IF(H2773&lt;=180,"Qualidade",IF(H2773&lt;=200,"Excelência","Erro")))))</f>
        <v>Aperfeiçoamento</v>
      </c>
    </row>
    <row r="2774" spans="1:9">
      <c r="A2774" s="22">
        <v>3445275</v>
      </c>
      <c r="B2774" s="22" t="s">
        <v>789</v>
      </c>
      <c r="C2774" s="22">
        <v>155446</v>
      </c>
      <c r="D2774" s="22" t="s">
        <v>77</v>
      </c>
      <c r="E2774" s="22" t="s">
        <v>538</v>
      </c>
      <c r="F2774" s="5" t="s">
        <v>49</v>
      </c>
      <c r="G2774" s="5">
        <f>SUMIFS(asu_monitora!C:C,asu_monitora!E:E,equipes_asu!F2774,asu_monitora!A:A,equipes_asu!C2774)</f>
        <v>71</v>
      </c>
      <c r="H2774" s="5">
        <f>IF(G2774=0,"",SUMIFS(asu_monitora!B:B,asu_monitora!E:E,equipes_asu!F2774,asu_monitora!A:A,equipes_asu!C2774))</f>
        <v>92</v>
      </c>
      <c r="I2774" s="5" t="str">
        <f>IF(G2774=0,"Sem avaliação",IF(H2774&lt;=40,"Crítica",IF(H2774&lt;=100,"Aperfeiçoamento",IF(H2774&lt;=180,"Qualidade",IF(H2774&lt;=200,"Excelência","Erro")))))</f>
        <v>Aperfeiçoamento</v>
      </c>
    </row>
    <row r="2775" spans="1:9">
      <c r="A2775" s="22">
        <v>3445275</v>
      </c>
      <c r="B2775" s="22" t="s">
        <v>789</v>
      </c>
      <c r="C2775" s="22">
        <v>155438</v>
      </c>
      <c r="D2775" s="22" t="s">
        <v>77</v>
      </c>
      <c r="E2775" s="22" t="s">
        <v>537</v>
      </c>
      <c r="F2775" s="5" t="s">
        <v>49</v>
      </c>
      <c r="G2775" s="5">
        <f>SUMIFS(asu_monitora!C:C,asu_monitora!E:E,equipes_asu!F2775,asu_monitora!A:A,equipes_asu!C2775)</f>
        <v>19</v>
      </c>
      <c r="H2775" s="5">
        <f>IF(G2775=0,"",SUMIFS(asu_monitora!B:B,asu_monitora!E:E,equipes_asu!F2775,asu_monitora!A:A,equipes_asu!C2775))</f>
        <v>196</v>
      </c>
      <c r="I2775" s="5" t="str">
        <f>IF(G2775=0,"Sem avaliação",IF(H2775&lt;=40,"Crítica",IF(H2775&lt;=100,"Aperfeiçoamento",IF(H2775&lt;=180,"Qualidade",IF(H2775&lt;=200,"Excelência","Erro")))))</f>
        <v>Excelência</v>
      </c>
    </row>
    <row r="2776" spans="1:9">
      <c r="A2776" s="22">
        <v>3567826</v>
      </c>
      <c r="B2776" s="22" t="s">
        <v>790</v>
      </c>
      <c r="C2776" s="22">
        <v>155608</v>
      </c>
      <c r="D2776" s="22" t="s">
        <v>77</v>
      </c>
      <c r="E2776" s="22" t="s">
        <v>791</v>
      </c>
      <c r="F2776" s="5" t="s">
        <v>49</v>
      </c>
      <c r="G2776" s="5">
        <f>SUMIFS(asu_monitora!C:C,asu_monitora!E:E,equipes_asu!F2776,asu_monitora!A:A,equipes_asu!C2776)</f>
        <v>58</v>
      </c>
      <c r="H2776" s="5">
        <f>IF(G2776=0,"",SUMIFS(asu_monitora!B:B,asu_monitora!E:E,equipes_asu!F2776,asu_monitora!A:A,equipes_asu!C2776))</f>
        <v>106</v>
      </c>
      <c r="I2776" s="5" t="str">
        <f>IF(G2776=0,"Sem avaliação",IF(H2776&lt;=40,"Crítica",IF(H2776&lt;=100,"Aperfeiçoamento",IF(H2776&lt;=180,"Qualidade",IF(H2776&lt;=200,"Excelência","Erro")))))</f>
        <v>Qualidade</v>
      </c>
    </row>
    <row r="2777" spans="1:9">
      <c r="A2777" s="22">
        <v>3567826</v>
      </c>
      <c r="B2777" s="22" t="s">
        <v>790</v>
      </c>
      <c r="C2777" s="22">
        <v>155594</v>
      </c>
      <c r="D2777" s="22" t="s">
        <v>77</v>
      </c>
      <c r="E2777" s="22" t="s">
        <v>792</v>
      </c>
      <c r="F2777" s="5" t="s">
        <v>49</v>
      </c>
      <c r="G2777" s="5">
        <f>SUMIFS(asu_monitora!C:C,asu_monitora!E:E,equipes_asu!F2777,asu_monitora!A:A,equipes_asu!C2777)</f>
        <v>29</v>
      </c>
      <c r="H2777" s="5">
        <f>IF(G2777=0,"",SUMIFS(asu_monitora!B:B,asu_monitora!E:E,equipes_asu!F2777,asu_monitora!A:A,equipes_asu!C2777))</f>
        <v>122</v>
      </c>
      <c r="I2777" s="5" t="str">
        <f>IF(G2777=0,"Sem avaliação",IF(H2777&lt;=40,"Crítica",IF(H2777&lt;=100,"Aperfeiçoamento",IF(H2777&lt;=180,"Qualidade",IF(H2777&lt;=200,"Excelência","Erro")))))</f>
        <v>Qualidade</v>
      </c>
    </row>
    <row r="2778" spans="1:9">
      <c r="A2778" s="22">
        <v>5356881</v>
      </c>
      <c r="B2778" s="22" t="s">
        <v>793</v>
      </c>
      <c r="C2778" s="22">
        <v>155837</v>
      </c>
      <c r="D2778" s="22" t="s">
        <v>77</v>
      </c>
      <c r="E2778" s="22" t="s">
        <v>794</v>
      </c>
      <c r="F2778" s="5" t="s">
        <v>49</v>
      </c>
      <c r="G2778" s="5">
        <f>SUMIFS(asu_monitora!C:C,asu_monitora!E:E,equipes_asu!F2778,asu_monitora!A:A,equipes_asu!C2778)</f>
        <v>39</v>
      </c>
      <c r="H2778" s="5">
        <f>IF(G2778=0,"",SUMIFS(asu_monitora!B:B,asu_monitora!E:E,equipes_asu!F2778,asu_monitora!A:A,equipes_asu!C2778))</f>
        <v>92</v>
      </c>
      <c r="I2778" s="5" t="str">
        <f>IF(G2778=0,"Sem avaliação",IF(H2778&lt;=40,"Crítica",IF(H2778&lt;=100,"Aperfeiçoamento",IF(H2778&lt;=180,"Qualidade",IF(H2778&lt;=200,"Excelência","Erro")))))</f>
        <v>Aperfeiçoamento</v>
      </c>
    </row>
    <row r="2779" spans="1:9">
      <c r="A2779" s="22">
        <v>5356881</v>
      </c>
      <c r="B2779" s="22" t="s">
        <v>793</v>
      </c>
      <c r="C2779" s="22">
        <v>155829</v>
      </c>
      <c r="D2779" s="22" t="s">
        <v>77</v>
      </c>
      <c r="E2779" s="22" t="s">
        <v>795</v>
      </c>
      <c r="F2779" s="5" t="s">
        <v>49</v>
      </c>
      <c r="G2779" s="5">
        <f>SUMIFS(asu_monitora!C:C,asu_monitora!E:E,equipes_asu!F2779,asu_monitora!A:A,equipes_asu!C2779)</f>
        <v>35</v>
      </c>
      <c r="H2779" s="5">
        <f>IF(G2779=0,"",SUMIFS(asu_monitora!B:B,asu_monitora!E:E,equipes_asu!F2779,asu_monitora!A:A,equipes_asu!C2779))</f>
        <v>136</v>
      </c>
      <c r="I2779" s="5" t="str">
        <f>IF(G2779=0,"Sem avaliação",IF(H2779&lt;=40,"Crítica",IF(H2779&lt;=100,"Aperfeiçoamento",IF(H2779&lt;=180,"Qualidade",IF(H2779&lt;=200,"Excelência","Erro")))))</f>
        <v>Qualidade</v>
      </c>
    </row>
    <row r="2780" spans="1:9">
      <c r="A2780" s="22">
        <v>7524501</v>
      </c>
      <c r="B2780" s="22" t="s">
        <v>796</v>
      </c>
      <c r="C2780" s="22">
        <v>1557769</v>
      </c>
      <c r="D2780" s="22" t="s">
        <v>77</v>
      </c>
      <c r="E2780" s="22" t="s">
        <v>676</v>
      </c>
      <c r="F2780" s="5" t="s">
        <v>49</v>
      </c>
      <c r="G2780" s="5">
        <f>SUMIFS(asu_monitora!C:C,asu_monitora!E:E,equipes_asu!F2780,asu_monitora!A:A,equipes_asu!C2780)</f>
        <v>39</v>
      </c>
      <c r="H2780" s="5">
        <f>IF(G2780=0,"",SUMIFS(asu_monitora!B:B,asu_monitora!E:E,equipes_asu!F2780,asu_monitora!A:A,equipes_asu!C2780))</f>
        <v>124</v>
      </c>
      <c r="I2780" s="5" t="str">
        <f>IF(G2780=0,"Sem avaliação",IF(H2780&lt;=40,"Crítica",IF(H2780&lt;=100,"Aperfeiçoamento",IF(H2780&lt;=180,"Qualidade",IF(H2780&lt;=200,"Excelência","Erro")))))</f>
        <v>Qualidade</v>
      </c>
    </row>
    <row r="2781" spans="1:9">
      <c r="A2781" s="22">
        <v>7524501</v>
      </c>
      <c r="B2781" s="22" t="s">
        <v>796</v>
      </c>
      <c r="C2781" s="22">
        <v>1554891</v>
      </c>
      <c r="D2781" s="22" t="s">
        <v>77</v>
      </c>
      <c r="E2781" s="22" t="s">
        <v>675</v>
      </c>
      <c r="F2781" s="5" t="s">
        <v>49</v>
      </c>
      <c r="G2781" s="5">
        <f>SUMIFS(asu_monitora!C:C,asu_monitora!E:E,equipes_asu!F2781,asu_monitora!A:A,equipes_asu!C2781)</f>
        <v>101</v>
      </c>
      <c r="H2781" s="5">
        <f>IF(G2781=0,"",SUMIFS(asu_monitora!B:B,asu_monitora!E:E,equipes_asu!F2781,asu_monitora!A:A,equipes_asu!C2781))</f>
        <v>106</v>
      </c>
      <c r="I2781" s="5" t="str">
        <f>IF(G2781=0,"Sem avaliação",IF(H2781&lt;=40,"Crítica",IF(H2781&lt;=100,"Aperfeiçoamento",IF(H2781&lt;=180,"Qualidade",IF(H2781&lt;=200,"Excelência","Erro")))))</f>
        <v>Qualidade</v>
      </c>
    </row>
    <row r="2782" spans="1:9">
      <c r="A2782" s="22">
        <v>7524501</v>
      </c>
      <c r="B2782" s="22" t="s">
        <v>796</v>
      </c>
      <c r="C2782" s="22">
        <v>1539663</v>
      </c>
      <c r="D2782" s="22" t="s">
        <v>77</v>
      </c>
      <c r="E2782" s="22" t="s">
        <v>674</v>
      </c>
      <c r="F2782" s="5" t="s">
        <v>49</v>
      </c>
      <c r="G2782" s="5">
        <f>SUMIFS(asu_monitora!C:C,asu_monitora!E:E,equipes_asu!F2782,asu_monitora!A:A,equipes_asu!C2782)</f>
        <v>59</v>
      </c>
      <c r="H2782" s="5">
        <f>IF(G2782=0,"",SUMIFS(asu_monitora!B:B,asu_monitora!E:E,equipes_asu!F2782,asu_monitora!A:A,equipes_asu!C2782))</f>
        <v>134</v>
      </c>
      <c r="I2782" s="5" t="str">
        <f>IF(G2782=0,"Sem avaliação",IF(H2782&lt;=40,"Crítica",IF(H2782&lt;=100,"Aperfeiçoamento",IF(H2782&lt;=180,"Qualidade",IF(H2782&lt;=200,"Excelência","Erro")))))</f>
        <v>Qualidade</v>
      </c>
    </row>
    <row r="2783" spans="1:9">
      <c r="A2783" s="22">
        <v>7524501</v>
      </c>
      <c r="B2783" s="22" t="s">
        <v>796</v>
      </c>
      <c r="C2783" s="22">
        <v>2343908</v>
      </c>
      <c r="D2783" s="22" t="s">
        <v>77</v>
      </c>
      <c r="E2783" s="22" t="s">
        <v>680</v>
      </c>
      <c r="F2783" s="5" t="s">
        <v>49</v>
      </c>
      <c r="G2783" s="5">
        <f>SUMIFS(asu_monitora!C:C,asu_monitora!E:E,equipes_asu!F2783,asu_monitora!A:A,equipes_asu!C2783)</f>
        <v>76</v>
      </c>
      <c r="H2783" s="5">
        <f>IF(G2783=0,"",SUMIFS(asu_monitora!B:B,asu_monitora!E:E,equipes_asu!F2783,asu_monitora!A:A,equipes_asu!C2783))</f>
        <v>96</v>
      </c>
      <c r="I2783" s="5" t="str">
        <f>IF(G2783=0,"Sem avaliação",IF(H2783&lt;=40,"Crítica",IF(H2783&lt;=100,"Aperfeiçoamento",IF(H2783&lt;=180,"Qualidade",IF(H2783&lt;=200,"Excelência","Erro")))))</f>
        <v>Aperfeiçoamento</v>
      </c>
    </row>
    <row r="2784" spans="1:9">
      <c r="A2784" s="22">
        <v>7524501</v>
      </c>
      <c r="B2784" s="22" t="s">
        <v>796</v>
      </c>
      <c r="C2784" s="22">
        <v>2417049</v>
      </c>
      <c r="D2784" s="22" t="s">
        <v>77</v>
      </c>
      <c r="E2784" s="22" t="s">
        <v>682</v>
      </c>
      <c r="F2784" s="5" t="s">
        <v>49</v>
      </c>
      <c r="G2784" s="5">
        <f>SUMIFS(asu_monitora!C:C,asu_monitora!E:E,equipes_asu!F2784,asu_monitora!A:A,equipes_asu!C2784)</f>
        <v>91</v>
      </c>
      <c r="H2784" s="5">
        <f>IF(G2784=0,"",SUMIFS(asu_monitora!B:B,asu_monitora!E:E,equipes_asu!F2784,asu_monitora!A:A,equipes_asu!C2784))</f>
        <v>106</v>
      </c>
      <c r="I2784" s="5" t="str">
        <f>IF(G2784=0,"Sem avaliação",IF(H2784&lt;=40,"Crítica",IF(H2784&lt;=100,"Aperfeiçoamento",IF(H2784&lt;=180,"Qualidade",IF(H2784&lt;=200,"Excelência","Erro")))))</f>
        <v>Qualidade</v>
      </c>
    </row>
    <row r="2785" spans="1:9">
      <c r="A2785" s="22">
        <v>7524501</v>
      </c>
      <c r="B2785" s="22" t="s">
        <v>796</v>
      </c>
      <c r="C2785" s="22">
        <v>2417057</v>
      </c>
      <c r="D2785" s="22" t="s">
        <v>77</v>
      </c>
      <c r="E2785" s="22" t="s">
        <v>683</v>
      </c>
      <c r="F2785" s="5" t="s">
        <v>49</v>
      </c>
      <c r="G2785" s="5">
        <f>SUMIFS(asu_monitora!C:C,asu_monitora!E:E,equipes_asu!F2785,asu_monitora!A:A,equipes_asu!C2785)</f>
        <v>71</v>
      </c>
      <c r="H2785" s="5">
        <f>IF(G2785=0,"",SUMIFS(asu_monitora!B:B,asu_monitora!E:E,equipes_asu!F2785,asu_monitora!A:A,equipes_asu!C2785))</f>
        <v>118</v>
      </c>
      <c r="I2785" s="5" t="str">
        <f>IF(G2785=0,"Sem avaliação",IF(H2785&lt;=40,"Crítica",IF(H2785&lt;=100,"Aperfeiçoamento",IF(H2785&lt;=180,"Qualidade",IF(H2785&lt;=200,"Excelência","Erro")))))</f>
        <v>Qualidade</v>
      </c>
    </row>
    <row r="2786" spans="1:9">
      <c r="A2786" s="22">
        <v>7524501</v>
      </c>
      <c r="B2786" s="22" t="s">
        <v>796</v>
      </c>
      <c r="C2786" s="22">
        <v>2417065</v>
      </c>
      <c r="D2786" s="22" t="s">
        <v>77</v>
      </c>
      <c r="E2786" s="22" t="s">
        <v>684</v>
      </c>
      <c r="F2786" s="5" t="s">
        <v>49</v>
      </c>
      <c r="G2786" s="5">
        <f>SUMIFS(asu_monitora!C:C,asu_monitora!E:E,equipes_asu!F2786,asu_monitora!A:A,equipes_asu!C2786)</f>
        <v>0</v>
      </c>
      <c r="H2786" s="5" t="str">
        <f>IF(G2786=0,"",SUMIFS(asu_monitora!B:B,asu_monitora!E:E,equipes_asu!F2786,asu_monitora!A:A,equipes_asu!C2786))</f>
        <v/>
      </c>
      <c r="I2786" s="5" t="str">
        <f>IF(G2786=0,"Sem avaliação",IF(H2786&lt;=40,"Crítica",IF(H2786&lt;=100,"Aperfeiçoamento",IF(H2786&lt;=180,"Qualidade",IF(H2786&lt;=200,"Excelência","Erro")))))</f>
        <v>Sem avaliação</v>
      </c>
    </row>
    <row r="2787" spans="1:9">
      <c r="A2787" s="22">
        <v>7524501</v>
      </c>
      <c r="B2787" s="22" t="s">
        <v>796</v>
      </c>
      <c r="C2787" s="22">
        <v>2417081</v>
      </c>
      <c r="D2787" s="22" t="s">
        <v>77</v>
      </c>
      <c r="E2787" s="22" t="s">
        <v>797</v>
      </c>
      <c r="F2787" s="5" t="s">
        <v>49</v>
      </c>
      <c r="G2787" s="5">
        <f>SUMIFS(asu_monitora!C:C,asu_monitora!E:E,equipes_asu!F2787,asu_monitora!A:A,equipes_asu!C2787)</f>
        <v>0</v>
      </c>
      <c r="H2787" s="5" t="str">
        <f>IF(G2787=0,"",SUMIFS(asu_monitora!B:B,asu_monitora!E:E,equipes_asu!F2787,asu_monitora!A:A,equipes_asu!C2787))</f>
        <v/>
      </c>
      <c r="I2787" s="5" t="str">
        <f>IF(G2787=0,"Sem avaliação",IF(H2787&lt;=40,"Crítica",IF(H2787&lt;=100,"Aperfeiçoamento",IF(H2787&lt;=180,"Qualidade",IF(H2787&lt;=200,"Excelência","Erro")))))</f>
        <v>Sem avaliação</v>
      </c>
    </row>
    <row r="2788" spans="1:9">
      <c r="A2788" s="22">
        <v>7946651</v>
      </c>
      <c r="B2788" s="22" t="s">
        <v>798</v>
      </c>
      <c r="C2788" s="22">
        <v>1601571</v>
      </c>
      <c r="D2788" s="22" t="s">
        <v>77</v>
      </c>
      <c r="E2788" s="22" t="s">
        <v>701</v>
      </c>
      <c r="F2788" s="5" t="s">
        <v>49</v>
      </c>
      <c r="G2788" s="5">
        <f>SUMIFS(asu_monitora!C:C,asu_monitora!E:E,equipes_asu!F2788,asu_monitora!A:A,equipes_asu!C2788)</f>
        <v>72</v>
      </c>
      <c r="H2788" s="5">
        <f>IF(G2788=0,"",SUMIFS(asu_monitora!B:B,asu_monitora!E:E,equipes_asu!F2788,asu_monitora!A:A,equipes_asu!C2788))</f>
        <v>128</v>
      </c>
      <c r="I2788" s="5" t="str">
        <f>IF(G2788=0,"Sem avaliação",IF(H2788&lt;=40,"Crítica",IF(H2788&lt;=100,"Aperfeiçoamento",IF(H2788&lt;=180,"Qualidade",IF(H2788&lt;=200,"Excelência","Erro")))))</f>
        <v>Qualidade</v>
      </c>
    </row>
    <row r="2789" spans="1:9">
      <c r="A2789" s="22">
        <v>7946651</v>
      </c>
      <c r="B2789" s="22" t="s">
        <v>798</v>
      </c>
      <c r="C2789" s="22">
        <v>1601849</v>
      </c>
      <c r="D2789" s="22" t="s">
        <v>77</v>
      </c>
      <c r="E2789" s="22" t="s">
        <v>702</v>
      </c>
      <c r="F2789" s="5" t="s">
        <v>49</v>
      </c>
      <c r="G2789" s="5">
        <f>SUMIFS(asu_monitora!C:C,asu_monitora!E:E,equipes_asu!F2789,asu_monitora!A:A,equipes_asu!C2789)</f>
        <v>31</v>
      </c>
      <c r="H2789" s="5">
        <f>IF(G2789=0,"",SUMIFS(asu_monitora!B:B,asu_monitora!E:E,equipes_asu!F2789,asu_monitora!A:A,equipes_asu!C2789))</f>
        <v>150</v>
      </c>
      <c r="I2789" s="5" t="str">
        <f>IF(G2789=0,"Sem avaliação",IF(H2789&lt;=40,"Crítica",IF(H2789&lt;=100,"Aperfeiçoamento",IF(H2789&lt;=180,"Qualidade",IF(H2789&lt;=200,"Excelência","Erro")))))</f>
        <v>Qualidade</v>
      </c>
    </row>
    <row r="2790" spans="1:9">
      <c r="A2790" s="22">
        <v>7946651</v>
      </c>
      <c r="B2790" s="22" t="s">
        <v>798</v>
      </c>
      <c r="C2790" s="22">
        <v>1601873</v>
      </c>
      <c r="D2790" s="22" t="s">
        <v>77</v>
      </c>
      <c r="E2790" s="22" t="s">
        <v>703</v>
      </c>
      <c r="F2790" s="5" t="s">
        <v>49</v>
      </c>
      <c r="G2790" s="5">
        <f>SUMIFS(asu_monitora!C:C,asu_monitora!E:E,equipes_asu!F2790,asu_monitora!A:A,equipes_asu!C2790)</f>
        <v>53</v>
      </c>
      <c r="H2790" s="5">
        <f>IF(G2790=0,"",SUMIFS(asu_monitora!B:B,asu_monitora!E:E,equipes_asu!F2790,asu_monitora!A:A,equipes_asu!C2790))</f>
        <v>160</v>
      </c>
      <c r="I2790" s="5" t="str">
        <f>IF(G2790=0,"Sem avaliação",IF(H2790&lt;=40,"Crítica",IF(H2790&lt;=100,"Aperfeiçoamento",IF(H2790&lt;=180,"Qualidade",IF(H2790&lt;=200,"Excelência","Erro")))))</f>
        <v>Qualidade</v>
      </c>
    </row>
    <row r="2791" spans="1:9">
      <c r="A2791" s="22">
        <v>7946651</v>
      </c>
      <c r="B2791" s="22" t="s">
        <v>798</v>
      </c>
      <c r="C2791" s="22">
        <v>2344122</v>
      </c>
      <c r="D2791" s="22" t="s">
        <v>77</v>
      </c>
      <c r="E2791" s="22" t="s">
        <v>707</v>
      </c>
      <c r="F2791" s="5" t="s">
        <v>49</v>
      </c>
      <c r="G2791" s="5">
        <f>SUMIFS(asu_monitora!C:C,asu_monitora!E:E,equipes_asu!F2791,asu_monitora!A:A,equipes_asu!C2791)</f>
        <v>25</v>
      </c>
      <c r="H2791" s="5">
        <f>IF(G2791=0,"",SUMIFS(asu_monitora!B:B,asu_monitora!E:E,equipes_asu!F2791,asu_monitora!A:A,equipes_asu!C2791))</f>
        <v>68</v>
      </c>
      <c r="I2791" s="5" t="str">
        <f>IF(G2791=0,"Sem avaliação",IF(H2791&lt;=40,"Crítica",IF(H2791&lt;=100,"Aperfeiçoamento",IF(H2791&lt;=180,"Qualidade",IF(H2791&lt;=200,"Excelência","Erro")))))</f>
        <v>Aperfeiçoamento</v>
      </c>
    </row>
    <row r="2792" spans="1:9">
      <c r="A2792" s="22">
        <v>7946651</v>
      </c>
      <c r="B2792" s="22" t="s">
        <v>798</v>
      </c>
      <c r="C2792" s="22">
        <v>2417839</v>
      </c>
      <c r="D2792" s="22" t="s">
        <v>77</v>
      </c>
      <c r="E2792" s="22" t="s">
        <v>709</v>
      </c>
      <c r="F2792" s="5" t="s">
        <v>49</v>
      </c>
      <c r="G2792" s="5">
        <f>SUMIFS(asu_monitora!C:C,asu_monitora!E:E,equipes_asu!F2792,asu_monitora!A:A,equipes_asu!C2792)</f>
        <v>36</v>
      </c>
      <c r="H2792" s="5">
        <f>IF(G2792=0,"",SUMIFS(asu_monitora!B:B,asu_monitora!E:E,equipes_asu!F2792,asu_monitora!A:A,equipes_asu!C2792))</f>
        <v>80</v>
      </c>
      <c r="I2792" s="5" t="str">
        <f>IF(G2792=0,"Sem avaliação",IF(H2792&lt;=40,"Crítica",IF(H2792&lt;=100,"Aperfeiçoamento",IF(H2792&lt;=180,"Qualidade",IF(H2792&lt;=200,"Excelência","Erro")))))</f>
        <v>Aperfeiçoamento</v>
      </c>
    </row>
    <row r="2793" spans="1:9">
      <c r="A2793" s="22">
        <v>7946651</v>
      </c>
      <c r="B2793" s="22" t="s">
        <v>798</v>
      </c>
      <c r="C2793" s="22">
        <v>2417855</v>
      </c>
      <c r="D2793" s="22" t="s">
        <v>77</v>
      </c>
      <c r="E2793" s="22" t="s">
        <v>710</v>
      </c>
      <c r="F2793" s="5" t="s">
        <v>49</v>
      </c>
      <c r="G2793" s="5">
        <f>SUMIFS(asu_monitora!C:C,asu_monitora!E:E,equipes_asu!F2793,asu_monitora!A:A,equipes_asu!C2793)</f>
        <v>27</v>
      </c>
      <c r="H2793" s="5">
        <f>IF(G2793=0,"",SUMIFS(asu_monitora!B:B,asu_monitora!E:E,equipes_asu!F2793,asu_monitora!A:A,equipes_asu!C2793))</f>
        <v>110</v>
      </c>
      <c r="I2793" s="5" t="str">
        <f>IF(G2793=0,"Sem avaliação",IF(H2793&lt;=40,"Crítica",IF(H2793&lt;=100,"Aperfeiçoamento",IF(H2793&lt;=180,"Qualidade",IF(H2793&lt;=200,"Excelência","Erro")))))</f>
        <v>Qualidade</v>
      </c>
    </row>
    <row r="2794" spans="1:9">
      <c r="A2794" s="22">
        <v>7992955</v>
      </c>
      <c r="B2794" s="22" t="s">
        <v>799</v>
      </c>
      <c r="C2794" s="22">
        <v>153656</v>
      </c>
      <c r="D2794" s="22" t="s">
        <v>77</v>
      </c>
      <c r="E2794" s="22" t="s">
        <v>711</v>
      </c>
      <c r="F2794" s="5" t="s">
        <v>49</v>
      </c>
      <c r="G2794" s="5">
        <f>SUMIFS(asu_monitora!C:C,asu_monitora!E:E,equipes_asu!F2794,asu_monitora!A:A,equipes_asu!C2794)</f>
        <v>33</v>
      </c>
      <c r="H2794" s="5">
        <f>IF(G2794=0,"",SUMIFS(asu_monitora!B:B,asu_monitora!E:E,equipes_asu!F2794,asu_monitora!A:A,equipes_asu!C2794))</f>
        <v>100</v>
      </c>
      <c r="I2794" s="5" t="str">
        <f>IF(G2794=0,"Sem avaliação",IF(H2794&lt;=40,"Crítica",IF(H2794&lt;=100,"Aperfeiçoamento",IF(H2794&lt;=180,"Qualidade",IF(H2794&lt;=200,"Excelência","Erro")))))</f>
        <v>Aperfeiçoamento</v>
      </c>
    </row>
    <row r="2795" spans="1:9">
      <c r="A2795" s="22">
        <v>7992955</v>
      </c>
      <c r="B2795" s="22" t="s">
        <v>799</v>
      </c>
      <c r="C2795" s="22">
        <v>154407</v>
      </c>
      <c r="D2795" s="22" t="s">
        <v>77</v>
      </c>
      <c r="E2795" s="22" t="s">
        <v>712</v>
      </c>
      <c r="F2795" s="5" t="s">
        <v>49</v>
      </c>
      <c r="G2795" s="5">
        <f>SUMIFS(asu_monitora!C:C,asu_monitora!E:E,equipes_asu!F2795,asu_monitora!A:A,equipes_asu!C2795)</f>
        <v>57</v>
      </c>
      <c r="H2795" s="5">
        <f>IF(G2795=0,"",SUMIFS(asu_monitora!B:B,asu_monitora!E:E,equipes_asu!F2795,asu_monitora!A:A,equipes_asu!C2795))</f>
        <v>116</v>
      </c>
      <c r="I2795" s="5" t="str">
        <f>IF(G2795=0,"Sem avaliação",IF(H2795&lt;=40,"Crítica",IF(H2795&lt;=100,"Aperfeiçoamento",IF(H2795&lt;=180,"Qualidade",IF(H2795&lt;=200,"Excelência","Erro")))))</f>
        <v>Qualidade</v>
      </c>
    </row>
    <row r="2796" spans="1:9">
      <c r="A2796" s="22">
        <v>2011</v>
      </c>
      <c r="B2796" s="22" t="s">
        <v>800</v>
      </c>
      <c r="C2796" s="22">
        <v>2172305</v>
      </c>
      <c r="D2796" s="22" t="s">
        <v>77</v>
      </c>
      <c r="E2796" s="22" t="s">
        <v>801</v>
      </c>
      <c r="F2796" s="5" t="s">
        <v>49</v>
      </c>
      <c r="G2796" s="5">
        <f>SUMIFS(asu_monitora!C:C,asu_monitora!E:E,equipes_asu!F2796,asu_monitora!A:A,equipes_asu!C2796)</f>
        <v>41</v>
      </c>
      <c r="H2796" s="5">
        <f>IF(G2796=0,"",SUMIFS(asu_monitora!B:B,asu_monitora!E:E,equipes_asu!F2796,asu_monitora!A:A,equipes_asu!C2796))</f>
        <v>122</v>
      </c>
      <c r="I2796" s="5" t="str">
        <f>IF(G2796=0,"Sem avaliação",IF(H2796&lt;=40,"Crítica",IF(H2796&lt;=100,"Aperfeiçoamento",IF(H2796&lt;=180,"Qualidade",IF(H2796&lt;=200,"Excelência","Erro")))))</f>
        <v>Qualidade</v>
      </c>
    </row>
    <row r="2797" spans="1:9">
      <c r="A2797" s="22">
        <v>2011</v>
      </c>
      <c r="B2797" s="22" t="s">
        <v>800</v>
      </c>
      <c r="C2797" s="22">
        <v>2172313</v>
      </c>
      <c r="D2797" s="22" t="s">
        <v>77</v>
      </c>
      <c r="E2797" s="22" t="s">
        <v>802</v>
      </c>
      <c r="F2797" s="5" t="s">
        <v>49</v>
      </c>
      <c r="G2797" s="5">
        <f>SUMIFS(asu_monitora!C:C,asu_monitora!E:E,equipes_asu!F2797,asu_monitora!A:A,equipes_asu!C2797)</f>
        <v>69</v>
      </c>
      <c r="H2797" s="5">
        <f>IF(G2797=0,"",SUMIFS(asu_monitora!B:B,asu_monitora!E:E,equipes_asu!F2797,asu_monitora!A:A,equipes_asu!C2797))</f>
        <v>98</v>
      </c>
      <c r="I2797" s="5" t="str">
        <f>IF(G2797=0,"Sem avaliação",IF(H2797&lt;=40,"Crítica",IF(H2797&lt;=100,"Aperfeiçoamento",IF(H2797&lt;=180,"Qualidade",IF(H2797&lt;=200,"Excelência","Erro")))))</f>
        <v>Aperfeiçoamento</v>
      </c>
    </row>
    <row r="2798" spans="1:9">
      <c r="A2798" s="22">
        <v>2127</v>
      </c>
      <c r="B2798" s="22" t="s">
        <v>803</v>
      </c>
      <c r="C2798" s="22">
        <v>153451</v>
      </c>
      <c r="D2798" s="22" t="s">
        <v>77</v>
      </c>
      <c r="E2798" s="22" t="s">
        <v>804</v>
      </c>
      <c r="F2798" s="5" t="s">
        <v>49</v>
      </c>
      <c r="G2798" s="5">
        <f>SUMIFS(asu_monitora!C:C,asu_monitora!E:E,equipes_asu!F2798,asu_monitora!A:A,equipes_asu!C2798)</f>
        <v>51</v>
      </c>
      <c r="H2798" s="5">
        <f>IF(G2798=0,"",SUMIFS(asu_monitora!B:B,asu_monitora!E:E,equipes_asu!F2798,asu_monitora!A:A,equipes_asu!C2798))</f>
        <v>182</v>
      </c>
      <c r="I2798" s="5" t="str">
        <f>IF(G2798=0,"Sem avaliação",IF(H2798&lt;=40,"Crítica",IF(H2798&lt;=100,"Aperfeiçoamento",IF(H2798&lt;=180,"Qualidade",IF(H2798&lt;=200,"Excelência","Erro")))))</f>
        <v>Excelência</v>
      </c>
    </row>
    <row r="2799" spans="1:9">
      <c r="A2799" s="22">
        <v>20567</v>
      </c>
      <c r="B2799" s="22" t="s">
        <v>805</v>
      </c>
      <c r="C2799" s="22">
        <v>153524</v>
      </c>
      <c r="D2799" s="22" t="s">
        <v>77</v>
      </c>
      <c r="E2799" s="22" t="s">
        <v>806</v>
      </c>
      <c r="F2799" s="5" t="s">
        <v>49</v>
      </c>
      <c r="G2799" s="5">
        <f>SUMIFS(asu_monitora!C:C,asu_monitora!E:E,equipes_asu!F2799,asu_monitora!A:A,equipes_asu!C2799)</f>
        <v>77</v>
      </c>
      <c r="H2799" s="5">
        <f>IF(G2799=0,"",SUMIFS(asu_monitora!B:B,asu_monitora!E:E,equipes_asu!F2799,asu_monitora!A:A,equipes_asu!C2799))</f>
        <v>196</v>
      </c>
      <c r="I2799" s="5" t="str">
        <f>IF(G2799=0,"Sem avaliação",IF(H2799&lt;=40,"Crítica",IF(H2799&lt;=100,"Aperfeiçoamento",IF(H2799&lt;=180,"Qualidade",IF(H2799&lt;=200,"Excelência","Erro")))))</f>
        <v>Excelência</v>
      </c>
    </row>
    <row r="2800" spans="1:9">
      <c r="A2800" s="22">
        <v>20567</v>
      </c>
      <c r="B2800" s="22" t="s">
        <v>805</v>
      </c>
      <c r="C2800" s="22">
        <v>153745</v>
      </c>
      <c r="D2800" s="22" t="s">
        <v>77</v>
      </c>
      <c r="E2800" s="22" t="s">
        <v>807</v>
      </c>
      <c r="F2800" s="5" t="s">
        <v>49</v>
      </c>
      <c r="G2800" s="5">
        <f>SUMIFS(asu_monitora!C:C,asu_monitora!E:E,equipes_asu!F2800,asu_monitora!A:A,equipes_asu!C2800)</f>
        <v>35</v>
      </c>
      <c r="H2800" s="5">
        <f>IF(G2800=0,"",SUMIFS(asu_monitora!B:B,asu_monitora!E:E,equipes_asu!F2800,asu_monitora!A:A,equipes_asu!C2800))</f>
        <v>168</v>
      </c>
      <c r="I2800" s="5" t="str">
        <f>IF(G2800=0,"Sem avaliação",IF(H2800&lt;=40,"Crítica",IF(H2800&lt;=100,"Aperfeiçoamento",IF(H2800&lt;=180,"Qualidade",IF(H2800&lt;=200,"Excelência","Erro")))))</f>
        <v>Qualidade</v>
      </c>
    </row>
    <row r="2801" spans="1:9">
      <c r="A2801" s="22">
        <v>26212</v>
      </c>
      <c r="B2801" s="22" t="s">
        <v>808</v>
      </c>
      <c r="C2801" s="22">
        <v>154202</v>
      </c>
      <c r="D2801" s="22" t="s">
        <v>77</v>
      </c>
      <c r="E2801" s="22" t="s">
        <v>809</v>
      </c>
      <c r="F2801" s="5" t="s">
        <v>49</v>
      </c>
      <c r="G2801" s="5">
        <f>SUMIFS(asu_monitora!C:C,asu_monitora!E:E,equipes_asu!F2801,asu_monitora!A:A,equipes_asu!C2801)</f>
        <v>42</v>
      </c>
      <c r="H2801" s="5">
        <f>IF(G2801=0,"",SUMIFS(asu_monitora!B:B,asu_monitora!E:E,equipes_asu!F2801,asu_monitora!A:A,equipes_asu!C2801))</f>
        <v>156</v>
      </c>
      <c r="I2801" s="5" t="str">
        <f>IF(G2801=0,"Sem avaliação",IF(H2801&lt;=40,"Crítica",IF(H2801&lt;=100,"Aperfeiçoamento",IF(H2801&lt;=180,"Qualidade",IF(H2801&lt;=200,"Excelência","Erro")))))</f>
        <v>Qualidade</v>
      </c>
    </row>
    <row r="2802" spans="1:9">
      <c r="A2802" s="22">
        <v>26220</v>
      </c>
      <c r="B2802" s="22" t="s">
        <v>810</v>
      </c>
      <c r="C2802" s="22">
        <v>154210</v>
      </c>
      <c r="D2802" s="22" t="s">
        <v>77</v>
      </c>
      <c r="E2802" s="22" t="s">
        <v>811</v>
      </c>
      <c r="F2802" s="5" t="s">
        <v>49</v>
      </c>
      <c r="G2802" s="5">
        <f>SUMIFS(asu_monitora!C:C,asu_monitora!E:E,equipes_asu!F2802,asu_monitora!A:A,equipes_asu!C2802)</f>
        <v>67</v>
      </c>
      <c r="H2802" s="5">
        <f>IF(G2802=0,"",SUMIFS(asu_monitora!B:B,asu_monitora!E:E,equipes_asu!F2802,asu_monitora!A:A,equipes_asu!C2802))</f>
        <v>148</v>
      </c>
      <c r="I2802" s="5" t="str">
        <f>IF(G2802=0,"Sem avaliação",IF(H2802&lt;=40,"Crítica",IF(H2802&lt;=100,"Aperfeiçoamento",IF(H2802&lt;=180,"Qualidade",IF(H2802&lt;=200,"Excelência","Erro")))))</f>
        <v>Qualidade</v>
      </c>
    </row>
    <row r="2803" spans="1:9">
      <c r="A2803" s="22">
        <v>28053</v>
      </c>
      <c r="B2803" s="22" t="s">
        <v>812</v>
      </c>
      <c r="C2803" s="22">
        <v>154431</v>
      </c>
      <c r="D2803" s="22" t="s">
        <v>77</v>
      </c>
      <c r="E2803" s="22" t="s">
        <v>813</v>
      </c>
      <c r="F2803" s="5" t="s">
        <v>49</v>
      </c>
      <c r="G2803" s="5">
        <f>SUMIFS(asu_monitora!C:C,asu_monitora!E:E,equipes_asu!F2803,asu_monitora!A:A,equipes_asu!C2803)</f>
        <v>71</v>
      </c>
      <c r="H2803" s="5">
        <f>IF(G2803=0,"",SUMIFS(asu_monitora!B:B,asu_monitora!E:E,equipes_asu!F2803,asu_monitora!A:A,equipes_asu!C2803))</f>
        <v>192</v>
      </c>
      <c r="I2803" s="5" t="str">
        <f>IF(G2803=0,"Sem avaliação",IF(H2803&lt;=40,"Crítica",IF(H2803&lt;=100,"Aperfeiçoamento",IF(H2803&lt;=180,"Qualidade",IF(H2803&lt;=200,"Excelência","Erro")))))</f>
        <v>Excelência</v>
      </c>
    </row>
    <row r="2804" spans="1:9">
      <c r="A2804" s="22">
        <v>5139155</v>
      </c>
      <c r="B2804" s="22" t="s">
        <v>814</v>
      </c>
      <c r="C2804" s="22">
        <v>155721</v>
      </c>
      <c r="D2804" s="22" t="s">
        <v>77</v>
      </c>
      <c r="E2804" s="22" t="s">
        <v>815</v>
      </c>
      <c r="F2804" s="5" t="s">
        <v>49</v>
      </c>
      <c r="G2804" s="5">
        <f>SUMIFS(asu_monitora!C:C,asu_monitora!E:E,equipes_asu!F2804,asu_monitora!A:A,equipes_asu!C2804)</f>
        <v>57</v>
      </c>
      <c r="H2804" s="5">
        <f>IF(G2804=0,"",SUMIFS(asu_monitora!B:B,asu_monitora!E:E,equipes_asu!F2804,asu_monitora!A:A,equipes_asu!C2804))</f>
        <v>160</v>
      </c>
      <c r="I2804" s="5" t="str">
        <f>IF(G2804=0,"Sem avaliação",IF(H2804&lt;=40,"Crítica",IF(H2804&lt;=100,"Aperfeiçoamento",IF(H2804&lt;=180,"Qualidade",IF(H2804&lt;=200,"Excelência","Erro")))))</f>
        <v>Qualidade</v>
      </c>
    </row>
    <row r="2805" spans="1:9">
      <c r="A2805" s="22">
        <v>5139155</v>
      </c>
      <c r="B2805" s="22" t="s">
        <v>814</v>
      </c>
      <c r="C2805" s="22">
        <v>2414066</v>
      </c>
      <c r="D2805" s="22" t="s">
        <v>77</v>
      </c>
      <c r="E2805" s="22" t="s">
        <v>816</v>
      </c>
      <c r="F2805" s="5" t="s">
        <v>49</v>
      </c>
      <c r="G2805" s="5">
        <f>SUMIFS(asu_monitora!C:C,asu_monitora!E:E,equipes_asu!F2805,asu_monitora!A:A,equipes_asu!C2805)</f>
        <v>24</v>
      </c>
      <c r="H2805" s="5">
        <f>IF(G2805=0,"",SUMIFS(asu_monitora!B:B,asu_monitora!E:E,equipes_asu!F2805,asu_monitora!A:A,equipes_asu!C2805))</f>
        <v>176</v>
      </c>
      <c r="I2805" s="5" t="str">
        <f>IF(G2805=0,"Sem avaliação",IF(H2805&lt;=40,"Crítica",IF(H2805&lt;=100,"Aperfeiçoamento",IF(H2805&lt;=180,"Qualidade",IF(H2805&lt;=200,"Excelência","Erro")))))</f>
        <v>Qualidade</v>
      </c>
    </row>
    <row r="2806" spans="1:9">
      <c r="A2806" s="22">
        <v>5139155</v>
      </c>
      <c r="B2806" s="22" t="s">
        <v>814</v>
      </c>
      <c r="C2806" s="22">
        <v>2414074</v>
      </c>
      <c r="D2806" s="22" t="s">
        <v>77</v>
      </c>
      <c r="E2806" s="22" t="s">
        <v>817</v>
      </c>
      <c r="F2806" s="5" t="s">
        <v>49</v>
      </c>
      <c r="G2806" s="5">
        <f>SUMIFS(asu_monitora!C:C,asu_monitora!E:E,equipes_asu!F2806,asu_monitora!A:A,equipes_asu!C2806)</f>
        <v>57</v>
      </c>
      <c r="H2806" s="5">
        <f>IF(G2806=0,"",SUMIFS(asu_monitora!B:B,asu_monitora!E:E,equipes_asu!F2806,asu_monitora!A:A,equipes_asu!C2806))</f>
        <v>180</v>
      </c>
      <c r="I2806" s="5" t="str">
        <f>IF(G2806=0,"Sem avaliação",IF(H2806&lt;=40,"Crítica",IF(H2806&lt;=100,"Aperfeiçoamento",IF(H2806&lt;=180,"Qualidade",IF(H2806&lt;=200,"Excelência","Erro")))))</f>
        <v>Qualidade</v>
      </c>
    </row>
    <row r="2807" spans="1:9">
      <c r="A2807" s="22">
        <v>5139155</v>
      </c>
      <c r="B2807" s="22" t="s">
        <v>814</v>
      </c>
      <c r="C2807" s="22">
        <v>2421011</v>
      </c>
      <c r="D2807" s="22" t="s">
        <v>77</v>
      </c>
      <c r="E2807" s="22" t="s">
        <v>818</v>
      </c>
      <c r="F2807" s="5" t="s">
        <v>49</v>
      </c>
      <c r="G2807" s="5">
        <f>SUMIFS(asu_monitora!C:C,asu_monitora!E:E,equipes_asu!F2807,asu_monitora!A:A,equipes_asu!C2807)</f>
        <v>25</v>
      </c>
      <c r="H2807" s="5">
        <f>IF(G2807=0,"",SUMIFS(asu_monitora!B:B,asu_monitora!E:E,equipes_asu!F2807,asu_monitora!A:A,equipes_asu!C2807))</f>
        <v>124</v>
      </c>
      <c r="I2807" s="5" t="str">
        <f>IF(G2807=0,"Sem avaliação",IF(H2807&lt;=40,"Crítica",IF(H2807&lt;=100,"Aperfeiçoamento",IF(H2807&lt;=180,"Qualidade",IF(H2807&lt;=200,"Excelência","Erro")))))</f>
        <v>Qualidade</v>
      </c>
    </row>
    <row r="2808" spans="1:9">
      <c r="A2808" s="22">
        <v>1511</v>
      </c>
      <c r="B2808" s="22" t="s">
        <v>819</v>
      </c>
      <c r="C2808" s="22">
        <v>153338</v>
      </c>
      <c r="D2808" s="22" t="s">
        <v>77</v>
      </c>
      <c r="E2808" s="22" t="s">
        <v>820</v>
      </c>
      <c r="F2808" s="5" t="s">
        <v>49</v>
      </c>
      <c r="G2808" s="5">
        <f>SUMIFS(asu_monitora!C:C,asu_monitora!E:E,equipes_asu!F2808,asu_monitora!A:A,equipes_asu!C2808)</f>
        <v>58</v>
      </c>
      <c r="H2808" s="5">
        <f>IF(G2808=0,"",SUMIFS(asu_monitora!B:B,asu_monitora!E:E,equipes_asu!F2808,asu_monitora!A:A,equipes_asu!C2808))</f>
        <v>154</v>
      </c>
      <c r="I2808" s="5" t="str">
        <f>IF(G2808=0,"Sem avaliação",IF(H2808&lt;=40,"Crítica",IF(H2808&lt;=100,"Aperfeiçoamento",IF(H2808&lt;=180,"Qualidade",IF(H2808&lt;=200,"Excelência","Erro")))))</f>
        <v>Qualidade</v>
      </c>
    </row>
    <row r="2809" spans="1:9">
      <c r="A2809" s="22">
        <v>1511</v>
      </c>
      <c r="B2809" s="22" t="s">
        <v>819</v>
      </c>
      <c r="C2809" s="22">
        <v>153303</v>
      </c>
      <c r="D2809" s="22" t="s">
        <v>77</v>
      </c>
      <c r="E2809" s="22" t="s">
        <v>821</v>
      </c>
      <c r="F2809" s="5" t="s">
        <v>49</v>
      </c>
      <c r="G2809" s="5">
        <f>SUMIFS(asu_monitora!C:C,asu_monitora!E:E,equipes_asu!F2809,asu_monitora!A:A,equipes_asu!C2809)</f>
        <v>67</v>
      </c>
      <c r="H2809" s="5">
        <f>IF(G2809=0,"",SUMIFS(asu_monitora!B:B,asu_monitora!E:E,equipes_asu!F2809,asu_monitora!A:A,equipes_asu!C2809))</f>
        <v>80</v>
      </c>
      <c r="I2809" s="5" t="str">
        <f>IF(G2809=0,"Sem avaliação",IF(H2809&lt;=40,"Crítica",IF(H2809&lt;=100,"Aperfeiçoamento",IF(H2809&lt;=180,"Qualidade",IF(H2809&lt;=200,"Excelência","Erro")))))</f>
        <v>Aperfeiçoamento</v>
      </c>
    </row>
    <row r="2810" spans="1:9">
      <c r="A2810" s="22">
        <v>1511</v>
      </c>
      <c r="B2810" s="22" t="s">
        <v>819</v>
      </c>
      <c r="C2810" s="22">
        <v>153281</v>
      </c>
      <c r="D2810" s="22" t="s">
        <v>77</v>
      </c>
      <c r="E2810" s="22" t="s">
        <v>822</v>
      </c>
      <c r="F2810" s="5" t="s">
        <v>49</v>
      </c>
      <c r="G2810" s="5">
        <f>SUMIFS(asu_monitora!C:C,asu_monitora!E:E,equipes_asu!F2810,asu_monitora!A:A,equipes_asu!C2810)</f>
        <v>46</v>
      </c>
      <c r="H2810" s="5">
        <f>IF(G2810=0,"",SUMIFS(asu_monitora!B:B,asu_monitora!E:E,equipes_asu!F2810,asu_monitora!A:A,equipes_asu!C2810))</f>
        <v>116</v>
      </c>
      <c r="I2810" s="5" t="str">
        <f>IF(G2810=0,"Sem avaliação",IF(H2810&lt;=40,"Crítica",IF(H2810&lt;=100,"Aperfeiçoamento",IF(H2810&lt;=180,"Qualidade",IF(H2810&lt;=200,"Excelência","Erro")))))</f>
        <v>Qualidade</v>
      </c>
    </row>
    <row r="2811" spans="1:9">
      <c r="A2811" s="22">
        <v>1511</v>
      </c>
      <c r="B2811" s="22" t="s">
        <v>819</v>
      </c>
      <c r="C2811" s="22">
        <v>153311</v>
      </c>
      <c r="D2811" s="22" t="s">
        <v>77</v>
      </c>
      <c r="E2811" s="22" t="s">
        <v>823</v>
      </c>
      <c r="F2811" s="5" t="s">
        <v>49</v>
      </c>
      <c r="G2811" s="5">
        <f>SUMIFS(asu_monitora!C:C,asu_monitora!E:E,equipes_asu!F2811,asu_monitora!A:A,equipes_asu!C2811)</f>
        <v>63</v>
      </c>
      <c r="H2811" s="5">
        <f>IF(G2811=0,"",SUMIFS(asu_monitora!B:B,asu_monitora!E:E,equipes_asu!F2811,asu_monitora!A:A,equipes_asu!C2811))</f>
        <v>88</v>
      </c>
      <c r="I2811" s="5" t="str">
        <f>IF(G2811=0,"Sem avaliação",IF(H2811&lt;=40,"Crítica",IF(H2811&lt;=100,"Aperfeiçoamento",IF(H2811&lt;=180,"Qualidade",IF(H2811&lt;=200,"Excelência","Erro")))))</f>
        <v>Aperfeiçoamento</v>
      </c>
    </row>
    <row r="2812" spans="1:9">
      <c r="A2812" s="22">
        <v>22306</v>
      </c>
      <c r="B2812" s="22" t="s">
        <v>824</v>
      </c>
      <c r="C2812" s="22">
        <v>153818</v>
      </c>
      <c r="D2812" s="22" t="s">
        <v>77</v>
      </c>
      <c r="E2812" s="22" t="s">
        <v>825</v>
      </c>
      <c r="F2812" s="5" t="s">
        <v>49</v>
      </c>
      <c r="G2812" s="5">
        <f>SUMIFS(asu_monitora!C:C,asu_monitora!E:E,equipes_asu!F2812,asu_monitora!A:A,equipes_asu!C2812)</f>
        <v>61</v>
      </c>
      <c r="H2812" s="5">
        <f>IF(G2812=0,"",SUMIFS(asu_monitora!B:B,asu_monitora!E:E,equipes_asu!F2812,asu_monitora!A:A,equipes_asu!C2812))</f>
        <v>60</v>
      </c>
      <c r="I2812" s="5" t="str">
        <f>IF(G2812=0,"Sem avaliação",IF(H2812&lt;=40,"Crítica",IF(H2812&lt;=100,"Aperfeiçoamento",IF(H2812&lt;=180,"Qualidade",IF(H2812&lt;=200,"Excelência","Erro")))))</f>
        <v>Aperfeiçoamento</v>
      </c>
    </row>
    <row r="2813" spans="1:9">
      <c r="A2813" s="22">
        <v>22306</v>
      </c>
      <c r="B2813" s="22" t="s">
        <v>824</v>
      </c>
      <c r="C2813" s="22">
        <v>153796</v>
      </c>
      <c r="D2813" s="22" t="s">
        <v>77</v>
      </c>
      <c r="E2813" s="22" t="s">
        <v>257</v>
      </c>
      <c r="F2813" s="5" t="s">
        <v>49</v>
      </c>
      <c r="G2813" s="5">
        <f>SUMIFS(asu_monitora!C:C,asu_monitora!E:E,equipes_asu!F2813,asu_monitora!A:A,equipes_asu!C2813)</f>
        <v>33</v>
      </c>
      <c r="H2813" s="5">
        <f>IF(G2813=0,"",SUMIFS(asu_monitora!B:B,asu_monitora!E:E,equipes_asu!F2813,asu_monitora!A:A,equipes_asu!C2813))</f>
        <v>116</v>
      </c>
      <c r="I2813" s="5" t="str">
        <f>IF(G2813=0,"Sem avaliação",IF(H2813&lt;=40,"Crítica",IF(H2813&lt;=100,"Aperfeiçoamento",IF(H2813&lt;=180,"Qualidade",IF(H2813&lt;=200,"Excelência","Erro")))))</f>
        <v>Qualidade</v>
      </c>
    </row>
    <row r="2814" spans="1:9">
      <c r="A2814" s="22">
        <v>22306</v>
      </c>
      <c r="B2814" s="22" t="s">
        <v>824</v>
      </c>
      <c r="C2814" s="22">
        <v>153788</v>
      </c>
      <c r="D2814" s="22" t="s">
        <v>77</v>
      </c>
      <c r="E2814" s="22" t="s">
        <v>256</v>
      </c>
      <c r="F2814" s="5" t="s">
        <v>49</v>
      </c>
      <c r="G2814" s="5">
        <f>SUMIFS(asu_monitora!C:C,asu_monitora!E:E,equipes_asu!F2814,asu_monitora!A:A,equipes_asu!C2814)</f>
        <v>34</v>
      </c>
      <c r="H2814" s="5">
        <f>IF(G2814=0,"",SUMIFS(asu_monitora!B:B,asu_monitora!E:E,equipes_asu!F2814,asu_monitora!A:A,equipes_asu!C2814))</f>
        <v>74</v>
      </c>
      <c r="I2814" s="5" t="str">
        <f>IF(G2814=0,"Sem avaliação",IF(H2814&lt;=40,"Crítica",IF(H2814&lt;=100,"Aperfeiçoamento",IF(H2814&lt;=180,"Qualidade",IF(H2814&lt;=200,"Excelência","Erro")))))</f>
        <v>Aperfeiçoamento</v>
      </c>
    </row>
    <row r="2815" spans="1:9">
      <c r="A2815" s="22">
        <v>22314</v>
      </c>
      <c r="B2815" s="22" t="s">
        <v>826</v>
      </c>
      <c r="C2815" s="22">
        <v>153826</v>
      </c>
      <c r="D2815" s="22" t="s">
        <v>77</v>
      </c>
      <c r="E2815" s="22" t="s">
        <v>827</v>
      </c>
      <c r="F2815" s="5" t="s">
        <v>49</v>
      </c>
      <c r="G2815" s="5">
        <f>SUMIFS(asu_monitora!C:C,asu_monitora!E:E,equipes_asu!F2815,asu_monitora!A:A,equipes_asu!C2815)</f>
        <v>51</v>
      </c>
      <c r="H2815" s="5">
        <f>IF(G2815=0,"",SUMIFS(asu_monitora!B:B,asu_monitora!E:E,equipes_asu!F2815,asu_monitora!A:A,equipes_asu!C2815))</f>
        <v>70</v>
      </c>
      <c r="I2815" s="5" t="str">
        <f>IF(G2815=0,"Sem avaliação",IF(H2815&lt;=40,"Crítica",IF(H2815&lt;=100,"Aperfeiçoamento",IF(H2815&lt;=180,"Qualidade",IF(H2815&lt;=200,"Excelência","Erro")))))</f>
        <v>Aperfeiçoamento</v>
      </c>
    </row>
    <row r="2816" spans="1:9">
      <c r="A2816" s="22">
        <v>22322</v>
      </c>
      <c r="B2816" s="22" t="s">
        <v>828</v>
      </c>
      <c r="C2816" s="22">
        <v>153842</v>
      </c>
      <c r="D2816" s="22" t="s">
        <v>77</v>
      </c>
      <c r="E2816" s="22" t="s">
        <v>829</v>
      </c>
      <c r="F2816" s="5" t="s">
        <v>49</v>
      </c>
      <c r="G2816" s="5">
        <f>SUMIFS(asu_monitora!C:C,asu_monitora!E:E,equipes_asu!F2816,asu_monitora!A:A,equipes_asu!C2816)</f>
        <v>49</v>
      </c>
      <c r="H2816" s="5">
        <f>IF(G2816=0,"",SUMIFS(asu_monitora!B:B,asu_monitora!E:E,equipes_asu!F2816,asu_monitora!A:A,equipes_asu!C2816))</f>
        <v>84</v>
      </c>
      <c r="I2816" s="5" t="str">
        <f>IF(G2816=0,"Sem avaliação",IF(H2816&lt;=40,"Crítica",IF(H2816&lt;=100,"Aperfeiçoamento",IF(H2816&lt;=180,"Qualidade",IF(H2816&lt;=200,"Excelência","Erro")))))</f>
        <v>Aperfeiçoamento</v>
      </c>
    </row>
    <row r="2817" spans="1:9">
      <c r="A2817" s="22">
        <v>22322</v>
      </c>
      <c r="B2817" s="22" t="s">
        <v>828</v>
      </c>
      <c r="C2817" s="22">
        <v>153834</v>
      </c>
      <c r="D2817" s="22" t="s">
        <v>77</v>
      </c>
      <c r="E2817" s="22" t="s">
        <v>830</v>
      </c>
      <c r="F2817" s="5" t="s">
        <v>49</v>
      </c>
      <c r="G2817" s="5">
        <f>SUMIFS(asu_monitora!C:C,asu_monitora!E:E,equipes_asu!F2817,asu_monitora!A:A,equipes_asu!C2817)</f>
        <v>39</v>
      </c>
      <c r="H2817" s="5">
        <f>IF(G2817=0,"",SUMIFS(asu_monitora!B:B,asu_monitora!E:E,equipes_asu!F2817,asu_monitora!A:A,equipes_asu!C2817))</f>
        <v>72</v>
      </c>
      <c r="I2817" s="5" t="str">
        <f>IF(G2817=0,"Sem avaliação",IF(H2817&lt;=40,"Crítica",IF(H2817&lt;=100,"Aperfeiçoamento",IF(H2817&lt;=180,"Qualidade",IF(H2817&lt;=200,"Excelência","Erro")))))</f>
        <v>Aperfeiçoamento</v>
      </c>
    </row>
    <row r="2818" spans="1:9">
      <c r="A2818" s="22">
        <v>22330</v>
      </c>
      <c r="B2818" s="22" t="s">
        <v>831</v>
      </c>
      <c r="C2818" s="22">
        <v>153869</v>
      </c>
      <c r="D2818" s="22" t="s">
        <v>77</v>
      </c>
      <c r="E2818" s="22" t="s">
        <v>832</v>
      </c>
      <c r="F2818" s="5" t="s">
        <v>49</v>
      </c>
      <c r="G2818" s="5">
        <f>SUMIFS(asu_monitora!C:C,asu_monitora!E:E,equipes_asu!F2818,asu_monitora!A:A,equipes_asu!C2818)</f>
        <v>27</v>
      </c>
      <c r="H2818" s="5">
        <f>IF(G2818=0,"",SUMIFS(asu_monitora!B:B,asu_monitora!E:E,equipes_asu!F2818,asu_monitora!A:A,equipes_asu!C2818))</f>
        <v>68</v>
      </c>
      <c r="I2818" s="5" t="str">
        <f>IF(G2818=0,"Sem avaliação",IF(H2818&lt;=40,"Crítica",IF(H2818&lt;=100,"Aperfeiçoamento",IF(H2818&lt;=180,"Qualidade",IF(H2818&lt;=200,"Excelência","Erro")))))</f>
        <v>Aperfeiçoamento</v>
      </c>
    </row>
    <row r="2819" spans="1:9">
      <c r="A2819" s="22">
        <v>22330</v>
      </c>
      <c r="B2819" s="22" t="s">
        <v>831</v>
      </c>
      <c r="C2819" s="22">
        <v>153850</v>
      </c>
      <c r="D2819" s="22" t="s">
        <v>77</v>
      </c>
      <c r="E2819" s="22" t="s">
        <v>833</v>
      </c>
      <c r="F2819" s="5" t="s">
        <v>49</v>
      </c>
      <c r="G2819" s="5">
        <f>SUMIFS(asu_monitora!C:C,asu_monitora!E:E,equipes_asu!F2819,asu_monitora!A:A,equipes_asu!C2819)</f>
        <v>29</v>
      </c>
      <c r="H2819" s="5">
        <f>IF(G2819=0,"",SUMIFS(asu_monitora!B:B,asu_monitora!E:E,equipes_asu!F2819,asu_monitora!A:A,equipes_asu!C2819))</f>
        <v>68</v>
      </c>
      <c r="I2819" s="5" t="str">
        <f>IF(G2819=0,"Sem avaliação",IF(H2819&lt;=40,"Crítica",IF(H2819&lt;=100,"Aperfeiçoamento",IF(H2819&lt;=180,"Qualidade",IF(H2819&lt;=200,"Excelência","Erro")))))</f>
        <v>Aperfeiçoamento</v>
      </c>
    </row>
    <row r="2820" spans="1:9">
      <c r="A2820" s="22">
        <v>22349</v>
      </c>
      <c r="B2820" s="22" t="s">
        <v>834</v>
      </c>
      <c r="C2820" s="22">
        <v>153877</v>
      </c>
      <c r="D2820" s="22" t="s">
        <v>77</v>
      </c>
      <c r="E2820" s="22" t="s">
        <v>835</v>
      </c>
      <c r="F2820" s="5" t="s">
        <v>49</v>
      </c>
      <c r="G2820" s="5">
        <f>SUMIFS(asu_monitora!C:C,asu_monitora!E:E,equipes_asu!F2820,asu_monitora!A:A,equipes_asu!C2820)</f>
        <v>29</v>
      </c>
      <c r="H2820" s="5">
        <f>IF(G2820=0,"",SUMIFS(asu_monitora!B:B,asu_monitora!E:E,equipes_asu!F2820,asu_monitora!A:A,equipes_asu!C2820))</f>
        <v>104</v>
      </c>
      <c r="I2820" s="5" t="str">
        <f>IF(G2820=0,"Sem avaliação",IF(H2820&lt;=40,"Crítica",IF(H2820&lt;=100,"Aperfeiçoamento",IF(H2820&lt;=180,"Qualidade",IF(H2820&lt;=200,"Excelência","Erro")))))</f>
        <v>Qualidade</v>
      </c>
    </row>
    <row r="2821" spans="1:9">
      <c r="A2821" s="22">
        <v>22357</v>
      </c>
      <c r="B2821" s="22" t="s">
        <v>836</v>
      </c>
      <c r="C2821" s="22">
        <v>153885</v>
      </c>
      <c r="D2821" s="22" t="s">
        <v>77</v>
      </c>
      <c r="E2821" s="22" t="s">
        <v>837</v>
      </c>
      <c r="F2821" s="5" t="s">
        <v>49</v>
      </c>
      <c r="G2821" s="5">
        <f>SUMIFS(asu_monitora!C:C,asu_monitora!E:E,equipes_asu!F2821,asu_monitora!A:A,equipes_asu!C2821)</f>
        <v>42</v>
      </c>
      <c r="H2821" s="5">
        <f>IF(G2821=0,"",SUMIFS(asu_monitora!B:B,asu_monitora!E:E,equipes_asu!F2821,asu_monitora!A:A,equipes_asu!C2821))</f>
        <v>70</v>
      </c>
      <c r="I2821" s="5" t="str">
        <f>IF(G2821=0,"Sem avaliação",IF(H2821&lt;=40,"Crítica",IF(H2821&lt;=100,"Aperfeiçoamento",IF(H2821&lt;=180,"Qualidade",IF(H2821&lt;=200,"Excelência","Erro")))))</f>
        <v>Aperfeiçoamento</v>
      </c>
    </row>
    <row r="2822" spans="1:9">
      <c r="A2822" s="22">
        <v>22365</v>
      </c>
      <c r="B2822" s="22" t="s">
        <v>838</v>
      </c>
      <c r="C2822" s="22">
        <v>153893</v>
      </c>
      <c r="D2822" s="22" t="s">
        <v>77</v>
      </c>
      <c r="E2822" s="22" t="s">
        <v>839</v>
      </c>
      <c r="F2822" s="5" t="s">
        <v>49</v>
      </c>
      <c r="G2822" s="5">
        <f>SUMIFS(asu_monitora!C:C,asu_monitora!E:E,equipes_asu!F2822,asu_monitora!A:A,equipes_asu!C2822)</f>
        <v>40</v>
      </c>
      <c r="H2822" s="5">
        <f>IF(G2822=0,"",SUMIFS(asu_monitora!B:B,asu_monitora!E:E,equipes_asu!F2822,asu_monitora!A:A,equipes_asu!C2822))</f>
        <v>110</v>
      </c>
      <c r="I2822" s="5" t="str">
        <f>IF(G2822=0,"Sem avaliação",IF(H2822&lt;=40,"Crítica",IF(H2822&lt;=100,"Aperfeiçoamento",IF(H2822&lt;=180,"Qualidade",IF(H2822&lt;=200,"Excelência","Erro")))))</f>
        <v>Qualidade</v>
      </c>
    </row>
    <row r="2823" spans="1:9">
      <c r="A2823" s="22">
        <v>22365</v>
      </c>
      <c r="B2823" s="22" t="s">
        <v>838</v>
      </c>
      <c r="C2823" s="22">
        <v>153907</v>
      </c>
      <c r="D2823" s="22" t="s">
        <v>77</v>
      </c>
      <c r="E2823" s="22" t="s">
        <v>840</v>
      </c>
      <c r="F2823" s="5" t="s">
        <v>49</v>
      </c>
      <c r="G2823" s="5">
        <f>SUMIFS(asu_monitora!C:C,asu_monitora!E:E,equipes_asu!F2823,asu_monitora!A:A,equipes_asu!C2823)</f>
        <v>91</v>
      </c>
      <c r="H2823" s="5">
        <f>IF(G2823=0,"",SUMIFS(asu_monitora!B:B,asu_monitora!E:E,equipes_asu!F2823,asu_monitora!A:A,equipes_asu!C2823))</f>
        <v>94</v>
      </c>
      <c r="I2823" s="5" t="str">
        <f>IF(G2823=0,"Sem avaliação",IF(H2823&lt;=40,"Crítica",IF(H2823&lt;=100,"Aperfeiçoamento",IF(H2823&lt;=180,"Qualidade",IF(H2823&lt;=200,"Excelência","Erro")))))</f>
        <v>Aperfeiçoamento</v>
      </c>
    </row>
    <row r="2824" spans="1:9">
      <c r="A2824" s="22">
        <v>22373</v>
      </c>
      <c r="B2824" s="22" t="s">
        <v>841</v>
      </c>
      <c r="C2824" s="22">
        <v>153923</v>
      </c>
      <c r="D2824" s="22" t="s">
        <v>77</v>
      </c>
      <c r="E2824" s="22" t="s">
        <v>842</v>
      </c>
      <c r="F2824" s="5" t="s">
        <v>49</v>
      </c>
      <c r="G2824" s="5">
        <f>SUMIFS(asu_monitora!C:C,asu_monitora!E:E,equipes_asu!F2824,asu_monitora!A:A,equipes_asu!C2824)</f>
        <v>37</v>
      </c>
      <c r="H2824" s="5">
        <f>IF(G2824=0,"",SUMIFS(asu_monitora!B:B,asu_monitora!E:E,equipes_asu!F2824,asu_monitora!A:A,equipes_asu!C2824))</f>
        <v>168</v>
      </c>
      <c r="I2824" s="5" t="str">
        <f>IF(G2824=0,"Sem avaliação",IF(H2824&lt;=40,"Crítica",IF(H2824&lt;=100,"Aperfeiçoamento",IF(H2824&lt;=180,"Qualidade",IF(H2824&lt;=200,"Excelência","Erro")))))</f>
        <v>Qualidade</v>
      </c>
    </row>
    <row r="2825" spans="1:9">
      <c r="A2825" s="22">
        <v>22373</v>
      </c>
      <c r="B2825" s="22" t="s">
        <v>841</v>
      </c>
      <c r="C2825" s="22">
        <v>153915</v>
      </c>
      <c r="D2825" s="22" t="s">
        <v>77</v>
      </c>
      <c r="E2825" s="22" t="s">
        <v>276</v>
      </c>
      <c r="F2825" s="5" t="s">
        <v>49</v>
      </c>
      <c r="G2825" s="5">
        <f>SUMIFS(asu_monitora!C:C,asu_monitora!E:E,equipes_asu!F2825,asu_monitora!A:A,equipes_asu!C2825)</f>
        <v>69</v>
      </c>
      <c r="H2825" s="5">
        <f>IF(G2825=0,"",SUMIFS(asu_monitora!B:B,asu_monitora!E:E,equipes_asu!F2825,asu_monitora!A:A,equipes_asu!C2825))</f>
        <v>168</v>
      </c>
      <c r="I2825" s="5" t="str">
        <f>IF(G2825=0,"Sem avaliação",IF(H2825&lt;=40,"Crítica",IF(H2825&lt;=100,"Aperfeiçoamento",IF(H2825&lt;=180,"Qualidade",IF(H2825&lt;=200,"Excelência","Erro")))))</f>
        <v>Qualidade</v>
      </c>
    </row>
    <row r="2826" spans="1:9">
      <c r="A2826" s="22">
        <v>22381</v>
      </c>
      <c r="B2826" s="22" t="s">
        <v>843</v>
      </c>
      <c r="C2826" s="22">
        <v>153931</v>
      </c>
      <c r="D2826" s="22" t="s">
        <v>77</v>
      </c>
      <c r="E2826" s="22" t="s">
        <v>280</v>
      </c>
      <c r="F2826" s="5" t="s">
        <v>49</v>
      </c>
      <c r="G2826" s="5">
        <f>SUMIFS(asu_monitora!C:C,asu_monitora!E:E,equipes_asu!F2826,asu_monitora!A:A,equipes_asu!C2826)</f>
        <v>26</v>
      </c>
      <c r="H2826" s="5">
        <f>IF(G2826=0,"",SUMIFS(asu_monitora!B:B,asu_monitora!E:E,equipes_asu!F2826,asu_monitora!A:A,equipes_asu!C2826))</f>
        <v>96</v>
      </c>
      <c r="I2826" s="5" t="str">
        <f>IF(G2826=0,"Sem avaliação",IF(H2826&lt;=40,"Crítica",IF(H2826&lt;=100,"Aperfeiçoamento",IF(H2826&lt;=180,"Qualidade",IF(H2826&lt;=200,"Excelência","Erro")))))</f>
        <v>Aperfeiçoamento</v>
      </c>
    </row>
    <row r="2827" spans="1:9">
      <c r="A2827" s="22">
        <v>22381</v>
      </c>
      <c r="B2827" s="22" t="s">
        <v>843</v>
      </c>
      <c r="C2827" s="22">
        <v>153958</v>
      </c>
      <c r="D2827" s="22" t="s">
        <v>77</v>
      </c>
      <c r="E2827" s="22" t="s">
        <v>281</v>
      </c>
      <c r="F2827" s="5" t="s">
        <v>49</v>
      </c>
      <c r="G2827" s="5">
        <f>SUMIFS(asu_monitora!C:C,asu_monitora!E:E,equipes_asu!F2827,asu_monitora!A:A,equipes_asu!C2827)</f>
        <v>30</v>
      </c>
      <c r="H2827" s="5">
        <f>IF(G2827=0,"",SUMIFS(asu_monitora!B:B,asu_monitora!E:E,equipes_asu!F2827,asu_monitora!A:A,equipes_asu!C2827))</f>
        <v>82</v>
      </c>
      <c r="I2827" s="5" t="str">
        <f>IF(G2827=0,"Sem avaliação",IF(H2827&lt;=40,"Crítica",IF(H2827&lt;=100,"Aperfeiçoamento",IF(H2827&lt;=180,"Qualidade",IF(H2827&lt;=200,"Excelência","Erro")))))</f>
        <v>Aperfeiçoamento</v>
      </c>
    </row>
    <row r="2828" spans="1:9">
      <c r="A2828" s="22">
        <v>24503</v>
      </c>
      <c r="B2828" s="22" t="s">
        <v>844</v>
      </c>
      <c r="C2828" s="22">
        <v>154121</v>
      </c>
      <c r="D2828" s="22" t="s">
        <v>77</v>
      </c>
      <c r="E2828" s="22" t="s">
        <v>845</v>
      </c>
      <c r="F2828" s="5" t="s">
        <v>49</v>
      </c>
      <c r="G2828" s="5">
        <f>SUMIFS(asu_monitora!C:C,asu_monitora!E:E,equipes_asu!F2828,asu_monitora!A:A,equipes_asu!C2828)</f>
        <v>37</v>
      </c>
      <c r="H2828" s="5">
        <f>IF(G2828=0,"",SUMIFS(asu_monitora!B:B,asu_monitora!E:E,equipes_asu!F2828,asu_monitora!A:A,equipes_asu!C2828))</f>
        <v>130</v>
      </c>
      <c r="I2828" s="5" t="str">
        <f>IF(G2828=0,"Sem avaliação",IF(H2828&lt;=40,"Crítica",IF(H2828&lt;=100,"Aperfeiçoamento",IF(H2828&lt;=180,"Qualidade",IF(H2828&lt;=200,"Excelência","Erro")))))</f>
        <v>Qualidade</v>
      </c>
    </row>
    <row r="2829" spans="1:9">
      <c r="A2829" s="22">
        <v>24503</v>
      </c>
      <c r="B2829" s="22" t="s">
        <v>844</v>
      </c>
      <c r="C2829" s="22">
        <v>154148</v>
      </c>
      <c r="D2829" s="22" t="s">
        <v>77</v>
      </c>
      <c r="E2829" s="22" t="s">
        <v>846</v>
      </c>
      <c r="F2829" s="5" t="s">
        <v>49</v>
      </c>
      <c r="G2829" s="5">
        <f>SUMIFS(asu_monitora!C:C,asu_monitora!E:E,equipes_asu!F2829,asu_monitora!A:A,equipes_asu!C2829)</f>
        <v>36</v>
      </c>
      <c r="H2829" s="5">
        <f>IF(G2829=0,"",SUMIFS(asu_monitora!B:B,asu_monitora!E:E,equipes_asu!F2829,asu_monitora!A:A,equipes_asu!C2829))</f>
        <v>108</v>
      </c>
      <c r="I2829" s="5" t="str">
        <f>IF(G2829=0,"Sem avaliação",IF(H2829&lt;=40,"Crítica",IF(H2829&lt;=100,"Aperfeiçoamento",IF(H2829&lt;=180,"Qualidade",IF(H2829&lt;=200,"Excelência","Erro")))))</f>
        <v>Qualidade</v>
      </c>
    </row>
    <row r="2830" spans="1:9">
      <c r="A2830" s="22">
        <v>24511</v>
      </c>
      <c r="B2830" s="22" t="s">
        <v>847</v>
      </c>
      <c r="C2830" s="22">
        <v>154164</v>
      </c>
      <c r="D2830" s="22" t="s">
        <v>77</v>
      </c>
      <c r="E2830" s="22" t="s">
        <v>327</v>
      </c>
      <c r="F2830" s="5" t="s">
        <v>49</v>
      </c>
      <c r="G2830" s="5">
        <f>SUMIFS(asu_monitora!C:C,asu_monitora!E:E,equipes_asu!F2830,asu_monitora!A:A,equipes_asu!C2830)</f>
        <v>36</v>
      </c>
      <c r="H2830" s="5">
        <f>IF(G2830=0,"",SUMIFS(asu_monitora!B:B,asu_monitora!E:E,equipes_asu!F2830,asu_monitora!A:A,equipes_asu!C2830))</f>
        <v>146</v>
      </c>
      <c r="I2830" s="5" t="str">
        <f>IF(G2830=0,"Sem avaliação",IF(H2830&lt;=40,"Crítica",IF(H2830&lt;=100,"Aperfeiçoamento",IF(H2830&lt;=180,"Qualidade",IF(H2830&lt;=200,"Excelência","Erro")))))</f>
        <v>Qualidade</v>
      </c>
    </row>
    <row r="2831" spans="1:9">
      <c r="A2831" s="22">
        <v>24511</v>
      </c>
      <c r="B2831" s="22" t="s">
        <v>847</v>
      </c>
      <c r="C2831" s="22">
        <v>154156</v>
      </c>
      <c r="D2831" s="22" t="s">
        <v>77</v>
      </c>
      <c r="E2831" s="22" t="s">
        <v>326</v>
      </c>
      <c r="F2831" s="5" t="s">
        <v>49</v>
      </c>
      <c r="G2831" s="5">
        <f>SUMIFS(asu_monitora!C:C,asu_monitora!E:E,equipes_asu!F2831,asu_monitora!A:A,equipes_asu!C2831)</f>
        <v>28</v>
      </c>
      <c r="H2831" s="5">
        <f>IF(G2831=0,"",SUMIFS(asu_monitora!B:B,asu_monitora!E:E,equipes_asu!F2831,asu_monitora!A:A,equipes_asu!C2831))</f>
        <v>96</v>
      </c>
      <c r="I2831" s="5" t="str">
        <f>IF(G2831=0,"Sem avaliação",IF(H2831&lt;=40,"Crítica",IF(H2831&lt;=100,"Aperfeiçoamento",IF(H2831&lt;=180,"Qualidade",IF(H2831&lt;=200,"Excelência","Erro")))))</f>
        <v>Aperfeiçoamento</v>
      </c>
    </row>
    <row r="2832" spans="1:9">
      <c r="A2832" s="22">
        <v>24538</v>
      </c>
      <c r="B2832" s="22" t="s">
        <v>848</v>
      </c>
      <c r="C2832" s="22">
        <v>154172</v>
      </c>
      <c r="D2832" s="22" t="s">
        <v>77</v>
      </c>
      <c r="E2832" s="22" t="s">
        <v>329</v>
      </c>
      <c r="F2832" s="5" t="s">
        <v>49</v>
      </c>
      <c r="G2832" s="5">
        <f>SUMIFS(asu_monitora!C:C,asu_monitora!E:E,equipes_asu!F2832,asu_monitora!A:A,equipes_asu!C2832)</f>
        <v>61</v>
      </c>
      <c r="H2832" s="5">
        <f>IF(G2832=0,"",SUMIFS(asu_monitora!B:B,asu_monitora!E:E,equipes_asu!F2832,asu_monitora!A:A,equipes_asu!C2832))</f>
        <v>124</v>
      </c>
      <c r="I2832" s="5" t="str">
        <f>IF(G2832=0,"Sem avaliação",IF(H2832&lt;=40,"Crítica",IF(H2832&lt;=100,"Aperfeiçoamento",IF(H2832&lt;=180,"Qualidade",IF(H2832&lt;=200,"Excelência","Erro")))))</f>
        <v>Qualidade</v>
      </c>
    </row>
    <row r="2833" spans="1:9">
      <c r="A2833" s="22">
        <v>24538</v>
      </c>
      <c r="B2833" s="22" t="s">
        <v>848</v>
      </c>
      <c r="C2833" s="22">
        <v>154180</v>
      </c>
      <c r="D2833" s="22" t="s">
        <v>77</v>
      </c>
      <c r="E2833" s="22" t="s">
        <v>330</v>
      </c>
      <c r="F2833" s="5" t="s">
        <v>49</v>
      </c>
      <c r="G2833" s="5">
        <f>SUMIFS(asu_monitora!C:C,asu_monitora!E:E,equipes_asu!F2833,asu_monitora!A:A,equipes_asu!C2833)</f>
        <v>56</v>
      </c>
      <c r="H2833" s="5">
        <f>IF(G2833=0,"",SUMIFS(asu_monitora!B:B,asu_monitora!E:E,equipes_asu!F2833,asu_monitora!A:A,equipes_asu!C2833))</f>
        <v>130</v>
      </c>
      <c r="I2833" s="5" t="str">
        <f>IF(G2833=0,"Sem avaliação",IF(H2833&lt;=40,"Crítica",IF(H2833&lt;=100,"Aperfeiçoamento",IF(H2833&lt;=180,"Qualidade",IF(H2833&lt;=200,"Excelência","Erro")))))</f>
        <v>Qualidade</v>
      </c>
    </row>
    <row r="2834" spans="1:9">
      <c r="A2834" s="22">
        <v>24538</v>
      </c>
      <c r="B2834" s="22" t="s">
        <v>848</v>
      </c>
      <c r="C2834" s="22">
        <v>1710583</v>
      </c>
      <c r="D2834" s="22" t="s">
        <v>77</v>
      </c>
      <c r="E2834" s="22" t="s">
        <v>331</v>
      </c>
      <c r="F2834" s="5" t="s">
        <v>49</v>
      </c>
      <c r="G2834" s="5">
        <f>SUMIFS(asu_monitora!C:C,asu_monitora!E:E,equipes_asu!F2834,asu_monitora!A:A,equipes_asu!C2834)</f>
        <v>68</v>
      </c>
      <c r="H2834" s="5">
        <f>IF(G2834=0,"",SUMIFS(asu_monitora!B:B,asu_monitora!E:E,equipes_asu!F2834,asu_monitora!A:A,equipes_asu!C2834))</f>
        <v>98</v>
      </c>
      <c r="I2834" s="5" t="str">
        <f>IF(G2834=0,"Sem avaliação",IF(H2834&lt;=40,"Crítica",IF(H2834&lt;=100,"Aperfeiçoamento",IF(H2834&lt;=180,"Qualidade",IF(H2834&lt;=200,"Excelência","Erro")))))</f>
        <v>Aperfeiçoamento</v>
      </c>
    </row>
    <row r="2835" spans="1:9">
      <c r="A2835" s="22">
        <v>24538</v>
      </c>
      <c r="B2835" s="22" t="s">
        <v>848</v>
      </c>
      <c r="C2835" s="22">
        <v>2405946</v>
      </c>
      <c r="D2835" s="22" t="s">
        <v>77</v>
      </c>
      <c r="E2835" s="22" t="s">
        <v>849</v>
      </c>
      <c r="F2835" s="5" t="s">
        <v>49</v>
      </c>
      <c r="G2835" s="5">
        <f>SUMIFS(asu_monitora!C:C,asu_monitora!E:E,equipes_asu!F2835,asu_monitora!A:A,equipes_asu!C2835)</f>
        <v>27</v>
      </c>
      <c r="H2835" s="5">
        <f>IF(G2835=0,"",SUMIFS(asu_monitora!B:B,asu_monitora!E:E,equipes_asu!F2835,asu_monitora!A:A,equipes_asu!C2835))</f>
        <v>84</v>
      </c>
      <c r="I2835" s="5" t="str">
        <f>IF(G2835=0,"Sem avaliação",IF(H2835&lt;=40,"Crítica",IF(H2835&lt;=100,"Aperfeiçoamento",IF(H2835&lt;=180,"Qualidade",IF(H2835&lt;=200,"Excelência","Erro")))))</f>
        <v>Aperfeiçoamento</v>
      </c>
    </row>
    <row r="2836" spans="1:9">
      <c r="A2836" s="22">
        <v>24538</v>
      </c>
      <c r="B2836" s="22" t="s">
        <v>848</v>
      </c>
      <c r="C2836" s="22">
        <v>2402572</v>
      </c>
      <c r="D2836" s="22" t="s">
        <v>77</v>
      </c>
      <c r="E2836" s="22" t="s">
        <v>850</v>
      </c>
      <c r="F2836" s="5" t="s">
        <v>49</v>
      </c>
      <c r="G2836" s="5">
        <f>SUMIFS(asu_monitora!C:C,asu_monitora!E:E,equipes_asu!F2836,asu_monitora!A:A,equipes_asu!C2836)</f>
        <v>48</v>
      </c>
      <c r="H2836" s="5">
        <f>IF(G2836=0,"",SUMIFS(asu_monitora!B:B,asu_monitora!E:E,equipes_asu!F2836,asu_monitora!A:A,equipes_asu!C2836))</f>
        <v>82</v>
      </c>
      <c r="I2836" s="5" t="str">
        <f>IF(G2836=0,"Sem avaliação",IF(H2836&lt;=40,"Crítica",IF(H2836&lt;=100,"Aperfeiçoamento",IF(H2836&lt;=180,"Qualidade",IF(H2836&lt;=200,"Excelência","Erro")))))</f>
        <v>Aperfeiçoamento</v>
      </c>
    </row>
    <row r="2837" spans="1:9">
      <c r="A2837" s="22">
        <v>24538</v>
      </c>
      <c r="B2837" s="22" t="s">
        <v>848</v>
      </c>
      <c r="C2837" s="22">
        <v>2435748</v>
      </c>
      <c r="D2837" s="22" t="s">
        <v>77</v>
      </c>
      <c r="E2837" s="22" t="s">
        <v>337</v>
      </c>
      <c r="F2837" s="5" t="s">
        <v>49</v>
      </c>
      <c r="G2837" s="5">
        <f>SUMIFS(asu_monitora!C:C,asu_monitora!E:E,equipes_asu!F2837,asu_monitora!A:A,equipes_asu!C2837)</f>
        <v>61</v>
      </c>
      <c r="H2837" s="5">
        <f>IF(G2837=0,"",SUMIFS(asu_monitora!B:B,asu_monitora!E:E,equipes_asu!F2837,asu_monitora!A:A,equipes_asu!C2837))</f>
        <v>154</v>
      </c>
      <c r="I2837" s="5" t="str">
        <f>IF(G2837=0,"Sem avaliação",IF(H2837&lt;=40,"Crítica",IF(H2837&lt;=100,"Aperfeiçoamento",IF(H2837&lt;=180,"Qualidade",IF(H2837&lt;=200,"Excelência","Erro")))))</f>
        <v>Qualidade</v>
      </c>
    </row>
    <row r="2838" spans="1:9">
      <c r="A2838" s="22">
        <v>24538</v>
      </c>
      <c r="B2838" s="22" t="s">
        <v>848</v>
      </c>
      <c r="C2838" s="22">
        <v>2435756</v>
      </c>
      <c r="D2838" s="22" t="s">
        <v>77</v>
      </c>
      <c r="E2838" s="22" t="s">
        <v>338</v>
      </c>
      <c r="F2838" s="5" t="s">
        <v>49</v>
      </c>
      <c r="G2838" s="5">
        <f>SUMIFS(asu_monitora!C:C,asu_monitora!E:E,equipes_asu!F2838,asu_monitora!A:A,equipes_asu!C2838)</f>
        <v>64</v>
      </c>
      <c r="H2838" s="5">
        <f>IF(G2838=0,"",SUMIFS(asu_monitora!B:B,asu_monitora!E:E,equipes_asu!F2838,asu_monitora!A:A,equipes_asu!C2838))</f>
        <v>96</v>
      </c>
      <c r="I2838" s="5" t="str">
        <f>IF(G2838=0,"Sem avaliação",IF(H2838&lt;=40,"Crítica",IF(H2838&lt;=100,"Aperfeiçoamento",IF(H2838&lt;=180,"Qualidade",IF(H2838&lt;=200,"Excelência","Erro")))))</f>
        <v>Aperfeiçoamento</v>
      </c>
    </row>
    <row r="2839" spans="1:9">
      <c r="A2839" s="22">
        <v>24538</v>
      </c>
      <c r="B2839" s="22" t="s">
        <v>848</v>
      </c>
      <c r="C2839" s="22">
        <v>2435764</v>
      </c>
      <c r="D2839" s="22" t="s">
        <v>77</v>
      </c>
      <c r="E2839" s="22" t="s">
        <v>851</v>
      </c>
      <c r="F2839" s="5" t="s">
        <v>49</v>
      </c>
      <c r="G2839" s="5">
        <f>SUMIFS(asu_monitora!C:C,asu_monitora!E:E,equipes_asu!F2839,asu_monitora!A:A,equipes_asu!C2839)</f>
        <v>93</v>
      </c>
      <c r="H2839" s="5">
        <f>IF(G2839=0,"",SUMIFS(asu_monitora!B:B,asu_monitora!E:E,equipes_asu!F2839,asu_monitora!A:A,equipes_asu!C2839))</f>
        <v>94</v>
      </c>
      <c r="I2839" s="5" t="str">
        <f>IF(G2839=0,"Sem avaliação",IF(H2839&lt;=40,"Crítica",IF(H2839&lt;=100,"Aperfeiçoamento",IF(H2839&lt;=180,"Qualidade",IF(H2839&lt;=200,"Excelência","Erro")))))</f>
        <v>Aperfeiçoamento</v>
      </c>
    </row>
    <row r="2840" spans="1:9">
      <c r="A2840" s="22">
        <v>28975</v>
      </c>
      <c r="B2840" s="22" t="s">
        <v>852</v>
      </c>
      <c r="C2840" s="22">
        <v>154598</v>
      </c>
      <c r="D2840" s="22" t="s">
        <v>77</v>
      </c>
      <c r="E2840" s="22" t="s">
        <v>853</v>
      </c>
      <c r="F2840" s="5" t="s">
        <v>49</v>
      </c>
      <c r="G2840" s="5">
        <f>SUMIFS(asu_monitora!C:C,asu_monitora!E:E,equipes_asu!F2840,asu_monitora!A:A,equipes_asu!C2840)</f>
        <v>15</v>
      </c>
      <c r="H2840" s="5">
        <f>IF(G2840=0,"",SUMIFS(asu_monitora!B:B,asu_monitora!E:E,equipes_asu!F2840,asu_monitora!A:A,equipes_asu!C2840))</f>
        <v>136</v>
      </c>
      <c r="I2840" s="5" t="str">
        <f>IF(G2840=0,"Sem avaliação",IF(H2840&lt;=40,"Crítica",IF(H2840&lt;=100,"Aperfeiçoamento",IF(H2840&lt;=180,"Qualidade",IF(H2840&lt;=200,"Excelência","Erro")))))</f>
        <v>Qualidade</v>
      </c>
    </row>
    <row r="2841" spans="1:9">
      <c r="A2841" s="22">
        <v>28975</v>
      </c>
      <c r="B2841" s="22" t="s">
        <v>852</v>
      </c>
      <c r="C2841" s="22">
        <v>154601</v>
      </c>
      <c r="D2841" s="22" t="s">
        <v>77</v>
      </c>
      <c r="E2841" s="22" t="s">
        <v>854</v>
      </c>
      <c r="F2841" s="5" t="s">
        <v>49</v>
      </c>
      <c r="G2841" s="5">
        <f>SUMIFS(asu_monitora!C:C,asu_monitora!E:E,equipes_asu!F2841,asu_monitora!A:A,equipes_asu!C2841)</f>
        <v>33</v>
      </c>
      <c r="H2841" s="5">
        <f>IF(G2841=0,"",SUMIFS(asu_monitora!B:B,asu_monitora!E:E,equipes_asu!F2841,asu_monitora!A:A,equipes_asu!C2841))</f>
        <v>184</v>
      </c>
      <c r="I2841" s="5" t="str">
        <f>IF(G2841=0,"Sem avaliação",IF(H2841&lt;=40,"Crítica",IF(H2841&lt;=100,"Aperfeiçoamento",IF(H2841&lt;=180,"Qualidade",IF(H2841&lt;=200,"Excelência","Erro")))))</f>
        <v>Excelência</v>
      </c>
    </row>
    <row r="2842" spans="1:9">
      <c r="A2842" s="22">
        <v>3153487</v>
      </c>
      <c r="B2842" s="22" t="s">
        <v>855</v>
      </c>
      <c r="C2842" s="22">
        <v>155144</v>
      </c>
      <c r="D2842" s="22" t="s">
        <v>77</v>
      </c>
      <c r="E2842" s="22" t="s">
        <v>856</v>
      </c>
      <c r="F2842" s="5" t="s">
        <v>49</v>
      </c>
      <c r="G2842" s="5">
        <f>SUMIFS(asu_monitora!C:C,asu_monitora!E:E,equipes_asu!F2842,asu_monitora!A:A,equipes_asu!C2842)</f>
        <v>58</v>
      </c>
      <c r="H2842" s="5">
        <f>IF(G2842=0,"",SUMIFS(asu_monitora!B:B,asu_monitora!E:E,equipes_asu!F2842,asu_monitora!A:A,equipes_asu!C2842))</f>
        <v>88</v>
      </c>
      <c r="I2842" s="5" t="str">
        <f>IF(G2842=0,"Sem avaliação",IF(H2842&lt;=40,"Crítica",IF(H2842&lt;=100,"Aperfeiçoamento",IF(H2842&lt;=180,"Qualidade",IF(H2842&lt;=200,"Excelência","Erro")))))</f>
        <v>Aperfeiçoamento</v>
      </c>
    </row>
    <row r="2843" spans="1:9">
      <c r="A2843" s="22">
        <v>3703223</v>
      </c>
      <c r="B2843" s="22" t="s">
        <v>857</v>
      </c>
      <c r="C2843" s="22">
        <v>155691</v>
      </c>
      <c r="D2843" s="22" t="s">
        <v>77</v>
      </c>
      <c r="E2843" s="22" t="s">
        <v>858</v>
      </c>
      <c r="F2843" s="5" t="s">
        <v>49</v>
      </c>
      <c r="G2843" s="5">
        <f>SUMIFS(asu_monitora!C:C,asu_monitora!E:E,equipes_asu!F2843,asu_monitora!A:A,equipes_asu!C2843)</f>
        <v>43</v>
      </c>
      <c r="H2843" s="5">
        <f>IF(G2843=0,"",SUMIFS(asu_monitora!B:B,asu_monitora!E:E,equipes_asu!F2843,asu_monitora!A:A,equipes_asu!C2843))</f>
        <v>180</v>
      </c>
      <c r="I2843" s="5" t="str">
        <f>IF(G2843=0,"Sem avaliação",IF(H2843&lt;=40,"Crítica",IF(H2843&lt;=100,"Aperfeiçoamento",IF(H2843&lt;=180,"Qualidade",IF(H2843&lt;=200,"Excelência","Erro")))))</f>
        <v>Qualidade</v>
      </c>
    </row>
    <row r="2844" spans="1:9">
      <c r="A2844" s="22">
        <v>3703223</v>
      </c>
      <c r="B2844" s="22" t="s">
        <v>857</v>
      </c>
      <c r="C2844" s="22">
        <v>155683</v>
      </c>
      <c r="D2844" s="22" t="s">
        <v>77</v>
      </c>
      <c r="E2844" s="22" t="s">
        <v>859</v>
      </c>
      <c r="F2844" s="5" t="s">
        <v>49</v>
      </c>
      <c r="G2844" s="5">
        <f>SUMIFS(asu_monitora!C:C,asu_monitora!E:E,equipes_asu!F2844,asu_monitora!A:A,equipes_asu!C2844)</f>
        <v>32</v>
      </c>
      <c r="H2844" s="5">
        <f>IF(G2844=0,"",SUMIFS(asu_monitora!B:B,asu_monitora!E:E,equipes_asu!F2844,asu_monitora!A:A,equipes_asu!C2844))</f>
        <v>116</v>
      </c>
      <c r="I2844" s="5" t="str">
        <f>IF(G2844=0,"Sem avaliação",IF(H2844&lt;=40,"Crítica",IF(H2844&lt;=100,"Aperfeiçoamento",IF(H2844&lt;=180,"Qualidade",IF(H2844&lt;=200,"Excelência","Erro")))))</f>
        <v>Qualidade</v>
      </c>
    </row>
    <row r="2845" spans="1:9">
      <c r="A2845" s="22">
        <v>3703223</v>
      </c>
      <c r="B2845" s="22" t="s">
        <v>857</v>
      </c>
      <c r="C2845" s="22">
        <v>155705</v>
      </c>
      <c r="D2845" s="22" t="s">
        <v>77</v>
      </c>
      <c r="E2845" s="22" t="s">
        <v>860</v>
      </c>
      <c r="F2845" s="5" t="s">
        <v>49</v>
      </c>
      <c r="G2845" s="5">
        <f>SUMIFS(asu_monitora!C:C,asu_monitora!E:E,equipes_asu!F2845,asu_monitora!A:A,equipes_asu!C2845)</f>
        <v>69</v>
      </c>
      <c r="H2845" s="5">
        <f>IF(G2845=0,"",SUMIFS(asu_monitora!B:B,asu_monitora!E:E,equipes_asu!F2845,asu_monitora!A:A,equipes_asu!C2845))</f>
        <v>92</v>
      </c>
      <c r="I2845" s="5" t="str">
        <f>IF(G2845=0,"Sem avaliação",IF(H2845&lt;=40,"Crítica",IF(H2845&lt;=100,"Aperfeiçoamento",IF(H2845&lt;=180,"Qualidade",IF(H2845&lt;=200,"Excelência","Erro")))))</f>
        <v>Aperfeiçoamento</v>
      </c>
    </row>
    <row r="2846" spans="1:9">
      <c r="A2846" s="22">
        <v>5320380</v>
      </c>
      <c r="B2846" s="22" t="s">
        <v>861</v>
      </c>
      <c r="C2846" s="22">
        <v>155764</v>
      </c>
      <c r="D2846" s="22" t="s">
        <v>77</v>
      </c>
      <c r="E2846" s="22" t="s">
        <v>601</v>
      </c>
      <c r="F2846" s="5" t="s">
        <v>49</v>
      </c>
      <c r="G2846" s="5">
        <f>SUMIFS(asu_monitora!C:C,asu_monitora!E:E,equipes_asu!F2846,asu_monitora!A:A,equipes_asu!C2846)</f>
        <v>18</v>
      </c>
      <c r="H2846" s="5">
        <f>IF(G2846=0,"",SUMIFS(asu_monitora!B:B,asu_monitora!E:E,equipes_asu!F2846,asu_monitora!A:A,equipes_asu!C2846))</f>
        <v>176</v>
      </c>
      <c r="I2846" s="5" t="str">
        <f>IF(G2846=0,"Sem avaliação",IF(H2846&lt;=40,"Crítica",IF(H2846&lt;=100,"Aperfeiçoamento",IF(H2846&lt;=180,"Qualidade",IF(H2846&lt;=200,"Excelência","Erro")))))</f>
        <v>Qualidade</v>
      </c>
    </row>
    <row r="2847" spans="1:9">
      <c r="A2847" s="22">
        <v>5320380</v>
      </c>
      <c r="B2847" s="22" t="s">
        <v>861</v>
      </c>
      <c r="C2847" s="22">
        <v>155772</v>
      </c>
      <c r="D2847" s="22" t="s">
        <v>77</v>
      </c>
      <c r="E2847" s="22" t="s">
        <v>602</v>
      </c>
      <c r="F2847" s="5" t="s">
        <v>49</v>
      </c>
      <c r="G2847" s="5">
        <f>SUMIFS(asu_monitora!C:C,asu_monitora!E:E,equipes_asu!F2847,asu_monitora!A:A,equipes_asu!C2847)</f>
        <v>29</v>
      </c>
      <c r="H2847" s="5">
        <f>IF(G2847=0,"",SUMIFS(asu_monitora!B:B,asu_monitora!E:E,equipes_asu!F2847,asu_monitora!A:A,equipes_asu!C2847))</f>
        <v>88</v>
      </c>
      <c r="I2847" s="5" t="str">
        <f>IF(G2847=0,"Sem avaliação",IF(H2847&lt;=40,"Crítica",IF(H2847&lt;=100,"Aperfeiçoamento",IF(H2847&lt;=180,"Qualidade",IF(H2847&lt;=200,"Excelência","Erro")))))</f>
        <v>Aperfeiçoamento</v>
      </c>
    </row>
    <row r="2848" spans="1:9">
      <c r="A2848" s="22">
        <v>5320380</v>
      </c>
      <c r="B2848" s="22" t="s">
        <v>861</v>
      </c>
      <c r="C2848" s="22">
        <v>155780</v>
      </c>
      <c r="D2848" s="22" t="s">
        <v>77</v>
      </c>
      <c r="E2848" s="22" t="s">
        <v>603</v>
      </c>
      <c r="F2848" s="5" t="s">
        <v>49</v>
      </c>
      <c r="G2848" s="5">
        <f>SUMIFS(asu_monitora!C:C,asu_monitora!E:E,equipes_asu!F2848,asu_monitora!A:A,equipes_asu!C2848)</f>
        <v>32</v>
      </c>
      <c r="H2848" s="5">
        <f>IF(G2848=0,"",SUMIFS(asu_monitora!B:B,asu_monitora!E:E,equipes_asu!F2848,asu_monitora!A:A,equipes_asu!C2848))</f>
        <v>150</v>
      </c>
      <c r="I2848" s="5" t="str">
        <f>IF(G2848=0,"Sem avaliação",IF(H2848&lt;=40,"Crítica",IF(H2848&lt;=100,"Aperfeiçoamento",IF(H2848&lt;=180,"Qualidade",IF(H2848&lt;=200,"Excelência","Erro")))))</f>
        <v>Qualidade</v>
      </c>
    </row>
    <row r="2849" spans="1:9">
      <c r="A2849" s="22">
        <v>6008984</v>
      </c>
      <c r="B2849" s="22" t="s">
        <v>862</v>
      </c>
      <c r="C2849" s="22">
        <v>155993</v>
      </c>
      <c r="D2849" s="22" t="s">
        <v>77</v>
      </c>
      <c r="E2849" s="22" t="s">
        <v>863</v>
      </c>
      <c r="F2849" s="5" t="s">
        <v>49</v>
      </c>
      <c r="G2849" s="5">
        <f>SUMIFS(asu_monitora!C:C,asu_monitora!E:E,equipes_asu!F2849,asu_monitora!A:A,equipes_asu!C2849)</f>
        <v>12</v>
      </c>
      <c r="H2849" s="5">
        <f>IF(G2849=0,"",SUMIFS(asu_monitora!B:B,asu_monitora!E:E,equipes_asu!F2849,asu_monitora!A:A,equipes_asu!C2849))</f>
        <v>138</v>
      </c>
      <c r="I2849" s="5" t="str">
        <f>IF(G2849=0,"Sem avaliação",IF(H2849&lt;=40,"Crítica",IF(H2849&lt;=100,"Aperfeiçoamento",IF(H2849&lt;=180,"Qualidade",IF(H2849&lt;=200,"Excelência","Erro")))))</f>
        <v>Qualidade</v>
      </c>
    </row>
    <row r="2850" spans="1:9">
      <c r="A2850" s="22">
        <v>6916325</v>
      </c>
      <c r="B2850" s="22" t="s">
        <v>864</v>
      </c>
      <c r="C2850" s="22">
        <v>156124</v>
      </c>
      <c r="D2850" s="22" t="s">
        <v>77</v>
      </c>
      <c r="E2850" s="22" t="s">
        <v>664</v>
      </c>
      <c r="F2850" s="5" t="s">
        <v>49</v>
      </c>
      <c r="G2850" s="5">
        <f>SUMIFS(asu_monitora!C:C,asu_monitora!E:E,equipes_asu!F2850,asu_monitora!A:A,equipes_asu!C2850)</f>
        <v>57</v>
      </c>
      <c r="H2850" s="5">
        <f>IF(G2850=0,"",SUMIFS(asu_monitora!B:B,asu_monitora!E:E,equipes_asu!F2850,asu_monitora!A:A,equipes_asu!C2850))</f>
        <v>104</v>
      </c>
      <c r="I2850" s="5" t="str">
        <f>IF(G2850=0,"Sem avaliação",IF(H2850&lt;=40,"Crítica",IF(H2850&lt;=100,"Aperfeiçoamento",IF(H2850&lt;=180,"Qualidade",IF(H2850&lt;=200,"Excelência","Erro")))))</f>
        <v>Qualidade</v>
      </c>
    </row>
    <row r="2851" spans="1:9">
      <c r="A2851" s="22">
        <v>9069569</v>
      </c>
      <c r="B2851" s="22" t="s">
        <v>865</v>
      </c>
      <c r="C2851" s="22">
        <v>155411</v>
      </c>
      <c r="D2851" s="22" t="s">
        <v>77</v>
      </c>
      <c r="E2851" s="22" t="s">
        <v>718</v>
      </c>
      <c r="F2851" s="5" t="s">
        <v>49</v>
      </c>
      <c r="G2851" s="5">
        <f>SUMIFS(asu_monitora!C:C,asu_monitora!E:E,equipes_asu!F2851,asu_monitora!A:A,equipes_asu!C2851)</f>
        <v>52</v>
      </c>
      <c r="H2851" s="5">
        <f>IF(G2851=0,"",SUMIFS(asu_monitora!B:B,asu_monitora!E:E,equipes_asu!F2851,asu_monitora!A:A,equipes_asu!C2851))</f>
        <v>90</v>
      </c>
      <c r="I2851" s="5" t="str">
        <f>IF(G2851=0,"Sem avaliação",IF(H2851&lt;=40,"Crítica",IF(H2851&lt;=100,"Aperfeiçoamento",IF(H2851&lt;=180,"Qualidade",IF(H2851&lt;=200,"Excelência","Erro")))))</f>
        <v>Aperfeiçoamento</v>
      </c>
    </row>
    <row r="2852" spans="1:9">
      <c r="A2852" s="22">
        <v>9069569</v>
      </c>
      <c r="B2852" s="22" t="s">
        <v>865</v>
      </c>
      <c r="C2852" s="22">
        <v>155381</v>
      </c>
      <c r="D2852" s="22" t="s">
        <v>77</v>
      </c>
      <c r="E2852" s="22" t="s">
        <v>866</v>
      </c>
      <c r="F2852" s="5" t="s">
        <v>49</v>
      </c>
      <c r="G2852" s="5">
        <f>SUMIFS(asu_monitora!C:C,asu_monitora!E:E,equipes_asu!F2852,asu_monitora!A:A,equipes_asu!C2852)</f>
        <v>29</v>
      </c>
      <c r="H2852" s="5">
        <f>IF(G2852=0,"",SUMIFS(asu_monitora!B:B,asu_monitora!E:E,equipes_asu!F2852,asu_monitora!A:A,equipes_asu!C2852))</f>
        <v>122</v>
      </c>
      <c r="I2852" s="5" t="str">
        <f>IF(G2852=0,"Sem avaliação",IF(H2852&lt;=40,"Crítica",IF(H2852&lt;=100,"Aperfeiçoamento",IF(H2852&lt;=180,"Qualidade",IF(H2852&lt;=200,"Excelência","Erro")))))</f>
        <v>Qualidade</v>
      </c>
    </row>
    <row r="2853" spans="1:9">
      <c r="A2853" s="22">
        <v>9069569</v>
      </c>
      <c r="B2853" s="22" t="s">
        <v>865</v>
      </c>
      <c r="C2853" s="22">
        <v>155403</v>
      </c>
      <c r="D2853" s="22" t="s">
        <v>77</v>
      </c>
      <c r="E2853" s="22" t="s">
        <v>717</v>
      </c>
      <c r="F2853" s="5" t="s">
        <v>49</v>
      </c>
      <c r="G2853" s="5">
        <f>SUMIFS(asu_monitora!C:C,asu_monitora!E:E,equipes_asu!F2853,asu_monitora!A:A,equipes_asu!C2853)</f>
        <v>64</v>
      </c>
      <c r="H2853" s="5">
        <f>IF(G2853=0,"",SUMIFS(asu_monitora!B:B,asu_monitora!E:E,equipes_asu!F2853,asu_monitora!A:A,equipes_asu!C2853))</f>
        <v>180</v>
      </c>
      <c r="I2853" s="5" t="str">
        <f>IF(G2853=0,"Sem avaliação",IF(H2853&lt;=40,"Crítica",IF(H2853&lt;=100,"Aperfeiçoamento",IF(H2853&lt;=180,"Qualidade",IF(H2853&lt;=200,"Excelência","Erro")))))</f>
        <v>Qualidade</v>
      </c>
    </row>
    <row r="2854" spans="1:9">
      <c r="A2854" s="22">
        <v>9069569</v>
      </c>
      <c r="B2854" s="22" t="s">
        <v>865</v>
      </c>
      <c r="C2854" s="22">
        <v>2435780</v>
      </c>
      <c r="D2854" s="22" t="s">
        <v>77</v>
      </c>
      <c r="E2854" s="22" t="s">
        <v>867</v>
      </c>
      <c r="F2854" s="5" t="s">
        <v>49</v>
      </c>
      <c r="G2854" s="5">
        <f>SUMIFS(asu_monitora!C:C,asu_monitora!E:E,equipes_asu!F2854,asu_monitora!A:A,equipes_asu!C2854)</f>
        <v>37</v>
      </c>
      <c r="H2854" s="5">
        <f>IF(G2854=0,"",SUMIFS(asu_monitora!B:B,asu_monitora!E:E,equipes_asu!F2854,asu_monitora!A:A,equipes_asu!C2854))</f>
        <v>116</v>
      </c>
      <c r="I2854" s="5" t="str">
        <f>IF(G2854=0,"Sem avaliação",IF(H2854&lt;=40,"Crítica",IF(H2854&lt;=100,"Aperfeiçoamento",IF(H2854&lt;=180,"Qualidade",IF(H2854&lt;=200,"Excelência","Erro")))))</f>
        <v>Qualidade</v>
      </c>
    </row>
    <row r="2855" spans="1:9">
      <c r="A2855" s="22">
        <v>9069569</v>
      </c>
      <c r="B2855" s="22" t="s">
        <v>865</v>
      </c>
      <c r="C2855" s="23">
        <v>2435799</v>
      </c>
      <c r="D2855" s="22" t="s">
        <v>77</v>
      </c>
      <c r="E2855" s="22" t="s">
        <v>868</v>
      </c>
      <c r="F2855" s="5" t="s">
        <v>49</v>
      </c>
      <c r="G2855" s="5">
        <f>SUMIFS(asu_monitora!C:C,asu_monitora!E:E,equipes_asu!F2855,asu_monitora!A:A,equipes_asu!C2855)</f>
        <v>65</v>
      </c>
      <c r="H2855" s="5">
        <f>IF(G2855=0,"",SUMIFS(asu_monitora!B:B,asu_monitora!E:E,equipes_asu!F2855,asu_monitora!A:A,equipes_asu!C2855))</f>
        <v>126</v>
      </c>
      <c r="I2855" s="5" t="str">
        <f>IF(G2855=0,"Sem avaliação",IF(H2855&lt;=40,"Crítica",IF(H2855&lt;=100,"Aperfeiçoamento",IF(H2855&lt;=180,"Qualidade",IF(H2855&lt;=200,"Excelência","Erro")))))</f>
        <v>Qualidade</v>
      </c>
    </row>
    <row r="2856" spans="1:9">
      <c r="A2856" s="22">
        <v>9069569</v>
      </c>
      <c r="B2856" s="22" t="s">
        <v>865</v>
      </c>
      <c r="C2856" s="22">
        <v>2436965</v>
      </c>
      <c r="D2856" s="22" t="s">
        <v>77</v>
      </c>
      <c r="E2856" s="22" t="s">
        <v>869</v>
      </c>
      <c r="F2856" s="5" t="s">
        <v>49</v>
      </c>
      <c r="G2856" s="5">
        <f>SUMIFS(asu_monitora!C:C,asu_monitora!E:E,equipes_asu!F2856,asu_monitora!A:A,equipes_asu!C2856)</f>
        <v>21</v>
      </c>
      <c r="H2856" s="5">
        <f>IF(G2856=0,"",SUMIFS(asu_monitora!B:B,asu_monitora!E:E,equipes_asu!F2856,asu_monitora!A:A,equipes_asu!C2856))</f>
        <v>128</v>
      </c>
      <c r="I2856" s="5" t="str">
        <f>IF(G2856=0,"Sem avaliação",IF(H2856&lt;=40,"Crítica",IF(H2856&lt;=100,"Aperfeiçoamento",IF(H2856&lt;=180,"Qualidade",IF(H2856&lt;=200,"Excelência","Erro")))))</f>
        <v>Qualidade</v>
      </c>
    </row>
    <row r="2857" spans="1:9">
      <c r="A2857" s="22">
        <v>868</v>
      </c>
      <c r="B2857" s="22" t="s">
        <v>870</v>
      </c>
      <c r="C2857" s="22">
        <v>1497154</v>
      </c>
      <c r="D2857" s="22" t="s">
        <v>77</v>
      </c>
      <c r="E2857" s="22" t="s">
        <v>290</v>
      </c>
      <c r="F2857" s="5" t="s">
        <v>49</v>
      </c>
      <c r="G2857" s="5">
        <f>SUMIFS(asu_monitora!C:C,asu_monitora!E:E,equipes_asu!F2857,asu_monitora!A:A,equipes_asu!C2857)</f>
        <v>40</v>
      </c>
      <c r="H2857" s="5">
        <f>IF(G2857=0,"",SUMIFS(asu_monitora!B:B,asu_monitora!E:E,equipes_asu!F2857,asu_monitora!A:A,equipes_asu!C2857))</f>
        <v>60</v>
      </c>
      <c r="I2857" s="5" t="str">
        <f>IF(G2857=0,"Sem avaliação",IF(H2857&lt;=40,"Crítica",IF(H2857&lt;=100,"Aperfeiçoamento",IF(H2857&lt;=180,"Qualidade",IF(H2857&lt;=200,"Excelência","Erro")))))</f>
        <v>Aperfeiçoamento</v>
      </c>
    </row>
    <row r="2858" spans="1:9">
      <c r="A2858" s="22">
        <v>868</v>
      </c>
      <c r="B2858" s="22" t="s">
        <v>870</v>
      </c>
      <c r="C2858" s="22">
        <v>152684</v>
      </c>
      <c r="D2858" s="22" t="s">
        <v>77</v>
      </c>
      <c r="E2858" s="22" t="s">
        <v>871</v>
      </c>
      <c r="F2858" s="5" t="s">
        <v>49</v>
      </c>
      <c r="G2858" s="5">
        <f>SUMIFS(asu_monitora!C:C,asu_monitora!E:E,equipes_asu!F2858,asu_monitora!A:A,equipes_asu!C2858)</f>
        <v>61</v>
      </c>
      <c r="H2858" s="5">
        <f>IF(G2858=0,"",SUMIFS(asu_monitora!B:B,asu_monitora!E:E,equipes_asu!F2858,asu_monitora!A:A,equipes_asu!C2858))</f>
        <v>92</v>
      </c>
      <c r="I2858" s="5" t="str">
        <f>IF(G2858=0,"Sem avaliação",IF(H2858&lt;=40,"Crítica",IF(H2858&lt;=100,"Aperfeiçoamento",IF(H2858&lt;=180,"Qualidade",IF(H2858&lt;=200,"Excelência","Erro")))))</f>
        <v>Aperfeiçoamento</v>
      </c>
    </row>
    <row r="2859" spans="1:9">
      <c r="A2859" s="22">
        <v>868</v>
      </c>
      <c r="B2859" s="22" t="s">
        <v>870</v>
      </c>
      <c r="C2859" s="22">
        <v>152706</v>
      </c>
      <c r="D2859" s="22" t="s">
        <v>77</v>
      </c>
      <c r="E2859" s="22" t="s">
        <v>109</v>
      </c>
      <c r="F2859" s="5" t="s">
        <v>49</v>
      </c>
      <c r="G2859" s="5">
        <f>SUMIFS(asu_monitora!C:C,asu_monitora!E:E,equipes_asu!F2859,asu_monitora!A:A,equipes_asu!C2859)</f>
        <v>50</v>
      </c>
      <c r="H2859" s="5">
        <f>IF(G2859=0,"",SUMIFS(asu_monitora!B:B,asu_monitora!E:E,equipes_asu!F2859,asu_monitora!A:A,equipes_asu!C2859))</f>
        <v>100</v>
      </c>
      <c r="I2859" s="5" t="str">
        <f>IF(G2859=0,"Sem avaliação",IF(H2859&lt;=40,"Crítica",IF(H2859&lt;=100,"Aperfeiçoamento",IF(H2859&lt;=180,"Qualidade",IF(H2859&lt;=200,"Excelência","Erro")))))</f>
        <v>Aperfeiçoamento</v>
      </c>
    </row>
    <row r="2860" spans="1:9">
      <c r="A2860" s="22">
        <v>868</v>
      </c>
      <c r="B2860" s="22" t="s">
        <v>870</v>
      </c>
      <c r="C2860" s="22">
        <v>152692</v>
      </c>
      <c r="D2860" s="22" t="s">
        <v>77</v>
      </c>
      <c r="E2860" s="22" t="s">
        <v>872</v>
      </c>
      <c r="F2860" s="5" t="s">
        <v>49</v>
      </c>
      <c r="G2860" s="5">
        <f>SUMIFS(asu_monitora!C:C,asu_monitora!E:E,equipes_asu!F2860,asu_monitora!A:A,equipes_asu!C2860)</f>
        <v>56</v>
      </c>
      <c r="H2860" s="5">
        <f>IF(G2860=0,"",SUMIFS(asu_monitora!B:B,asu_monitora!E:E,equipes_asu!F2860,asu_monitora!A:A,equipes_asu!C2860))</f>
        <v>84</v>
      </c>
      <c r="I2860" s="5" t="str">
        <f>IF(G2860=0,"Sem avaliação",IF(H2860&lt;=40,"Crítica",IF(H2860&lt;=100,"Aperfeiçoamento",IF(H2860&lt;=180,"Qualidade",IF(H2860&lt;=200,"Excelência","Erro")))))</f>
        <v>Aperfeiçoamento</v>
      </c>
    </row>
    <row r="2861" spans="1:9">
      <c r="A2861" s="22">
        <v>868</v>
      </c>
      <c r="B2861" s="22" t="s">
        <v>870</v>
      </c>
      <c r="C2861" s="22">
        <v>2444615</v>
      </c>
      <c r="D2861" s="22" t="s">
        <v>77</v>
      </c>
      <c r="E2861" s="22" t="s">
        <v>873</v>
      </c>
      <c r="F2861" s="5" t="s">
        <v>49</v>
      </c>
      <c r="G2861" s="5">
        <f>SUMIFS(asu_monitora!C:C,asu_monitora!E:E,equipes_asu!F2861,asu_monitora!A:A,equipes_asu!C2861)</f>
        <v>62</v>
      </c>
      <c r="H2861" s="5">
        <f>IF(G2861=0,"",SUMIFS(asu_monitora!B:B,asu_monitora!E:E,equipes_asu!F2861,asu_monitora!A:A,equipes_asu!C2861))</f>
        <v>76</v>
      </c>
      <c r="I2861" s="5" t="str">
        <f>IF(G2861=0,"Sem avaliação",IF(H2861&lt;=40,"Crítica",IF(H2861&lt;=100,"Aperfeiçoamento",IF(H2861&lt;=180,"Qualidade",IF(H2861&lt;=200,"Excelência","Erro")))))</f>
        <v>Aperfeiçoamento</v>
      </c>
    </row>
    <row r="2862" spans="1:9">
      <c r="A2862" s="22">
        <v>868</v>
      </c>
      <c r="B2862" s="22" t="s">
        <v>870</v>
      </c>
      <c r="C2862" s="22">
        <v>2444577</v>
      </c>
      <c r="D2862" s="22" t="s">
        <v>77</v>
      </c>
      <c r="E2862" s="22" t="s">
        <v>874</v>
      </c>
      <c r="F2862" s="5" t="s">
        <v>49</v>
      </c>
      <c r="G2862" s="5">
        <f>SUMIFS(asu_monitora!C:C,asu_monitora!E:E,equipes_asu!F2862,asu_monitora!A:A,equipes_asu!C2862)</f>
        <v>27</v>
      </c>
      <c r="H2862" s="5">
        <f>IF(G2862=0,"",SUMIFS(asu_monitora!B:B,asu_monitora!E:E,equipes_asu!F2862,asu_monitora!A:A,equipes_asu!C2862))</f>
        <v>76</v>
      </c>
      <c r="I2862" s="5" t="str">
        <f>IF(G2862=0,"Sem avaliação",IF(H2862&lt;=40,"Crítica",IF(H2862&lt;=100,"Aperfeiçoamento",IF(H2862&lt;=180,"Qualidade",IF(H2862&lt;=200,"Excelência","Erro")))))</f>
        <v>Aperfeiçoamento</v>
      </c>
    </row>
    <row r="2863" spans="1:9">
      <c r="A2863" s="22">
        <v>965</v>
      </c>
      <c r="B2863" s="22" t="s">
        <v>875</v>
      </c>
      <c r="C2863" s="22">
        <v>152897</v>
      </c>
      <c r="D2863" s="22" t="s">
        <v>77</v>
      </c>
      <c r="E2863" s="22" t="s">
        <v>127</v>
      </c>
      <c r="F2863" s="5" t="s">
        <v>49</v>
      </c>
      <c r="G2863" s="5">
        <f>SUMIFS(asu_monitora!C:C,asu_monitora!E:E,equipes_asu!F2863,asu_monitora!A:A,equipes_asu!C2863)</f>
        <v>41</v>
      </c>
      <c r="H2863" s="5">
        <f>IF(G2863=0,"",SUMIFS(asu_monitora!B:B,asu_monitora!E:E,equipes_asu!F2863,asu_monitora!A:A,equipes_asu!C2863))</f>
        <v>56</v>
      </c>
      <c r="I2863" s="5" t="str">
        <f>IF(G2863=0,"Sem avaliação",IF(H2863&lt;=40,"Crítica",IF(H2863&lt;=100,"Aperfeiçoamento",IF(H2863&lt;=180,"Qualidade",IF(H2863&lt;=200,"Excelência","Erro")))))</f>
        <v>Aperfeiçoamento</v>
      </c>
    </row>
    <row r="2864" spans="1:9">
      <c r="A2864" s="22">
        <v>965</v>
      </c>
      <c r="B2864" s="22" t="s">
        <v>875</v>
      </c>
      <c r="C2864" s="22">
        <v>152889</v>
      </c>
      <c r="D2864" s="22" t="s">
        <v>77</v>
      </c>
      <c r="E2864" s="22" t="s">
        <v>876</v>
      </c>
      <c r="F2864" s="5" t="s">
        <v>49</v>
      </c>
      <c r="G2864" s="5">
        <f>SUMIFS(asu_monitora!C:C,asu_monitora!E:E,equipes_asu!F2864,asu_monitora!A:A,equipes_asu!C2864)</f>
        <v>38</v>
      </c>
      <c r="H2864" s="5">
        <f>IF(G2864=0,"",SUMIFS(asu_monitora!B:B,asu_monitora!E:E,equipes_asu!F2864,asu_monitora!A:A,equipes_asu!C2864))</f>
        <v>110</v>
      </c>
      <c r="I2864" s="5" t="str">
        <f>IF(G2864=0,"Sem avaliação",IF(H2864&lt;=40,"Crítica",IF(H2864&lt;=100,"Aperfeiçoamento",IF(H2864&lt;=180,"Qualidade",IF(H2864&lt;=200,"Excelência","Erro")))))</f>
        <v>Qualidade</v>
      </c>
    </row>
    <row r="2865" spans="1:9">
      <c r="A2865" s="22">
        <v>1112</v>
      </c>
      <c r="B2865" s="22" t="s">
        <v>877</v>
      </c>
      <c r="C2865" s="22">
        <v>153028</v>
      </c>
      <c r="D2865" s="22" t="s">
        <v>77</v>
      </c>
      <c r="E2865" s="22" t="s">
        <v>143</v>
      </c>
      <c r="F2865" s="5" t="s">
        <v>49</v>
      </c>
      <c r="G2865" s="5">
        <f>SUMIFS(asu_monitora!C:C,asu_monitora!E:E,equipes_asu!F2865,asu_monitora!A:A,equipes_asu!C2865)</f>
        <v>31</v>
      </c>
      <c r="H2865" s="5">
        <f>IF(G2865=0,"",SUMIFS(asu_monitora!B:B,asu_monitora!E:E,equipes_asu!F2865,asu_monitora!A:A,equipes_asu!C2865))</f>
        <v>120</v>
      </c>
      <c r="I2865" s="5" t="str">
        <f>IF(G2865=0,"Sem avaliação",IF(H2865&lt;=40,"Crítica",IF(H2865&lt;=100,"Aperfeiçoamento",IF(H2865&lt;=180,"Qualidade",IF(H2865&lt;=200,"Excelência","Erro")))))</f>
        <v>Qualidade</v>
      </c>
    </row>
    <row r="2866" spans="1:9">
      <c r="A2866" s="22">
        <v>1112</v>
      </c>
      <c r="B2866" s="22" t="s">
        <v>877</v>
      </c>
      <c r="C2866" s="22">
        <v>153036</v>
      </c>
      <c r="D2866" s="22" t="s">
        <v>77</v>
      </c>
      <c r="E2866" s="22" t="s">
        <v>144</v>
      </c>
      <c r="F2866" s="5" t="s">
        <v>49</v>
      </c>
      <c r="G2866" s="5">
        <f>SUMIFS(asu_monitora!C:C,asu_monitora!E:E,equipes_asu!F2866,asu_monitora!A:A,equipes_asu!C2866)</f>
        <v>23</v>
      </c>
      <c r="H2866" s="5">
        <f>IF(G2866=0,"",SUMIFS(asu_monitora!B:B,asu_monitora!E:E,equipes_asu!F2866,asu_monitora!A:A,equipes_asu!C2866))</f>
        <v>104</v>
      </c>
      <c r="I2866" s="5" t="str">
        <f>IF(G2866=0,"Sem avaliação",IF(H2866&lt;=40,"Crítica",IF(H2866&lt;=100,"Aperfeiçoamento",IF(H2866&lt;=180,"Qualidade",IF(H2866&lt;=200,"Excelência","Erro")))))</f>
        <v>Qualidade</v>
      </c>
    </row>
    <row r="2867" spans="1:9">
      <c r="A2867" s="22">
        <v>1414</v>
      </c>
      <c r="B2867" s="22" t="s">
        <v>878</v>
      </c>
      <c r="C2867" s="22">
        <v>153230</v>
      </c>
      <c r="D2867" s="22" t="s">
        <v>77</v>
      </c>
      <c r="E2867" s="22" t="s">
        <v>170</v>
      </c>
      <c r="F2867" s="5" t="s">
        <v>49</v>
      </c>
      <c r="G2867" s="5">
        <f>SUMIFS(asu_monitora!C:C,asu_monitora!E:E,equipes_asu!F2867,asu_monitora!A:A,equipes_asu!C2867)</f>
        <v>68</v>
      </c>
      <c r="H2867" s="5">
        <f>IF(G2867=0,"",SUMIFS(asu_monitora!B:B,asu_monitora!E:E,equipes_asu!F2867,asu_monitora!A:A,equipes_asu!C2867))</f>
        <v>110</v>
      </c>
      <c r="I2867" s="5" t="str">
        <f>IF(G2867=0,"Sem avaliação",IF(H2867&lt;=40,"Crítica",IF(H2867&lt;=100,"Aperfeiçoamento",IF(H2867&lt;=180,"Qualidade",IF(H2867&lt;=200,"Excelência","Erro")))))</f>
        <v>Qualidade</v>
      </c>
    </row>
    <row r="2868" spans="1:9">
      <c r="A2868" s="22">
        <v>1414</v>
      </c>
      <c r="B2868" s="22" t="s">
        <v>878</v>
      </c>
      <c r="C2868" s="22">
        <v>153249</v>
      </c>
      <c r="D2868" s="22" t="s">
        <v>77</v>
      </c>
      <c r="E2868" s="22" t="s">
        <v>879</v>
      </c>
      <c r="F2868" s="5" t="s">
        <v>49</v>
      </c>
      <c r="G2868" s="5">
        <f>SUMIFS(asu_monitora!C:C,asu_monitora!E:E,equipes_asu!F2868,asu_monitora!A:A,equipes_asu!C2868)</f>
        <v>110</v>
      </c>
      <c r="H2868" s="5">
        <f>IF(G2868=0,"",SUMIFS(asu_monitora!B:B,asu_monitora!E:E,equipes_asu!F2868,asu_monitora!A:A,equipes_asu!C2868))</f>
        <v>98</v>
      </c>
      <c r="I2868" s="5" t="str">
        <f>IF(G2868=0,"Sem avaliação",IF(H2868&lt;=40,"Crítica",IF(H2868&lt;=100,"Aperfeiçoamento",IF(H2868&lt;=180,"Qualidade",IF(H2868&lt;=200,"Excelência","Erro")))))</f>
        <v>Aperfeiçoamento</v>
      </c>
    </row>
    <row r="2869" spans="1:9">
      <c r="A2869" s="22">
        <v>1414</v>
      </c>
      <c r="B2869" s="22" t="s">
        <v>878</v>
      </c>
      <c r="C2869" s="22">
        <v>153257</v>
      </c>
      <c r="D2869" s="22" t="s">
        <v>77</v>
      </c>
      <c r="E2869" s="22" t="s">
        <v>880</v>
      </c>
      <c r="F2869" s="5" t="s">
        <v>49</v>
      </c>
      <c r="G2869" s="5">
        <f>SUMIFS(asu_monitora!C:C,asu_monitora!E:E,equipes_asu!F2869,asu_monitora!A:A,equipes_asu!C2869)</f>
        <v>69</v>
      </c>
      <c r="H2869" s="5">
        <f>IF(G2869=0,"",SUMIFS(asu_monitora!B:B,asu_monitora!E:E,equipes_asu!F2869,asu_monitora!A:A,equipes_asu!C2869))</f>
        <v>64</v>
      </c>
      <c r="I2869" s="5" t="str">
        <f>IF(G2869=0,"Sem avaliação",IF(H2869&lt;=40,"Crítica",IF(H2869&lt;=100,"Aperfeiçoamento",IF(H2869&lt;=180,"Qualidade",IF(H2869&lt;=200,"Excelência","Erro")))))</f>
        <v>Aperfeiçoamento</v>
      </c>
    </row>
    <row r="2870" spans="1:9">
      <c r="A2870" s="22">
        <v>22403</v>
      </c>
      <c r="B2870" s="22" t="s">
        <v>881</v>
      </c>
      <c r="C2870" s="22">
        <v>153974</v>
      </c>
      <c r="D2870" s="22" t="s">
        <v>77</v>
      </c>
      <c r="E2870" s="22" t="s">
        <v>882</v>
      </c>
      <c r="F2870" s="5" t="s">
        <v>49</v>
      </c>
      <c r="G2870" s="5">
        <f>SUMIFS(asu_monitora!C:C,asu_monitora!E:E,equipes_asu!F2870,asu_monitora!A:A,equipes_asu!C2870)</f>
        <v>92</v>
      </c>
      <c r="H2870" s="5">
        <f>IF(G2870=0,"",SUMIFS(asu_monitora!B:B,asu_monitora!E:E,equipes_asu!F2870,asu_monitora!A:A,equipes_asu!C2870))</f>
        <v>138</v>
      </c>
      <c r="I2870" s="5" t="str">
        <f>IF(G2870=0,"Sem avaliação",IF(H2870&lt;=40,"Crítica",IF(H2870&lt;=100,"Aperfeiçoamento",IF(H2870&lt;=180,"Qualidade",IF(H2870&lt;=200,"Excelência","Erro")))))</f>
        <v>Qualidade</v>
      </c>
    </row>
    <row r="2871" spans="1:9">
      <c r="A2871" s="22">
        <v>22403</v>
      </c>
      <c r="B2871" s="22" t="s">
        <v>881</v>
      </c>
      <c r="C2871" s="22">
        <v>153966</v>
      </c>
      <c r="D2871" s="22" t="s">
        <v>77</v>
      </c>
      <c r="E2871" s="22" t="s">
        <v>883</v>
      </c>
      <c r="F2871" s="5" t="s">
        <v>49</v>
      </c>
      <c r="G2871" s="5">
        <f>SUMIFS(asu_monitora!C:C,asu_monitora!E:E,equipes_asu!F2871,asu_monitora!A:A,equipes_asu!C2871)</f>
        <v>43</v>
      </c>
      <c r="H2871" s="5">
        <f>IF(G2871=0,"",SUMIFS(asu_monitora!B:B,asu_monitora!E:E,equipes_asu!F2871,asu_monitora!A:A,equipes_asu!C2871))</f>
        <v>112</v>
      </c>
      <c r="I2871" s="5" t="str">
        <f>IF(G2871=0,"Sem avaliação",IF(H2871&lt;=40,"Crítica",IF(H2871&lt;=100,"Aperfeiçoamento",IF(H2871&lt;=180,"Qualidade",IF(H2871&lt;=200,"Excelência","Erro")))))</f>
        <v>Qualidade</v>
      </c>
    </row>
    <row r="2872" spans="1:9">
      <c r="A2872" s="22">
        <v>22403</v>
      </c>
      <c r="B2872" s="22" t="s">
        <v>881</v>
      </c>
      <c r="C2872" s="22">
        <v>2399857</v>
      </c>
      <c r="D2872" s="22" t="s">
        <v>77</v>
      </c>
      <c r="E2872" s="22" t="s">
        <v>884</v>
      </c>
      <c r="F2872" s="5" t="s">
        <v>49</v>
      </c>
      <c r="G2872" s="5">
        <f>SUMIFS(asu_monitora!C:C,asu_monitora!E:E,equipes_asu!F2872,asu_monitora!A:A,equipes_asu!C2872)</f>
        <v>69</v>
      </c>
      <c r="H2872" s="5">
        <f>IF(G2872=0,"",SUMIFS(asu_monitora!B:B,asu_monitora!E:E,equipes_asu!F2872,asu_monitora!A:A,equipes_asu!C2872))</f>
        <v>136</v>
      </c>
      <c r="I2872" s="5" t="str">
        <f>IF(G2872=0,"Sem avaliação",IF(H2872&lt;=40,"Crítica",IF(H2872&lt;=100,"Aperfeiçoamento",IF(H2872&lt;=180,"Qualidade",IF(H2872&lt;=200,"Excelência","Erro")))))</f>
        <v>Qualidade</v>
      </c>
    </row>
    <row r="2873" spans="1:9">
      <c r="A2873" s="22">
        <v>22411</v>
      </c>
      <c r="B2873" s="22" t="s">
        <v>885</v>
      </c>
      <c r="C2873" s="22">
        <v>153990</v>
      </c>
      <c r="D2873" s="22" t="s">
        <v>77</v>
      </c>
      <c r="E2873" s="22" t="s">
        <v>291</v>
      </c>
      <c r="F2873" s="5" t="s">
        <v>49</v>
      </c>
      <c r="G2873" s="5">
        <f>SUMIFS(asu_monitora!C:C,asu_monitora!E:E,equipes_asu!F2873,asu_monitora!A:A,equipes_asu!C2873)</f>
        <v>37</v>
      </c>
      <c r="H2873" s="5">
        <f>IF(G2873=0,"",SUMIFS(asu_monitora!B:B,asu_monitora!E:E,equipes_asu!F2873,asu_monitora!A:A,equipes_asu!C2873))</f>
        <v>112</v>
      </c>
      <c r="I2873" s="5" t="str">
        <f>IF(G2873=0,"Sem avaliação",IF(H2873&lt;=40,"Crítica",IF(H2873&lt;=100,"Aperfeiçoamento",IF(H2873&lt;=180,"Qualidade",IF(H2873&lt;=200,"Excelência","Erro")))))</f>
        <v>Qualidade</v>
      </c>
    </row>
    <row r="2874" spans="1:9">
      <c r="A2874" s="22">
        <v>22411</v>
      </c>
      <c r="B2874" s="22" t="s">
        <v>885</v>
      </c>
      <c r="C2874" s="22">
        <v>153982</v>
      </c>
      <c r="D2874" s="22" t="s">
        <v>77</v>
      </c>
      <c r="E2874" s="22" t="s">
        <v>290</v>
      </c>
      <c r="F2874" s="5" t="s">
        <v>49</v>
      </c>
      <c r="G2874" s="5">
        <f>SUMIFS(asu_monitora!C:C,asu_monitora!E:E,equipes_asu!F2874,asu_monitora!A:A,equipes_asu!C2874)</f>
        <v>37</v>
      </c>
      <c r="H2874" s="5">
        <f>IF(G2874=0,"",SUMIFS(asu_monitora!B:B,asu_monitora!E:E,equipes_asu!F2874,asu_monitora!A:A,equipes_asu!C2874))</f>
        <v>152</v>
      </c>
      <c r="I2874" s="5" t="str">
        <f>IF(G2874=0,"Sem avaliação",IF(H2874&lt;=40,"Crítica",IF(H2874&lt;=100,"Aperfeiçoamento",IF(H2874&lt;=180,"Qualidade",IF(H2874&lt;=200,"Excelência","Erro")))))</f>
        <v>Qualidade</v>
      </c>
    </row>
    <row r="2875" spans="1:9">
      <c r="A2875" s="22">
        <v>22438</v>
      </c>
      <c r="B2875" s="22" t="s">
        <v>886</v>
      </c>
      <c r="C2875" s="22">
        <v>154008</v>
      </c>
      <c r="D2875" s="22" t="s">
        <v>77</v>
      </c>
      <c r="E2875" s="22" t="s">
        <v>887</v>
      </c>
      <c r="F2875" s="5" t="s">
        <v>49</v>
      </c>
      <c r="G2875" s="5">
        <f>SUMIFS(asu_monitora!C:C,asu_monitora!E:E,equipes_asu!F2875,asu_monitora!A:A,equipes_asu!C2875)</f>
        <v>62</v>
      </c>
      <c r="H2875" s="5">
        <f>IF(G2875=0,"",SUMIFS(asu_monitora!B:B,asu_monitora!E:E,equipes_asu!F2875,asu_monitora!A:A,equipes_asu!C2875))</f>
        <v>136</v>
      </c>
      <c r="I2875" s="5" t="str">
        <f>IF(G2875=0,"Sem avaliação",IF(H2875&lt;=40,"Crítica",IF(H2875&lt;=100,"Aperfeiçoamento",IF(H2875&lt;=180,"Qualidade",IF(H2875&lt;=200,"Excelência","Erro")))))</f>
        <v>Qualidade</v>
      </c>
    </row>
    <row r="2876" spans="1:9">
      <c r="A2876" s="22">
        <v>22438</v>
      </c>
      <c r="B2876" s="22" t="s">
        <v>886</v>
      </c>
      <c r="C2876" s="22">
        <v>2399830</v>
      </c>
      <c r="D2876" s="22" t="s">
        <v>77</v>
      </c>
      <c r="E2876" s="22" t="s">
        <v>295</v>
      </c>
      <c r="F2876" s="5" t="s">
        <v>49</v>
      </c>
      <c r="G2876" s="5">
        <f>SUMIFS(asu_monitora!C:C,asu_monitora!E:E,equipes_asu!F2876,asu_monitora!A:A,equipes_asu!C2876)</f>
        <v>59</v>
      </c>
      <c r="H2876" s="5">
        <f>IF(G2876=0,"",SUMIFS(asu_monitora!B:B,asu_monitora!E:E,equipes_asu!F2876,asu_monitora!A:A,equipes_asu!C2876))</f>
        <v>132</v>
      </c>
      <c r="I2876" s="5" t="str">
        <f>IF(G2876=0,"Sem avaliação",IF(H2876&lt;=40,"Crítica",IF(H2876&lt;=100,"Aperfeiçoamento",IF(H2876&lt;=180,"Qualidade",IF(H2876&lt;=200,"Excelência","Erro")))))</f>
        <v>Qualidade</v>
      </c>
    </row>
    <row r="2877" spans="1:9">
      <c r="A2877" s="22">
        <v>26336</v>
      </c>
      <c r="B2877" s="22" t="s">
        <v>888</v>
      </c>
      <c r="C2877" s="22">
        <v>154261</v>
      </c>
      <c r="D2877" s="22" t="s">
        <v>77</v>
      </c>
      <c r="E2877" s="22" t="s">
        <v>889</v>
      </c>
      <c r="F2877" s="5" t="s">
        <v>49</v>
      </c>
      <c r="G2877" s="5">
        <f>SUMIFS(asu_monitora!C:C,asu_monitora!E:E,equipes_asu!F2877,asu_monitora!A:A,equipes_asu!C2877)</f>
        <v>53</v>
      </c>
      <c r="H2877" s="5">
        <f>IF(G2877=0,"",SUMIFS(asu_monitora!B:B,asu_monitora!E:E,equipes_asu!F2877,asu_monitora!A:A,equipes_asu!C2877))</f>
        <v>42</v>
      </c>
      <c r="I2877" s="5" t="str">
        <f>IF(G2877=0,"Sem avaliação",IF(H2877&lt;=40,"Crítica",IF(H2877&lt;=100,"Aperfeiçoamento",IF(H2877&lt;=180,"Qualidade",IF(H2877&lt;=200,"Excelência","Erro")))))</f>
        <v>Aperfeiçoamento</v>
      </c>
    </row>
    <row r="2878" spans="1:9">
      <c r="A2878" s="22">
        <v>26336</v>
      </c>
      <c r="B2878" s="22" t="s">
        <v>888</v>
      </c>
      <c r="C2878" s="22">
        <v>154288</v>
      </c>
      <c r="D2878" s="22" t="s">
        <v>77</v>
      </c>
      <c r="E2878" s="22" t="s">
        <v>361</v>
      </c>
      <c r="F2878" s="5" t="s">
        <v>49</v>
      </c>
      <c r="G2878" s="5">
        <f>SUMIFS(asu_monitora!C:C,asu_monitora!E:E,equipes_asu!F2878,asu_monitora!A:A,equipes_asu!C2878)</f>
        <v>70</v>
      </c>
      <c r="H2878" s="5">
        <f>IF(G2878=0,"",SUMIFS(asu_monitora!B:B,asu_monitora!E:E,equipes_asu!F2878,asu_monitora!A:A,equipes_asu!C2878))</f>
        <v>100</v>
      </c>
      <c r="I2878" s="5" t="str">
        <f>IF(G2878=0,"Sem avaliação",IF(H2878&lt;=40,"Crítica",IF(H2878&lt;=100,"Aperfeiçoamento",IF(H2878&lt;=180,"Qualidade",IF(H2878&lt;=200,"Excelência","Erro")))))</f>
        <v>Aperfeiçoamento</v>
      </c>
    </row>
    <row r="2879" spans="1:9">
      <c r="A2879" s="22">
        <v>26344</v>
      </c>
      <c r="B2879" s="22" t="s">
        <v>890</v>
      </c>
      <c r="C2879" s="22">
        <v>154318</v>
      </c>
      <c r="D2879" s="22" t="s">
        <v>77</v>
      </c>
      <c r="E2879" s="22" t="s">
        <v>364</v>
      </c>
      <c r="F2879" s="5" t="s">
        <v>49</v>
      </c>
      <c r="G2879" s="5">
        <f>SUMIFS(asu_monitora!C:C,asu_monitora!E:E,equipes_asu!F2879,asu_monitora!A:A,equipes_asu!C2879)</f>
        <v>52</v>
      </c>
      <c r="H2879" s="5">
        <f>IF(G2879=0,"",SUMIFS(asu_monitora!B:B,asu_monitora!E:E,equipes_asu!F2879,asu_monitora!A:A,equipes_asu!C2879))</f>
        <v>112</v>
      </c>
      <c r="I2879" s="5" t="str">
        <f>IF(G2879=0,"Sem avaliação",IF(H2879&lt;=40,"Crítica",IF(H2879&lt;=100,"Aperfeiçoamento",IF(H2879&lt;=180,"Qualidade",IF(H2879&lt;=200,"Excelência","Erro")))))</f>
        <v>Qualidade</v>
      </c>
    </row>
    <row r="2880" spans="1:9">
      <c r="A2880" s="22">
        <v>26344</v>
      </c>
      <c r="B2880" s="22" t="s">
        <v>890</v>
      </c>
      <c r="C2880" s="22">
        <v>154296</v>
      </c>
      <c r="D2880" s="22" t="s">
        <v>77</v>
      </c>
      <c r="E2880" s="22" t="s">
        <v>363</v>
      </c>
      <c r="F2880" s="5" t="s">
        <v>49</v>
      </c>
      <c r="G2880" s="5">
        <f>SUMIFS(asu_monitora!C:C,asu_monitora!E:E,equipes_asu!F2880,asu_monitora!A:A,equipes_asu!C2880)</f>
        <v>66</v>
      </c>
      <c r="H2880" s="5">
        <f>IF(G2880=0,"",SUMIFS(asu_monitora!B:B,asu_monitora!E:E,equipes_asu!F2880,asu_monitora!A:A,equipes_asu!C2880))</f>
        <v>82</v>
      </c>
      <c r="I2880" s="5" t="str">
        <f>IF(G2880=0,"Sem avaliação",IF(H2880&lt;=40,"Crítica",IF(H2880&lt;=100,"Aperfeiçoamento",IF(H2880&lt;=180,"Qualidade",IF(H2880&lt;=200,"Excelência","Erro")))))</f>
        <v>Aperfeiçoamento</v>
      </c>
    </row>
    <row r="2881" spans="1:9">
      <c r="A2881" s="22">
        <v>29114</v>
      </c>
      <c r="B2881" s="22" t="s">
        <v>891</v>
      </c>
      <c r="C2881" s="22">
        <v>154709</v>
      </c>
      <c r="D2881" s="22" t="s">
        <v>77</v>
      </c>
      <c r="E2881" s="22" t="s">
        <v>892</v>
      </c>
      <c r="F2881" s="5" t="s">
        <v>49</v>
      </c>
      <c r="G2881" s="5">
        <f>SUMIFS(asu_monitora!C:C,asu_monitora!E:E,equipes_asu!F2881,asu_monitora!A:A,equipes_asu!C2881)</f>
        <v>41</v>
      </c>
      <c r="H2881" s="5">
        <f>IF(G2881=0,"",SUMIFS(asu_monitora!B:B,asu_monitora!E:E,equipes_asu!F2881,asu_monitora!A:A,equipes_asu!C2881))</f>
        <v>80</v>
      </c>
      <c r="I2881" s="5" t="str">
        <f>IF(G2881=0,"Sem avaliação",IF(H2881&lt;=40,"Crítica",IF(H2881&lt;=100,"Aperfeiçoamento",IF(H2881&lt;=180,"Qualidade",IF(H2881&lt;=200,"Excelência","Erro")))))</f>
        <v>Aperfeiçoamento</v>
      </c>
    </row>
    <row r="2882" spans="1:9">
      <c r="A2882" s="22">
        <v>29114</v>
      </c>
      <c r="B2882" s="22" t="s">
        <v>891</v>
      </c>
      <c r="C2882" s="22">
        <v>154695</v>
      </c>
      <c r="D2882" s="22" t="s">
        <v>77</v>
      </c>
      <c r="E2882" s="22" t="s">
        <v>893</v>
      </c>
      <c r="F2882" s="5" t="s">
        <v>49</v>
      </c>
      <c r="G2882" s="5">
        <f>SUMIFS(asu_monitora!C:C,asu_monitora!E:E,equipes_asu!F2882,asu_monitora!A:A,equipes_asu!C2882)</f>
        <v>45</v>
      </c>
      <c r="H2882" s="5">
        <f>IF(G2882=0,"",SUMIFS(asu_monitora!B:B,asu_monitora!E:E,equipes_asu!F2882,asu_monitora!A:A,equipes_asu!C2882))</f>
        <v>100</v>
      </c>
      <c r="I2882" s="5" t="str">
        <f>IF(G2882=0,"Sem avaliação",IF(H2882&lt;=40,"Crítica",IF(H2882&lt;=100,"Aperfeiçoamento",IF(H2882&lt;=180,"Qualidade",IF(H2882&lt;=200,"Excelência","Erro")))))</f>
        <v>Aperfeiçoamento</v>
      </c>
    </row>
    <row r="2883" spans="1:9">
      <c r="A2883" s="22">
        <v>29114</v>
      </c>
      <c r="B2883" s="22" t="s">
        <v>891</v>
      </c>
      <c r="C2883" s="22">
        <v>154687</v>
      </c>
      <c r="D2883" s="22" t="s">
        <v>77</v>
      </c>
      <c r="E2883" s="22" t="s">
        <v>894</v>
      </c>
      <c r="F2883" s="5" t="s">
        <v>49</v>
      </c>
      <c r="G2883" s="5">
        <f>SUMIFS(asu_monitora!C:C,asu_monitora!E:E,equipes_asu!F2883,asu_monitora!A:A,equipes_asu!C2883)</f>
        <v>40</v>
      </c>
      <c r="H2883" s="5">
        <f>IF(G2883=0,"",SUMIFS(asu_monitora!B:B,asu_monitora!E:E,equipes_asu!F2883,asu_monitora!A:A,equipes_asu!C2883))</f>
        <v>86</v>
      </c>
      <c r="I2883" s="5" t="str">
        <f>IF(G2883=0,"Sem avaliação",IF(H2883&lt;=40,"Crítica",IF(H2883&lt;=100,"Aperfeiçoamento",IF(H2883&lt;=180,"Qualidade",IF(H2883&lt;=200,"Excelência","Erro")))))</f>
        <v>Aperfeiçoamento</v>
      </c>
    </row>
    <row r="2884" spans="1:9">
      <c r="A2884" s="22">
        <v>3037908</v>
      </c>
      <c r="B2884" s="22" t="s">
        <v>895</v>
      </c>
      <c r="C2884" s="22">
        <v>154989</v>
      </c>
      <c r="D2884" s="22" t="s">
        <v>77</v>
      </c>
      <c r="E2884" s="22" t="s">
        <v>896</v>
      </c>
      <c r="F2884" s="5" t="s">
        <v>49</v>
      </c>
      <c r="G2884" s="5">
        <f>SUMIFS(asu_monitora!C:C,asu_monitora!E:E,equipes_asu!F2884,asu_monitora!A:A,equipes_asu!C2884)</f>
        <v>50</v>
      </c>
      <c r="H2884" s="5">
        <f>IF(G2884=0,"",SUMIFS(asu_monitora!B:B,asu_monitora!E:E,equipes_asu!F2884,asu_monitora!A:A,equipes_asu!C2884))</f>
        <v>76</v>
      </c>
      <c r="I2884" s="5" t="str">
        <f>IF(G2884=0,"Sem avaliação",IF(H2884&lt;=40,"Crítica",IF(H2884&lt;=100,"Aperfeiçoamento",IF(H2884&lt;=180,"Qualidade",IF(H2884&lt;=200,"Excelência","Erro")))))</f>
        <v>Aperfeiçoamento</v>
      </c>
    </row>
    <row r="2885" spans="1:9">
      <c r="A2885" s="22">
        <v>3037908</v>
      </c>
      <c r="B2885" s="22" t="s">
        <v>895</v>
      </c>
      <c r="C2885" s="22">
        <v>154970</v>
      </c>
      <c r="D2885" s="22" t="s">
        <v>77</v>
      </c>
      <c r="E2885" s="22" t="s">
        <v>897</v>
      </c>
      <c r="F2885" s="5" t="s">
        <v>49</v>
      </c>
      <c r="G2885" s="5">
        <f>SUMIFS(asu_monitora!C:C,asu_monitora!E:E,equipes_asu!F2885,asu_monitora!A:A,equipes_asu!C2885)</f>
        <v>33</v>
      </c>
      <c r="H2885" s="5">
        <f>IF(G2885=0,"",SUMIFS(asu_monitora!B:B,asu_monitora!E:E,equipes_asu!F2885,asu_monitora!A:A,equipes_asu!C2885))</f>
        <v>118</v>
      </c>
      <c r="I2885" s="5" t="str">
        <f>IF(G2885=0,"Sem avaliação",IF(H2885&lt;=40,"Crítica",IF(H2885&lt;=100,"Aperfeiçoamento",IF(H2885&lt;=180,"Qualidade",IF(H2885&lt;=200,"Excelência","Erro")))))</f>
        <v>Qualidade</v>
      </c>
    </row>
    <row r="2886" spans="1:9">
      <c r="A2886" s="22">
        <v>3131521</v>
      </c>
      <c r="B2886" s="22" t="s">
        <v>898</v>
      </c>
      <c r="C2886" s="22">
        <v>155012</v>
      </c>
      <c r="D2886" s="22" t="s">
        <v>77</v>
      </c>
      <c r="E2886" s="22" t="s">
        <v>899</v>
      </c>
      <c r="F2886" s="5" t="s">
        <v>49</v>
      </c>
      <c r="G2886" s="5">
        <f>SUMIFS(asu_monitora!C:C,asu_monitora!E:E,equipes_asu!F2886,asu_monitora!A:A,equipes_asu!C2886)</f>
        <v>32</v>
      </c>
      <c r="H2886" s="5">
        <f>IF(G2886=0,"",SUMIFS(asu_monitora!B:B,asu_monitora!E:E,equipes_asu!F2886,asu_monitora!A:A,equipes_asu!C2886))</f>
        <v>162</v>
      </c>
      <c r="I2886" s="5" t="str">
        <f>IF(G2886=0,"Sem avaliação",IF(H2886&lt;=40,"Crítica",IF(H2886&lt;=100,"Aperfeiçoamento",IF(H2886&lt;=180,"Qualidade",IF(H2886&lt;=200,"Excelência","Erro")))))</f>
        <v>Qualidade</v>
      </c>
    </row>
    <row r="2887" spans="1:9">
      <c r="A2887" s="22">
        <v>3131521</v>
      </c>
      <c r="B2887" s="22" t="s">
        <v>898</v>
      </c>
      <c r="C2887" s="22">
        <v>155020</v>
      </c>
      <c r="D2887" s="22" t="s">
        <v>77</v>
      </c>
      <c r="E2887" s="22" t="s">
        <v>900</v>
      </c>
      <c r="F2887" s="5" t="s">
        <v>49</v>
      </c>
      <c r="G2887" s="5">
        <f>SUMIFS(asu_monitora!C:C,asu_monitora!E:E,equipes_asu!F2887,asu_monitora!A:A,equipes_asu!C2887)</f>
        <v>79</v>
      </c>
      <c r="H2887" s="5">
        <f>IF(G2887=0,"",SUMIFS(asu_monitora!B:B,asu_monitora!E:E,equipes_asu!F2887,asu_monitora!A:A,equipes_asu!C2887))</f>
        <v>92</v>
      </c>
      <c r="I2887" s="5" t="str">
        <f>IF(G2887=0,"Sem avaliação",IF(H2887&lt;=40,"Crítica",IF(H2887&lt;=100,"Aperfeiçoamento",IF(H2887&lt;=180,"Qualidade",IF(H2887&lt;=200,"Excelência","Erro")))))</f>
        <v>Aperfeiçoamento</v>
      </c>
    </row>
    <row r="2888" spans="1:9">
      <c r="A2888" s="22">
        <v>3131521</v>
      </c>
      <c r="B2888" s="22" t="s">
        <v>898</v>
      </c>
      <c r="C2888" s="22">
        <v>155004</v>
      </c>
      <c r="D2888" s="22" t="s">
        <v>77</v>
      </c>
      <c r="E2888" s="22" t="s">
        <v>901</v>
      </c>
      <c r="F2888" s="5" t="s">
        <v>49</v>
      </c>
      <c r="G2888" s="5">
        <f>SUMIFS(asu_monitora!C:C,asu_monitora!E:E,equipes_asu!F2888,asu_monitora!A:A,equipes_asu!C2888)</f>
        <v>54</v>
      </c>
      <c r="H2888" s="5">
        <f>IF(G2888=0,"",SUMIFS(asu_monitora!B:B,asu_monitora!E:E,equipes_asu!F2888,asu_monitora!A:A,equipes_asu!C2888))</f>
        <v>136</v>
      </c>
      <c r="I2888" s="5" t="str">
        <f>IF(G2888=0,"Sem avaliação",IF(H2888&lt;=40,"Crítica",IF(H2888&lt;=100,"Aperfeiçoamento",IF(H2888&lt;=180,"Qualidade",IF(H2888&lt;=200,"Excelência","Erro")))))</f>
        <v>Qualidade</v>
      </c>
    </row>
    <row r="2889" spans="1:9">
      <c r="A2889" s="22">
        <v>3131521</v>
      </c>
      <c r="B2889" s="22" t="s">
        <v>898</v>
      </c>
      <c r="C2889" s="22">
        <v>2399776</v>
      </c>
      <c r="D2889" s="22" t="s">
        <v>77</v>
      </c>
      <c r="E2889" s="22" t="s">
        <v>902</v>
      </c>
      <c r="F2889" s="5" t="s">
        <v>49</v>
      </c>
      <c r="G2889" s="5">
        <f>SUMIFS(asu_monitora!C:C,asu_monitora!E:E,equipes_asu!F2889,asu_monitora!A:A,equipes_asu!C2889)</f>
        <v>80</v>
      </c>
      <c r="H2889" s="5">
        <f>IF(G2889=0,"",SUMIFS(asu_monitora!B:B,asu_monitora!E:E,equipes_asu!F2889,asu_monitora!A:A,equipes_asu!C2889))</f>
        <v>124</v>
      </c>
      <c r="I2889" s="5" t="str">
        <f>IF(G2889=0,"Sem avaliação",IF(H2889&lt;=40,"Crítica",IF(H2889&lt;=100,"Aperfeiçoamento",IF(H2889&lt;=180,"Qualidade",IF(H2889&lt;=200,"Excelência","Erro")))))</f>
        <v>Qualidade</v>
      </c>
    </row>
    <row r="2890" spans="1:9">
      <c r="A2890" s="22">
        <v>3131572</v>
      </c>
      <c r="B2890" s="22" t="s">
        <v>903</v>
      </c>
      <c r="C2890" s="22">
        <v>155055</v>
      </c>
      <c r="D2890" s="22" t="s">
        <v>77</v>
      </c>
      <c r="E2890" s="22" t="s">
        <v>904</v>
      </c>
      <c r="F2890" s="5" t="s">
        <v>49</v>
      </c>
      <c r="G2890" s="5">
        <f>SUMIFS(asu_monitora!C:C,asu_monitora!E:E,equipes_asu!F2890,asu_monitora!A:A,equipes_asu!C2890)</f>
        <v>45</v>
      </c>
      <c r="H2890" s="5">
        <f>IF(G2890=0,"",SUMIFS(asu_monitora!B:B,asu_monitora!E:E,equipes_asu!F2890,asu_monitora!A:A,equipes_asu!C2890))</f>
        <v>60</v>
      </c>
      <c r="I2890" s="5" t="str">
        <f>IF(G2890=0,"Sem avaliação",IF(H2890&lt;=40,"Crítica",IF(H2890&lt;=100,"Aperfeiçoamento",IF(H2890&lt;=180,"Qualidade",IF(H2890&lt;=200,"Excelência","Erro")))))</f>
        <v>Aperfeiçoamento</v>
      </c>
    </row>
    <row r="2891" spans="1:9">
      <c r="A2891" s="22">
        <v>3131572</v>
      </c>
      <c r="B2891" s="22" t="s">
        <v>903</v>
      </c>
      <c r="C2891" s="22">
        <v>155047</v>
      </c>
      <c r="D2891" s="22" t="s">
        <v>77</v>
      </c>
      <c r="E2891" s="22" t="s">
        <v>905</v>
      </c>
      <c r="F2891" s="5" t="s">
        <v>49</v>
      </c>
      <c r="G2891" s="5">
        <f>SUMIFS(asu_monitora!C:C,asu_monitora!E:E,equipes_asu!F2891,asu_monitora!A:A,equipes_asu!C2891)</f>
        <v>13</v>
      </c>
      <c r="H2891" s="5">
        <f>IF(G2891=0,"",SUMIFS(asu_monitora!B:B,asu_monitora!E:E,equipes_asu!F2891,asu_monitora!A:A,equipes_asu!C2891))</f>
        <v>92</v>
      </c>
      <c r="I2891" s="5" t="str">
        <f>IF(G2891=0,"Sem avaliação",IF(H2891&lt;=40,"Crítica",IF(H2891&lt;=100,"Aperfeiçoamento",IF(H2891&lt;=180,"Qualidade",IF(H2891&lt;=200,"Excelência","Erro")))))</f>
        <v>Aperfeiçoamento</v>
      </c>
    </row>
    <row r="2892" spans="1:9">
      <c r="A2892" s="22">
        <v>3131572</v>
      </c>
      <c r="B2892" s="22" t="s">
        <v>903</v>
      </c>
      <c r="C2892" s="22">
        <v>155039</v>
      </c>
      <c r="D2892" s="22" t="s">
        <v>77</v>
      </c>
      <c r="E2892" s="22" t="s">
        <v>906</v>
      </c>
      <c r="F2892" s="5" t="s">
        <v>49</v>
      </c>
      <c r="G2892" s="5">
        <f>SUMIFS(asu_monitora!C:C,asu_monitora!E:E,equipes_asu!F2892,asu_monitora!A:A,equipes_asu!C2892)</f>
        <v>28</v>
      </c>
      <c r="H2892" s="5">
        <f>IF(G2892=0,"",SUMIFS(asu_monitora!B:B,asu_monitora!E:E,equipes_asu!F2892,asu_monitora!A:A,equipes_asu!C2892))</f>
        <v>88</v>
      </c>
      <c r="I2892" s="5" t="str">
        <f>IF(G2892=0,"Sem avaliação",IF(H2892&lt;=40,"Crítica",IF(H2892&lt;=100,"Aperfeiçoamento",IF(H2892&lt;=180,"Qualidade",IF(H2892&lt;=200,"Excelência","Erro")))))</f>
        <v>Aperfeiçoamento</v>
      </c>
    </row>
    <row r="2893" spans="1:9">
      <c r="A2893" s="22">
        <v>3371328</v>
      </c>
      <c r="B2893" s="22" t="s">
        <v>907</v>
      </c>
      <c r="C2893" s="22">
        <v>155322</v>
      </c>
      <c r="D2893" s="22" t="s">
        <v>77</v>
      </c>
      <c r="E2893" s="22" t="s">
        <v>527</v>
      </c>
      <c r="F2893" s="5" t="s">
        <v>49</v>
      </c>
      <c r="G2893" s="5">
        <f>SUMIFS(asu_monitora!C:C,asu_monitora!E:E,equipes_asu!F2893,asu_monitora!A:A,equipes_asu!C2893)</f>
        <v>58</v>
      </c>
      <c r="H2893" s="5">
        <f>IF(G2893=0,"",SUMIFS(asu_monitora!B:B,asu_monitora!E:E,equipes_asu!F2893,asu_monitora!A:A,equipes_asu!C2893))</f>
        <v>102</v>
      </c>
      <c r="I2893" s="5" t="str">
        <f>IF(G2893=0,"Sem avaliação",IF(H2893&lt;=40,"Crítica",IF(H2893&lt;=100,"Aperfeiçoamento",IF(H2893&lt;=180,"Qualidade",IF(H2893&lt;=200,"Excelência","Erro")))))</f>
        <v>Qualidade</v>
      </c>
    </row>
    <row r="2894" spans="1:9">
      <c r="A2894" s="22">
        <v>3371328</v>
      </c>
      <c r="B2894" s="22" t="s">
        <v>907</v>
      </c>
      <c r="C2894" s="22">
        <v>155314</v>
      </c>
      <c r="D2894" s="22" t="s">
        <v>77</v>
      </c>
      <c r="E2894" s="22" t="s">
        <v>526</v>
      </c>
      <c r="F2894" s="5" t="s">
        <v>49</v>
      </c>
      <c r="G2894" s="5">
        <f>SUMIFS(asu_monitora!C:C,asu_monitora!E:E,equipes_asu!F2894,asu_monitora!A:A,equipes_asu!C2894)</f>
        <v>62</v>
      </c>
      <c r="H2894" s="5">
        <f>IF(G2894=0,"",SUMIFS(asu_monitora!B:B,asu_monitora!E:E,equipes_asu!F2894,asu_monitora!A:A,equipes_asu!C2894))</f>
        <v>72</v>
      </c>
      <c r="I2894" s="5" t="str">
        <f>IF(G2894=0,"Sem avaliação",IF(H2894&lt;=40,"Crítica",IF(H2894&lt;=100,"Aperfeiçoamento",IF(H2894&lt;=180,"Qualidade",IF(H2894&lt;=200,"Excelência","Erro")))))</f>
        <v>Aperfeiçoamento</v>
      </c>
    </row>
    <row r="2895" spans="1:9">
      <c r="A2895" s="22">
        <v>3371328</v>
      </c>
      <c r="B2895" s="22" t="s">
        <v>907</v>
      </c>
      <c r="C2895" s="22">
        <v>2399792</v>
      </c>
      <c r="D2895" s="22" t="s">
        <v>77</v>
      </c>
      <c r="E2895" s="22" t="s">
        <v>528</v>
      </c>
      <c r="F2895" s="5" t="s">
        <v>49</v>
      </c>
      <c r="G2895" s="5">
        <f>SUMIFS(asu_monitora!C:C,asu_monitora!E:E,equipes_asu!F2895,asu_monitora!A:A,equipes_asu!C2895)</f>
        <v>61</v>
      </c>
      <c r="H2895" s="5">
        <f>IF(G2895=0,"",SUMIFS(asu_monitora!B:B,asu_monitora!E:E,equipes_asu!F2895,asu_monitora!A:A,equipes_asu!C2895))</f>
        <v>88</v>
      </c>
      <c r="I2895" s="5" t="str">
        <f>IF(G2895=0,"Sem avaliação",IF(H2895&lt;=40,"Crítica",IF(H2895&lt;=100,"Aperfeiçoamento",IF(H2895&lt;=180,"Qualidade",IF(H2895&lt;=200,"Excelência","Erro")))))</f>
        <v>Aperfeiçoamento</v>
      </c>
    </row>
    <row r="2896" spans="1:9">
      <c r="A2896" s="22">
        <v>3371328</v>
      </c>
      <c r="B2896" s="22" t="s">
        <v>907</v>
      </c>
      <c r="C2896" s="22">
        <v>2399806</v>
      </c>
      <c r="D2896" s="22" t="s">
        <v>77</v>
      </c>
      <c r="E2896" s="22" t="s">
        <v>529</v>
      </c>
      <c r="F2896" s="5" t="s">
        <v>49</v>
      </c>
      <c r="G2896" s="5">
        <f>SUMIFS(asu_monitora!C:C,asu_monitora!E:E,equipes_asu!F2896,asu_monitora!A:A,equipes_asu!C2896)</f>
        <v>70</v>
      </c>
      <c r="H2896" s="5">
        <f>IF(G2896=0,"",SUMIFS(asu_monitora!B:B,asu_monitora!E:E,equipes_asu!F2896,asu_monitora!A:A,equipes_asu!C2896))</f>
        <v>106</v>
      </c>
      <c r="I2896" s="5" t="str">
        <f>IF(G2896=0,"Sem avaliação",IF(H2896&lt;=40,"Crítica",IF(H2896&lt;=100,"Aperfeiçoamento",IF(H2896&lt;=180,"Qualidade",IF(H2896&lt;=200,"Excelência","Erro")))))</f>
        <v>Qualidade</v>
      </c>
    </row>
    <row r="2897" spans="1:9">
      <c r="A2897" s="22">
        <v>5342074</v>
      </c>
      <c r="B2897" s="22" t="s">
        <v>908</v>
      </c>
      <c r="C2897" s="22">
        <v>155810</v>
      </c>
      <c r="D2897" s="22" t="s">
        <v>77</v>
      </c>
      <c r="E2897" s="22" t="s">
        <v>909</v>
      </c>
      <c r="F2897" s="5" t="s">
        <v>49</v>
      </c>
      <c r="G2897" s="5">
        <f>SUMIFS(asu_monitora!C:C,asu_monitora!E:E,equipes_asu!F2897,asu_monitora!A:A,equipes_asu!C2897)</f>
        <v>114</v>
      </c>
      <c r="H2897" s="5">
        <f>IF(G2897=0,"",SUMIFS(asu_monitora!B:B,asu_monitora!E:E,equipes_asu!F2897,asu_monitora!A:A,equipes_asu!C2897))</f>
        <v>104</v>
      </c>
      <c r="I2897" s="5" t="str">
        <f>IF(G2897=0,"Sem avaliação",IF(H2897&lt;=40,"Crítica",IF(H2897&lt;=100,"Aperfeiçoamento",IF(H2897&lt;=180,"Qualidade",IF(H2897&lt;=200,"Excelência","Erro")))))</f>
        <v>Qualidade</v>
      </c>
    </row>
    <row r="2898" spans="1:9">
      <c r="A2898" s="22">
        <v>5342074</v>
      </c>
      <c r="B2898" s="22" t="s">
        <v>908</v>
      </c>
      <c r="C2898" s="22">
        <v>155802</v>
      </c>
      <c r="D2898" s="22" t="s">
        <v>77</v>
      </c>
      <c r="E2898" s="22" t="s">
        <v>910</v>
      </c>
      <c r="F2898" s="5" t="s">
        <v>49</v>
      </c>
      <c r="G2898" s="5">
        <f>SUMIFS(asu_monitora!C:C,asu_monitora!E:E,equipes_asu!F2898,asu_monitora!A:A,equipes_asu!C2898)</f>
        <v>66</v>
      </c>
      <c r="H2898" s="5">
        <f>IF(G2898=0,"",SUMIFS(asu_monitora!B:B,asu_monitora!E:E,equipes_asu!F2898,asu_monitora!A:A,equipes_asu!C2898))</f>
        <v>78</v>
      </c>
      <c r="I2898" s="5" t="str">
        <f>IF(G2898=0,"Sem avaliação",IF(H2898&lt;=40,"Crítica",IF(H2898&lt;=100,"Aperfeiçoamento",IF(H2898&lt;=180,"Qualidade",IF(H2898&lt;=200,"Excelência","Erro")))))</f>
        <v>Aperfeiçoamento</v>
      </c>
    </row>
    <row r="2899" spans="1:9">
      <c r="A2899" s="22">
        <v>5342074</v>
      </c>
      <c r="B2899" s="22" t="s">
        <v>908</v>
      </c>
      <c r="C2899" s="22">
        <v>1676865</v>
      </c>
      <c r="D2899" s="22" t="s">
        <v>77</v>
      </c>
      <c r="E2899" s="22" t="s">
        <v>911</v>
      </c>
      <c r="F2899" s="5" t="s">
        <v>49</v>
      </c>
      <c r="G2899" s="5">
        <f>SUMIFS(asu_monitora!C:C,asu_monitora!E:E,equipes_asu!F2899,asu_monitora!A:A,equipes_asu!C2899)</f>
        <v>71</v>
      </c>
      <c r="H2899" s="5">
        <f>IF(G2899=0,"",SUMIFS(asu_monitora!B:B,asu_monitora!E:E,equipes_asu!F2899,asu_monitora!A:A,equipes_asu!C2899))</f>
        <v>124</v>
      </c>
      <c r="I2899" s="5" t="str">
        <f>IF(G2899=0,"Sem avaliação",IF(H2899&lt;=40,"Crítica",IF(H2899&lt;=100,"Aperfeiçoamento",IF(H2899&lt;=180,"Qualidade",IF(H2899&lt;=200,"Excelência","Erro")))))</f>
        <v>Qualidade</v>
      </c>
    </row>
    <row r="2900" spans="1:9">
      <c r="A2900" s="22">
        <v>5342074</v>
      </c>
      <c r="B2900" s="22" t="s">
        <v>908</v>
      </c>
      <c r="C2900" s="22">
        <v>2399709</v>
      </c>
      <c r="D2900" s="22" t="s">
        <v>77</v>
      </c>
      <c r="E2900" s="22" t="s">
        <v>912</v>
      </c>
      <c r="F2900" s="5" t="s">
        <v>49</v>
      </c>
      <c r="G2900" s="5">
        <f>SUMIFS(asu_monitora!C:C,asu_monitora!E:E,equipes_asu!F2900,asu_monitora!A:A,equipes_asu!C2900)</f>
        <v>101</v>
      </c>
      <c r="H2900" s="5">
        <f>IF(G2900=0,"",SUMIFS(asu_monitora!B:B,asu_monitora!E:E,equipes_asu!F2900,asu_monitora!A:A,equipes_asu!C2900))</f>
        <v>124</v>
      </c>
      <c r="I2900" s="5" t="str">
        <f>IF(G2900=0,"Sem avaliação",IF(H2900&lt;=40,"Crítica",IF(H2900&lt;=100,"Aperfeiçoamento",IF(H2900&lt;=180,"Qualidade",IF(H2900&lt;=200,"Excelência","Erro")))))</f>
        <v>Qualidade</v>
      </c>
    </row>
    <row r="2901" spans="1:9">
      <c r="A2901" s="22">
        <v>5342074</v>
      </c>
      <c r="B2901" s="22" t="s">
        <v>908</v>
      </c>
      <c r="C2901" s="22">
        <v>2399717</v>
      </c>
      <c r="D2901" s="22" t="s">
        <v>77</v>
      </c>
      <c r="E2901" s="22" t="s">
        <v>913</v>
      </c>
      <c r="F2901" s="5" t="s">
        <v>49</v>
      </c>
      <c r="G2901" s="5">
        <f>SUMIFS(asu_monitora!C:C,asu_monitora!E:E,equipes_asu!F2901,asu_monitora!A:A,equipes_asu!C2901)</f>
        <v>102</v>
      </c>
      <c r="H2901" s="5">
        <f>IF(G2901=0,"",SUMIFS(asu_monitora!B:B,asu_monitora!E:E,equipes_asu!F2901,asu_monitora!A:A,equipes_asu!C2901))</f>
        <v>100</v>
      </c>
      <c r="I2901" s="5" t="str">
        <f>IF(G2901=0,"Sem avaliação",IF(H2901&lt;=40,"Crítica",IF(H2901&lt;=100,"Aperfeiçoamento",IF(H2901&lt;=180,"Qualidade",IF(H2901&lt;=200,"Excelência","Erro")))))</f>
        <v>Aperfeiçoamento</v>
      </c>
    </row>
    <row r="2902" spans="1:9">
      <c r="A2902" s="22">
        <v>5342074</v>
      </c>
      <c r="B2902" s="22" t="s">
        <v>908</v>
      </c>
      <c r="C2902" s="22">
        <v>2399725</v>
      </c>
      <c r="D2902" s="22" t="s">
        <v>77</v>
      </c>
      <c r="E2902" s="22" t="s">
        <v>914</v>
      </c>
      <c r="F2902" s="5" t="s">
        <v>49</v>
      </c>
      <c r="G2902" s="5">
        <f>SUMIFS(asu_monitora!C:C,asu_monitora!E:E,equipes_asu!F2902,asu_monitora!A:A,equipes_asu!C2902)</f>
        <v>62</v>
      </c>
      <c r="H2902" s="5">
        <f>IF(G2902=0,"",SUMIFS(asu_monitora!B:B,asu_monitora!E:E,equipes_asu!F2902,asu_monitora!A:A,equipes_asu!C2902))</f>
        <v>130</v>
      </c>
      <c r="I2902" s="5" t="str">
        <f>IF(G2902=0,"Sem avaliação",IF(H2902&lt;=40,"Crítica",IF(H2902&lt;=100,"Aperfeiçoamento",IF(H2902&lt;=180,"Qualidade",IF(H2902&lt;=200,"Excelência","Erro")))))</f>
        <v>Qualidade</v>
      </c>
    </row>
    <row r="2903" spans="1:9">
      <c r="A2903" s="22">
        <v>5601037</v>
      </c>
      <c r="B2903" s="22" t="s">
        <v>915</v>
      </c>
      <c r="C2903" s="22">
        <v>155934</v>
      </c>
      <c r="D2903" s="22" t="s">
        <v>77</v>
      </c>
      <c r="E2903" s="22" t="s">
        <v>632</v>
      </c>
      <c r="F2903" s="5" t="s">
        <v>49</v>
      </c>
      <c r="G2903" s="5">
        <f>SUMIFS(asu_monitora!C:C,asu_monitora!E:E,equipes_asu!F2903,asu_monitora!A:A,equipes_asu!C2903)</f>
        <v>48</v>
      </c>
      <c r="H2903" s="5">
        <f>IF(G2903=0,"",SUMIFS(asu_monitora!B:B,asu_monitora!E:E,equipes_asu!F2903,asu_monitora!A:A,equipes_asu!C2903))</f>
        <v>110</v>
      </c>
      <c r="I2903" s="5" t="str">
        <f>IF(G2903=0,"Sem avaliação",IF(H2903&lt;=40,"Crítica",IF(H2903&lt;=100,"Aperfeiçoamento",IF(H2903&lt;=180,"Qualidade",IF(H2903&lt;=200,"Excelência","Erro")))))</f>
        <v>Qualidade</v>
      </c>
    </row>
    <row r="2904" spans="1:9">
      <c r="A2904" s="22">
        <v>5601037</v>
      </c>
      <c r="B2904" s="22" t="s">
        <v>915</v>
      </c>
      <c r="C2904" s="22">
        <v>155926</v>
      </c>
      <c r="D2904" s="22" t="s">
        <v>77</v>
      </c>
      <c r="E2904" s="22" t="s">
        <v>631</v>
      </c>
      <c r="F2904" s="5" t="s">
        <v>49</v>
      </c>
      <c r="G2904" s="5">
        <f>SUMIFS(asu_monitora!C:C,asu_monitora!E:E,equipes_asu!F2904,asu_monitora!A:A,equipes_asu!C2904)</f>
        <v>60</v>
      </c>
      <c r="H2904" s="5">
        <f>IF(G2904=0,"",SUMIFS(asu_monitora!B:B,asu_monitora!E:E,equipes_asu!F2904,asu_monitora!A:A,equipes_asu!C2904))</f>
        <v>136</v>
      </c>
      <c r="I2904" s="5" t="str">
        <f>IF(G2904=0,"Sem avaliação",IF(H2904&lt;=40,"Crítica",IF(H2904&lt;=100,"Aperfeiçoamento",IF(H2904&lt;=180,"Qualidade",IF(H2904&lt;=200,"Excelência","Erro")))))</f>
        <v>Qualidade</v>
      </c>
    </row>
    <row r="2905" spans="1:9">
      <c r="A2905" s="22">
        <v>5601037</v>
      </c>
      <c r="B2905" s="22" t="s">
        <v>915</v>
      </c>
      <c r="C2905" s="22">
        <v>2399741</v>
      </c>
      <c r="D2905" s="22" t="s">
        <v>77</v>
      </c>
      <c r="E2905" s="22" t="s">
        <v>634</v>
      </c>
      <c r="F2905" s="5" t="s">
        <v>49</v>
      </c>
      <c r="G2905" s="5">
        <f>SUMIFS(asu_monitora!C:C,asu_monitora!E:E,equipes_asu!F2905,asu_monitora!A:A,equipes_asu!C2905)</f>
        <v>54</v>
      </c>
      <c r="H2905" s="5">
        <f>IF(G2905=0,"",SUMIFS(asu_monitora!B:B,asu_monitora!E:E,equipes_asu!F2905,asu_monitora!A:A,equipes_asu!C2905))</f>
        <v>100</v>
      </c>
      <c r="I2905" s="5" t="str">
        <f>IF(G2905=0,"Sem avaliação",IF(H2905&lt;=40,"Crítica",IF(H2905&lt;=100,"Aperfeiçoamento",IF(H2905&lt;=180,"Qualidade",IF(H2905&lt;=200,"Excelência","Erro")))))</f>
        <v>Aperfeiçoamento</v>
      </c>
    </row>
    <row r="2906" spans="1:9">
      <c r="A2906" s="22">
        <v>5601053</v>
      </c>
      <c r="B2906" s="22" t="s">
        <v>916</v>
      </c>
      <c r="C2906" s="22">
        <v>155942</v>
      </c>
      <c r="D2906" s="22" t="s">
        <v>77</v>
      </c>
      <c r="E2906" s="22" t="s">
        <v>637</v>
      </c>
      <c r="F2906" s="5" t="s">
        <v>49</v>
      </c>
      <c r="G2906" s="5">
        <f>SUMIFS(asu_monitora!C:C,asu_monitora!E:E,equipes_asu!F2906,asu_monitora!A:A,equipes_asu!C2906)</f>
        <v>70</v>
      </c>
      <c r="H2906" s="5">
        <f>IF(G2906=0,"",SUMIFS(asu_monitora!B:B,asu_monitora!E:E,equipes_asu!F2906,asu_monitora!A:A,equipes_asu!C2906))</f>
        <v>104</v>
      </c>
      <c r="I2906" s="5" t="str">
        <f>IF(G2906=0,"Sem avaliação",IF(H2906&lt;=40,"Crítica",IF(H2906&lt;=100,"Aperfeiçoamento",IF(H2906&lt;=180,"Qualidade",IF(H2906&lt;=200,"Excelência","Erro")))))</f>
        <v>Qualidade</v>
      </c>
    </row>
    <row r="2907" spans="1:9">
      <c r="A2907" s="22">
        <v>5601053</v>
      </c>
      <c r="B2907" s="22" t="s">
        <v>916</v>
      </c>
      <c r="C2907" s="22">
        <v>2399822</v>
      </c>
      <c r="D2907" s="22" t="s">
        <v>77</v>
      </c>
      <c r="E2907" s="22" t="s">
        <v>638</v>
      </c>
      <c r="F2907" s="5" t="s">
        <v>49</v>
      </c>
      <c r="G2907" s="5">
        <f>SUMIFS(asu_monitora!C:C,asu_monitora!E:E,equipes_asu!F2907,asu_monitora!A:A,equipes_asu!C2907)</f>
        <v>10</v>
      </c>
      <c r="H2907" s="5">
        <f>IF(G2907=0,"",SUMIFS(asu_monitora!B:B,asu_monitora!E:E,equipes_asu!F2907,asu_monitora!A:A,equipes_asu!C2907))</f>
        <v>116</v>
      </c>
      <c r="I2907" s="5" t="str">
        <f>IF(G2907=0,"Sem avaliação",IF(H2907&lt;=40,"Crítica",IF(H2907&lt;=100,"Aperfeiçoamento",IF(H2907&lt;=180,"Qualidade",IF(H2907&lt;=200,"Excelência","Erro")))))</f>
        <v>Qualidade</v>
      </c>
    </row>
    <row r="2908" spans="1:9">
      <c r="A2908" s="22">
        <v>7404379</v>
      </c>
      <c r="B2908" s="22" t="s">
        <v>917</v>
      </c>
      <c r="C2908" s="22">
        <v>1501011</v>
      </c>
      <c r="D2908" s="22" t="s">
        <v>77</v>
      </c>
      <c r="E2908" s="22" t="s">
        <v>666</v>
      </c>
      <c r="F2908" s="5" t="s">
        <v>49</v>
      </c>
      <c r="G2908" s="5">
        <f>SUMIFS(asu_monitora!C:C,asu_monitora!E:E,equipes_asu!F2908,asu_monitora!A:A,equipes_asu!C2908)</f>
        <v>38</v>
      </c>
      <c r="H2908" s="5">
        <f>IF(G2908=0,"",SUMIFS(asu_monitora!B:B,asu_monitora!E:E,equipes_asu!F2908,asu_monitora!A:A,equipes_asu!C2908))</f>
        <v>132</v>
      </c>
      <c r="I2908" s="5" t="str">
        <f>IF(G2908=0,"Sem avaliação",IF(H2908&lt;=40,"Crítica",IF(H2908&lt;=100,"Aperfeiçoamento",IF(H2908&lt;=180,"Qualidade",IF(H2908&lt;=200,"Excelência","Erro")))))</f>
        <v>Qualidade</v>
      </c>
    </row>
    <row r="2909" spans="1:9">
      <c r="A2909" s="22">
        <v>7648480</v>
      </c>
      <c r="B2909" s="22" t="s">
        <v>918</v>
      </c>
      <c r="C2909" s="22">
        <v>1562827</v>
      </c>
      <c r="D2909" s="22" t="s">
        <v>77</v>
      </c>
      <c r="E2909" s="22" t="s">
        <v>693</v>
      </c>
      <c r="F2909" s="5" t="s">
        <v>49</v>
      </c>
      <c r="G2909" s="5">
        <f>SUMIFS(asu_monitora!C:C,asu_monitora!E:E,equipes_asu!F2909,asu_monitora!A:A,equipes_asu!C2909)</f>
        <v>68</v>
      </c>
      <c r="H2909" s="5">
        <f>IF(G2909=0,"",SUMIFS(asu_monitora!B:B,asu_monitora!E:E,equipes_asu!F2909,asu_monitora!A:A,equipes_asu!C2909))</f>
        <v>146</v>
      </c>
      <c r="I2909" s="5" t="str">
        <f>IF(G2909=0,"Sem avaliação",IF(H2909&lt;=40,"Crítica",IF(H2909&lt;=100,"Aperfeiçoamento",IF(H2909&lt;=180,"Qualidade",IF(H2909&lt;=200,"Excelência","Erro")))))</f>
        <v>Qualidade</v>
      </c>
    </row>
    <row r="2910" spans="1:9">
      <c r="A2910" s="22">
        <v>833</v>
      </c>
      <c r="B2910" s="22" t="s">
        <v>919</v>
      </c>
      <c r="C2910" s="22">
        <v>152633</v>
      </c>
      <c r="D2910" s="22" t="s">
        <v>77</v>
      </c>
      <c r="E2910" s="22" t="s">
        <v>102</v>
      </c>
      <c r="F2910" s="5" t="s">
        <v>49</v>
      </c>
      <c r="G2910" s="5">
        <f>SUMIFS(asu_monitora!C:C,asu_monitora!E:E,equipes_asu!F2910,asu_monitora!A:A,equipes_asu!C2910)</f>
        <v>33</v>
      </c>
      <c r="H2910" s="5">
        <f>IF(G2910=0,"",SUMIFS(asu_monitora!B:B,asu_monitora!E:E,equipes_asu!F2910,asu_monitora!A:A,equipes_asu!C2910))</f>
        <v>134</v>
      </c>
      <c r="I2910" s="5" t="str">
        <f>IF(G2910=0,"Sem avaliação",IF(H2910&lt;=40,"Crítica",IF(H2910&lt;=100,"Aperfeiçoamento",IF(H2910&lt;=180,"Qualidade",IF(H2910&lt;=200,"Excelência","Erro")))))</f>
        <v>Qualidade</v>
      </c>
    </row>
    <row r="2911" spans="1:9">
      <c r="A2911" s="22">
        <v>957</v>
      </c>
      <c r="B2911" s="22" t="s">
        <v>920</v>
      </c>
      <c r="C2911" s="22">
        <v>152846</v>
      </c>
      <c r="D2911" s="22" t="s">
        <v>77</v>
      </c>
      <c r="E2911" s="22" t="s">
        <v>921</v>
      </c>
      <c r="F2911" s="5" t="s">
        <v>49</v>
      </c>
      <c r="G2911" s="5">
        <f>SUMIFS(asu_monitora!C:C,asu_monitora!E:E,equipes_asu!F2911,asu_monitora!A:A,equipes_asu!C2911)</f>
        <v>28</v>
      </c>
      <c r="H2911" s="5">
        <f>IF(G2911=0,"",SUMIFS(asu_monitora!B:B,asu_monitora!E:E,equipes_asu!F2911,asu_monitora!A:A,equipes_asu!C2911))</f>
        <v>122</v>
      </c>
      <c r="I2911" s="5" t="str">
        <f>IF(G2911=0,"Sem avaliação",IF(H2911&lt;=40,"Crítica",IF(H2911&lt;=100,"Aperfeiçoamento",IF(H2911&lt;=180,"Qualidade",IF(H2911&lt;=200,"Excelência","Erro")))))</f>
        <v>Qualidade</v>
      </c>
    </row>
    <row r="2912" spans="1:9">
      <c r="A2912" s="22">
        <v>957</v>
      </c>
      <c r="B2912" s="22" t="s">
        <v>920</v>
      </c>
      <c r="C2912" s="22">
        <v>152854</v>
      </c>
      <c r="D2912" s="22" t="s">
        <v>77</v>
      </c>
      <c r="E2912" s="22" t="s">
        <v>922</v>
      </c>
      <c r="F2912" s="5" t="s">
        <v>49</v>
      </c>
      <c r="G2912" s="5">
        <f>SUMIFS(asu_monitora!C:C,asu_monitora!E:E,equipes_asu!F2912,asu_monitora!A:A,equipes_asu!C2912)</f>
        <v>22</v>
      </c>
      <c r="H2912" s="5">
        <f>IF(G2912=0,"",SUMIFS(asu_monitora!B:B,asu_monitora!E:E,equipes_asu!F2912,asu_monitora!A:A,equipes_asu!C2912))</f>
        <v>48</v>
      </c>
      <c r="I2912" s="5" t="str">
        <f>IF(G2912=0,"Sem avaliação",IF(H2912&lt;=40,"Crítica",IF(H2912&lt;=100,"Aperfeiçoamento",IF(H2912&lt;=180,"Qualidade",IF(H2912&lt;=200,"Excelência","Erro")))))</f>
        <v>Aperfeiçoamento</v>
      </c>
    </row>
    <row r="2913" spans="1:9">
      <c r="A2913" s="22">
        <v>957</v>
      </c>
      <c r="B2913" s="22" t="s">
        <v>920</v>
      </c>
      <c r="C2913" s="22">
        <v>152862</v>
      </c>
      <c r="D2913" s="22" t="s">
        <v>77</v>
      </c>
      <c r="E2913" s="22" t="s">
        <v>923</v>
      </c>
      <c r="F2913" s="5" t="s">
        <v>49</v>
      </c>
      <c r="G2913" s="5">
        <f>SUMIFS(asu_monitora!C:C,asu_monitora!E:E,equipes_asu!F2913,asu_monitora!A:A,equipes_asu!C2913)</f>
        <v>52</v>
      </c>
      <c r="H2913" s="5">
        <f>IF(G2913=0,"",SUMIFS(asu_monitora!B:B,asu_monitora!E:E,equipes_asu!F2913,asu_monitora!A:A,equipes_asu!C2913))</f>
        <v>92</v>
      </c>
      <c r="I2913" s="5" t="str">
        <f>IF(G2913=0,"Sem avaliação",IF(H2913&lt;=40,"Crítica",IF(H2913&lt;=100,"Aperfeiçoamento",IF(H2913&lt;=180,"Qualidade",IF(H2913&lt;=200,"Excelência","Erro")))))</f>
        <v>Aperfeiçoamento</v>
      </c>
    </row>
    <row r="2914" spans="1:9">
      <c r="A2914" s="22">
        <v>957</v>
      </c>
      <c r="B2914" s="22" t="s">
        <v>920</v>
      </c>
      <c r="C2914" s="22">
        <v>2429128</v>
      </c>
      <c r="D2914" s="22" t="s">
        <v>77</v>
      </c>
      <c r="E2914" s="22" t="s">
        <v>924</v>
      </c>
      <c r="F2914" s="5" t="s">
        <v>49</v>
      </c>
      <c r="G2914" s="5">
        <f>SUMIFS(asu_monitora!C:C,asu_monitora!E:E,equipes_asu!F2914,asu_monitora!A:A,equipes_asu!C2914)</f>
        <v>49</v>
      </c>
      <c r="H2914" s="5">
        <f>IF(G2914=0,"",SUMIFS(asu_monitora!B:B,asu_monitora!E:E,equipes_asu!F2914,asu_monitora!A:A,equipes_asu!C2914))</f>
        <v>48</v>
      </c>
      <c r="I2914" s="5" t="str">
        <f>IF(G2914=0,"Sem avaliação",IF(H2914&lt;=40,"Crítica",IF(H2914&lt;=100,"Aperfeiçoamento",IF(H2914&lt;=180,"Qualidade",IF(H2914&lt;=200,"Excelência","Erro")))))</f>
        <v>Aperfeiçoamento</v>
      </c>
    </row>
    <row r="2915" spans="1:9">
      <c r="A2915" s="22">
        <v>2070</v>
      </c>
      <c r="B2915" s="22" t="s">
        <v>925</v>
      </c>
      <c r="C2915" s="22">
        <v>153427</v>
      </c>
      <c r="D2915" s="22" t="s">
        <v>77</v>
      </c>
      <c r="E2915" s="22" t="s">
        <v>926</v>
      </c>
      <c r="F2915" s="5" t="s">
        <v>49</v>
      </c>
      <c r="G2915" s="5">
        <f>SUMIFS(asu_monitora!C:C,asu_monitora!E:E,equipes_asu!F2915,asu_monitora!A:A,equipes_asu!C2915)</f>
        <v>51</v>
      </c>
      <c r="H2915" s="5">
        <f>IF(G2915=0,"",SUMIFS(asu_monitora!B:B,asu_monitora!E:E,equipes_asu!F2915,asu_monitora!A:A,equipes_asu!C2915))</f>
        <v>124</v>
      </c>
      <c r="I2915" s="5" t="str">
        <f>IF(G2915=0,"Sem avaliação",IF(H2915&lt;=40,"Crítica",IF(H2915&lt;=100,"Aperfeiçoamento",IF(H2915&lt;=180,"Qualidade",IF(H2915&lt;=200,"Excelência","Erro")))))</f>
        <v>Qualidade</v>
      </c>
    </row>
    <row r="2916" spans="1:9">
      <c r="A2916" s="22">
        <v>2070</v>
      </c>
      <c r="B2916" s="22" t="s">
        <v>925</v>
      </c>
      <c r="C2916" s="22">
        <v>2400650</v>
      </c>
      <c r="D2916" s="22" t="s">
        <v>77</v>
      </c>
      <c r="E2916" s="22" t="s">
        <v>927</v>
      </c>
      <c r="F2916" s="5" t="s">
        <v>49</v>
      </c>
      <c r="G2916" s="5">
        <f>SUMIFS(asu_monitora!C:C,asu_monitora!E:E,equipes_asu!F2916,asu_monitora!A:A,equipes_asu!C2916)</f>
        <v>54</v>
      </c>
      <c r="H2916" s="5">
        <f>IF(G2916=0,"",SUMIFS(asu_monitora!B:B,asu_monitora!E:E,equipes_asu!F2916,asu_monitora!A:A,equipes_asu!C2916))</f>
        <v>124</v>
      </c>
      <c r="I2916" s="5" t="str">
        <f>IF(G2916=0,"Sem avaliação",IF(H2916&lt;=40,"Crítica",IF(H2916&lt;=100,"Aperfeiçoamento",IF(H2916&lt;=180,"Qualidade",IF(H2916&lt;=200,"Excelência","Erro")))))</f>
        <v>Qualidade</v>
      </c>
    </row>
    <row r="2917" spans="1:9">
      <c r="A2917" s="22">
        <v>2100</v>
      </c>
      <c r="B2917" s="22" t="s">
        <v>928</v>
      </c>
      <c r="C2917" s="22">
        <v>153443</v>
      </c>
      <c r="D2917" s="22" t="s">
        <v>77</v>
      </c>
      <c r="E2917" s="22" t="s">
        <v>203</v>
      </c>
      <c r="F2917" s="5" t="s">
        <v>49</v>
      </c>
      <c r="G2917" s="5">
        <f>SUMIFS(asu_monitora!C:C,asu_monitora!E:E,equipes_asu!F2917,asu_monitora!A:A,equipes_asu!C2917)</f>
        <v>45</v>
      </c>
      <c r="H2917" s="5">
        <f>IF(G2917=0,"",SUMIFS(asu_monitora!B:B,asu_monitora!E:E,equipes_asu!F2917,asu_monitora!A:A,equipes_asu!C2917))</f>
        <v>88</v>
      </c>
      <c r="I2917" s="5" t="str">
        <f>IF(G2917=0,"Sem avaliação",IF(H2917&lt;=40,"Crítica",IF(H2917&lt;=100,"Aperfeiçoamento",IF(H2917&lt;=180,"Qualidade",IF(H2917&lt;=200,"Excelência","Erro")))))</f>
        <v>Aperfeiçoamento</v>
      </c>
    </row>
    <row r="2918" spans="1:9">
      <c r="A2918" s="22">
        <v>26360</v>
      </c>
      <c r="B2918" s="22" t="s">
        <v>929</v>
      </c>
      <c r="C2918" s="22">
        <v>154350</v>
      </c>
      <c r="D2918" s="22" t="s">
        <v>77</v>
      </c>
      <c r="E2918" s="22" t="s">
        <v>930</v>
      </c>
      <c r="F2918" s="5" t="s">
        <v>49</v>
      </c>
      <c r="G2918" s="5">
        <f>SUMIFS(asu_monitora!C:C,asu_monitora!E:E,equipes_asu!F2918,asu_monitora!A:A,equipes_asu!C2918)</f>
        <v>55</v>
      </c>
      <c r="H2918" s="5">
        <f>IF(G2918=0,"",SUMIFS(asu_monitora!B:B,asu_monitora!E:E,equipes_asu!F2918,asu_monitora!A:A,equipes_asu!C2918))</f>
        <v>110</v>
      </c>
      <c r="I2918" s="5" t="str">
        <f>IF(G2918=0,"Sem avaliação",IF(H2918&lt;=40,"Crítica",IF(H2918&lt;=100,"Aperfeiçoamento",IF(H2918&lt;=180,"Qualidade",IF(H2918&lt;=200,"Excelência","Erro")))))</f>
        <v>Qualidade</v>
      </c>
    </row>
    <row r="2919" spans="1:9">
      <c r="A2919" s="22">
        <v>26379</v>
      </c>
      <c r="B2919" s="22" t="s">
        <v>931</v>
      </c>
      <c r="C2919" s="22">
        <v>154377</v>
      </c>
      <c r="D2919" s="22" t="s">
        <v>77</v>
      </c>
      <c r="E2919" s="22" t="s">
        <v>932</v>
      </c>
      <c r="F2919" s="5" t="s">
        <v>49</v>
      </c>
      <c r="G2919" s="5">
        <f>SUMIFS(asu_monitora!C:C,asu_monitora!E:E,equipes_asu!F2919,asu_monitora!A:A,equipes_asu!C2919)</f>
        <v>54</v>
      </c>
      <c r="H2919" s="5">
        <f>IF(G2919=0,"",SUMIFS(asu_monitora!B:B,asu_monitora!E:E,equipes_asu!F2919,asu_monitora!A:A,equipes_asu!C2919))</f>
        <v>106</v>
      </c>
      <c r="I2919" s="5" t="str">
        <f>IF(G2919=0,"Sem avaliação",IF(H2919&lt;=40,"Crítica",IF(H2919&lt;=100,"Aperfeiçoamento",IF(H2919&lt;=180,"Qualidade",IF(H2919&lt;=200,"Excelência","Erro")))))</f>
        <v>Qualidade</v>
      </c>
    </row>
    <row r="2920" spans="1:9">
      <c r="A2920" s="22">
        <v>26379</v>
      </c>
      <c r="B2920" s="22" t="s">
        <v>931</v>
      </c>
      <c r="C2920" s="22">
        <v>154369</v>
      </c>
      <c r="D2920" s="22" t="s">
        <v>77</v>
      </c>
      <c r="E2920" s="22" t="s">
        <v>933</v>
      </c>
      <c r="F2920" s="5" t="s">
        <v>49</v>
      </c>
      <c r="G2920" s="5">
        <f>SUMIFS(asu_monitora!C:C,asu_monitora!E:E,equipes_asu!F2920,asu_monitora!A:A,equipes_asu!C2920)</f>
        <v>36</v>
      </c>
      <c r="H2920" s="5">
        <f>IF(G2920=0,"",SUMIFS(asu_monitora!B:B,asu_monitora!E:E,equipes_asu!F2920,asu_monitora!A:A,equipes_asu!C2920))</f>
        <v>134</v>
      </c>
      <c r="I2920" s="5" t="str">
        <f>IF(G2920=0,"Sem avaliação",IF(H2920&lt;=40,"Crítica",IF(H2920&lt;=100,"Aperfeiçoamento",IF(H2920&lt;=180,"Qualidade",IF(H2920&lt;=200,"Excelência","Erro")))))</f>
        <v>Qualidade</v>
      </c>
    </row>
    <row r="2921" spans="1:9">
      <c r="A2921" s="22">
        <v>3007995</v>
      </c>
      <c r="B2921" s="22" t="s">
        <v>934</v>
      </c>
      <c r="C2921" s="22">
        <v>154954</v>
      </c>
      <c r="D2921" s="22" t="s">
        <v>77</v>
      </c>
      <c r="E2921" s="22" t="s">
        <v>935</v>
      </c>
      <c r="F2921" s="5" t="s">
        <v>49</v>
      </c>
      <c r="G2921" s="5">
        <f>SUMIFS(asu_monitora!C:C,asu_monitora!E:E,equipes_asu!F2921,asu_monitora!A:A,equipes_asu!C2921)</f>
        <v>49</v>
      </c>
      <c r="H2921" s="5">
        <f>IF(G2921=0,"",SUMIFS(asu_monitora!B:B,asu_monitora!E:E,equipes_asu!F2921,asu_monitora!A:A,equipes_asu!C2921))</f>
        <v>160</v>
      </c>
      <c r="I2921" s="5" t="str">
        <f>IF(G2921=0,"Sem avaliação",IF(H2921&lt;=40,"Crítica",IF(H2921&lt;=100,"Aperfeiçoamento",IF(H2921&lt;=180,"Qualidade",IF(H2921&lt;=200,"Excelência","Erro")))))</f>
        <v>Qualidade</v>
      </c>
    </row>
    <row r="2922" spans="1:9">
      <c r="A2922" s="22">
        <v>3007995</v>
      </c>
      <c r="B2922" s="22" t="s">
        <v>934</v>
      </c>
      <c r="C2922" s="22">
        <v>154962</v>
      </c>
      <c r="D2922" s="22" t="s">
        <v>77</v>
      </c>
      <c r="E2922" s="22" t="s">
        <v>936</v>
      </c>
      <c r="F2922" s="5" t="s">
        <v>49</v>
      </c>
      <c r="G2922" s="5">
        <f>SUMIFS(asu_monitora!C:C,asu_monitora!E:E,equipes_asu!F2922,asu_monitora!A:A,equipes_asu!C2922)</f>
        <v>55</v>
      </c>
      <c r="H2922" s="5">
        <f>IF(G2922=0,"",SUMIFS(asu_monitora!B:B,asu_monitora!E:E,equipes_asu!F2922,asu_monitora!A:A,equipes_asu!C2922))</f>
        <v>98</v>
      </c>
      <c r="I2922" s="5" t="str">
        <f>IF(G2922=0,"Sem avaliação",IF(H2922&lt;=40,"Crítica",IF(H2922&lt;=100,"Aperfeiçoamento",IF(H2922&lt;=180,"Qualidade",IF(H2922&lt;=200,"Excelência","Erro")))))</f>
        <v>Aperfeiçoamento</v>
      </c>
    </row>
    <row r="2923" spans="1:9">
      <c r="A2923" s="22">
        <v>3153568</v>
      </c>
      <c r="B2923" s="22" t="s">
        <v>937</v>
      </c>
      <c r="C2923" s="22">
        <v>155187</v>
      </c>
      <c r="D2923" s="22" t="s">
        <v>77</v>
      </c>
      <c r="E2923" s="22" t="s">
        <v>938</v>
      </c>
      <c r="F2923" s="5" t="s">
        <v>49</v>
      </c>
      <c r="G2923" s="5">
        <f>SUMIFS(asu_monitora!C:C,asu_monitora!E:E,equipes_asu!F2923,asu_monitora!A:A,equipes_asu!C2923)</f>
        <v>22</v>
      </c>
      <c r="H2923" s="5">
        <f>IF(G2923=0,"",SUMIFS(asu_monitora!B:B,asu_monitora!E:E,equipes_asu!F2923,asu_monitora!A:A,equipes_asu!C2923))</f>
        <v>70</v>
      </c>
      <c r="I2923" s="5" t="str">
        <f>IF(G2923=0,"Sem avaliação",IF(H2923&lt;=40,"Crítica",IF(H2923&lt;=100,"Aperfeiçoamento",IF(H2923&lt;=180,"Qualidade",IF(H2923&lt;=200,"Excelência","Erro")))))</f>
        <v>Aperfeiçoamento</v>
      </c>
    </row>
    <row r="2924" spans="1:9">
      <c r="A2924" s="22">
        <v>3153568</v>
      </c>
      <c r="B2924" s="22" t="s">
        <v>937</v>
      </c>
      <c r="C2924" s="22">
        <v>155160</v>
      </c>
      <c r="D2924" s="22" t="s">
        <v>77</v>
      </c>
      <c r="E2924" s="22" t="s">
        <v>939</v>
      </c>
      <c r="F2924" s="5" t="s">
        <v>49</v>
      </c>
      <c r="G2924" s="5">
        <f>SUMIFS(asu_monitora!C:C,asu_monitora!E:E,equipes_asu!F2924,asu_monitora!A:A,equipes_asu!C2924)</f>
        <v>42</v>
      </c>
      <c r="H2924" s="5">
        <f>IF(G2924=0,"",SUMIFS(asu_monitora!B:B,asu_monitora!E:E,equipes_asu!F2924,asu_monitora!A:A,equipes_asu!C2924))</f>
        <v>130</v>
      </c>
      <c r="I2924" s="5" t="str">
        <f>IF(G2924=0,"Sem avaliação",IF(H2924&lt;=40,"Crítica",IF(H2924&lt;=100,"Aperfeiçoamento",IF(H2924&lt;=180,"Qualidade",IF(H2924&lt;=200,"Excelência","Erro")))))</f>
        <v>Qualidade</v>
      </c>
    </row>
    <row r="2925" spans="1:9">
      <c r="A2925" s="22">
        <v>3153568</v>
      </c>
      <c r="B2925" s="22" t="s">
        <v>937</v>
      </c>
      <c r="C2925" s="22">
        <v>155152</v>
      </c>
      <c r="D2925" s="22" t="s">
        <v>77</v>
      </c>
      <c r="E2925" s="22" t="s">
        <v>940</v>
      </c>
      <c r="F2925" s="5" t="s">
        <v>49</v>
      </c>
      <c r="G2925" s="5">
        <f>SUMIFS(asu_monitora!C:C,asu_monitora!E:E,equipes_asu!F2925,asu_monitora!A:A,equipes_asu!C2925)</f>
        <v>63</v>
      </c>
      <c r="H2925" s="5">
        <f>IF(G2925=0,"",SUMIFS(asu_monitora!B:B,asu_monitora!E:E,equipes_asu!F2925,asu_monitora!A:A,equipes_asu!C2925))</f>
        <v>90</v>
      </c>
      <c r="I2925" s="5" t="str">
        <f>IF(G2925=0,"Sem avaliação",IF(H2925&lt;=40,"Crítica",IF(H2925&lt;=100,"Aperfeiçoamento",IF(H2925&lt;=180,"Qualidade",IF(H2925&lt;=200,"Excelência","Erro")))))</f>
        <v>Aperfeiçoamento</v>
      </c>
    </row>
    <row r="2926" spans="1:9">
      <c r="A2926" s="22">
        <v>3153568</v>
      </c>
      <c r="B2926" s="22" t="s">
        <v>937</v>
      </c>
      <c r="C2926" s="22">
        <v>155179</v>
      </c>
      <c r="D2926" s="22" t="s">
        <v>77</v>
      </c>
      <c r="E2926" s="22" t="s">
        <v>941</v>
      </c>
      <c r="F2926" s="5" t="s">
        <v>49</v>
      </c>
      <c r="G2926" s="5">
        <f>SUMIFS(asu_monitora!C:C,asu_monitora!E:E,equipes_asu!F2926,asu_monitora!A:A,equipes_asu!C2926)</f>
        <v>43</v>
      </c>
      <c r="H2926" s="5">
        <f>IF(G2926=0,"",SUMIFS(asu_monitora!B:B,asu_monitora!E:E,equipes_asu!F2926,asu_monitora!A:A,equipes_asu!C2926))</f>
        <v>104</v>
      </c>
      <c r="I2926" s="5" t="str">
        <f>IF(G2926=0,"Sem avaliação",IF(H2926&lt;=40,"Crítica",IF(H2926&lt;=100,"Aperfeiçoamento",IF(H2926&lt;=180,"Qualidade",IF(H2926&lt;=200,"Excelência","Erro")))))</f>
        <v>Qualidade</v>
      </c>
    </row>
    <row r="2927" spans="1:9">
      <c r="A2927" s="22">
        <v>3153584</v>
      </c>
      <c r="B2927" s="22" t="s">
        <v>942</v>
      </c>
      <c r="C2927" s="22">
        <v>155209</v>
      </c>
      <c r="D2927" s="22" t="s">
        <v>77</v>
      </c>
      <c r="E2927" s="22" t="s">
        <v>943</v>
      </c>
      <c r="F2927" s="5" t="s">
        <v>49</v>
      </c>
      <c r="G2927" s="5">
        <f>SUMIFS(asu_monitora!C:C,asu_monitora!E:E,equipes_asu!F2927,asu_monitora!A:A,equipes_asu!C2927)</f>
        <v>58</v>
      </c>
      <c r="H2927" s="5">
        <f>IF(G2927=0,"",SUMIFS(asu_monitora!B:B,asu_monitora!E:E,equipes_asu!F2927,asu_monitora!A:A,equipes_asu!C2927))</f>
        <v>166</v>
      </c>
      <c r="I2927" s="5" t="str">
        <f>IF(G2927=0,"Sem avaliação",IF(H2927&lt;=40,"Crítica",IF(H2927&lt;=100,"Aperfeiçoamento",IF(H2927&lt;=180,"Qualidade",IF(H2927&lt;=200,"Excelência","Erro")))))</f>
        <v>Qualidade</v>
      </c>
    </row>
    <row r="2928" spans="1:9">
      <c r="A2928" s="22">
        <v>3153584</v>
      </c>
      <c r="B2928" s="22" t="s">
        <v>942</v>
      </c>
      <c r="C2928" s="22">
        <v>155195</v>
      </c>
      <c r="D2928" s="22" t="s">
        <v>77</v>
      </c>
      <c r="E2928" s="22" t="s">
        <v>944</v>
      </c>
      <c r="F2928" s="5" t="s">
        <v>49</v>
      </c>
      <c r="G2928" s="5">
        <f>SUMIFS(asu_monitora!C:C,asu_monitora!E:E,equipes_asu!F2928,asu_monitora!A:A,equipes_asu!C2928)</f>
        <v>41</v>
      </c>
      <c r="H2928" s="5">
        <f>IF(G2928=0,"",SUMIFS(asu_monitora!B:B,asu_monitora!E:E,equipes_asu!F2928,asu_monitora!A:A,equipes_asu!C2928))</f>
        <v>148</v>
      </c>
      <c r="I2928" s="5" t="str">
        <f>IF(G2928=0,"Sem avaliação",IF(H2928&lt;=40,"Crítica",IF(H2928&lt;=100,"Aperfeiçoamento",IF(H2928&lt;=180,"Qualidade",IF(H2928&lt;=200,"Excelência","Erro")))))</f>
        <v>Qualidade</v>
      </c>
    </row>
    <row r="2929" spans="1:9">
      <c r="A2929" s="22">
        <v>3470261</v>
      </c>
      <c r="B2929" s="22" t="s">
        <v>945</v>
      </c>
      <c r="C2929" s="22">
        <v>155497</v>
      </c>
      <c r="D2929" s="22" t="s">
        <v>77</v>
      </c>
      <c r="E2929" s="22" t="s">
        <v>946</v>
      </c>
      <c r="F2929" s="5" t="s">
        <v>49</v>
      </c>
      <c r="G2929" s="5">
        <f>SUMIFS(asu_monitora!C:C,asu_monitora!E:E,equipes_asu!F2929,asu_monitora!A:A,equipes_asu!C2929)</f>
        <v>44</v>
      </c>
      <c r="H2929" s="5">
        <f>IF(G2929=0,"",SUMIFS(asu_monitora!B:B,asu_monitora!E:E,equipes_asu!F2929,asu_monitora!A:A,equipes_asu!C2929))</f>
        <v>116</v>
      </c>
      <c r="I2929" s="5" t="str">
        <f>IF(G2929=0,"Sem avaliação",IF(H2929&lt;=40,"Crítica",IF(H2929&lt;=100,"Aperfeiçoamento",IF(H2929&lt;=180,"Qualidade",IF(H2929&lt;=200,"Excelência","Erro")))))</f>
        <v>Qualidade</v>
      </c>
    </row>
    <row r="2930" spans="1:9">
      <c r="A2930" s="22">
        <v>3470261</v>
      </c>
      <c r="B2930" s="22" t="s">
        <v>945</v>
      </c>
      <c r="C2930" s="22">
        <v>155489</v>
      </c>
      <c r="D2930" s="22" t="s">
        <v>77</v>
      </c>
      <c r="E2930" s="22" t="s">
        <v>947</v>
      </c>
      <c r="F2930" s="5" t="s">
        <v>49</v>
      </c>
      <c r="G2930" s="5">
        <f>SUMIFS(asu_monitora!C:C,asu_monitora!E:E,equipes_asu!F2930,asu_monitora!A:A,equipes_asu!C2930)</f>
        <v>30</v>
      </c>
      <c r="H2930" s="5">
        <f>IF(G2930=0,"",SUMIFS(asu_monitora!B:B,asu_monitora!E:E,equipes_asu!F2930,asu_monitora!A:A,equipes_asu!C2930))</f>
        <v>88</v>
      </c>
      <c r="I2930" s="5" t="str">
        <f>IF(G2930=0,"Sem avaliação",IF(H2930&lt;=40,"Crítica",IF(H2930&lt;=100,"Aperfeiçoamento",IF(H2930&lt;=180,"Qualidade",IF(H2930&lt;=200,"Excelência","Erro")))))</f>
        <v>Aperfeiçoamento</v>
      </c>
    </row>
    <row r="2931" spans="1:9">
      <c r="A2931" s="22">
        <v>3562581</v>
      </c>
      <c r="B2931" s="22" t="s">
        <v>948</v>
      </c>
      <c r="C2931" s="22">
        <v>155500</v>
      </c>
      <c r="D2931" s="22" t="s">
        <v>77</v>
      </c>
      <c r="E2931" s="22" t="s">
        <v>949</v>
      </c>
      <c r="F2931" s="5" t="s">
        <v>49</v>
      </c>
      <c r="G2931" s="5">
        <f>SUMIFS(asu_monitora!C:C,asu_monitora!E:E,equipes_asu!F2931,asu_monitora!A:A,equipes_asu!C2931)</f>
        <v>66</v>
      </c>
      <c r="H2931" s="5">
        <f>IF(G2931=0,"",SUMIFS(asu_monitora!B:B,asu_monitora!E:E,equipes_asu!F2931,asu_monitora!A:A,equipes_asu!C2931))</f>
        <v>164</v>
      </c>
      <c r="I2931" s="5" t="str">
        <f>IF(G2931=0,"Sem avaliação",IF(H2931&lt;=40,"Crítica",IF(H2931&lt;=100,"Aperfeiçoamento",IF(H2931&lt;=180,"Qualidade",IF(H2931&lt;=200,"Excelência","Erro")))))</f>
        <v>Qualidade</v>
      </c>
    </row>
    <row r="2932" spans="1:9">
      <c r="A2932" s="22">
        <v>3562581</v>
      </c>
      <c r="B2932" s="22" t="s">
        <v>948</v>
      </c>
      <c r="C2932" s="22">
        <v>155519</v>
      </c>
      <c r="D2932" s="22" t="s">
        <v>77</v>
      </c>
      <c r="E2932" s="22" t="s">
        <v>950</v>
      </c>
      <c r="F2932" s="5" t="s">
        <v>49</v>
      </c>
      <c r="G2932" s="5">
        <f>SUMIFS(asu_monitora!C:C,asu_monitora!E:E,equipes_asu!F2932,asu_monitora!A:A,equipes_asu!C2932)</f>
        <v>66</v>
      </c>
      <c r="H2932" s="5">
        <f>IF(G2932=0,"",SUMIFS(asu_monitora!B:B,asu_monitora!E:E,equipes_asu!F2932,asu_monitora!A:A,equipes_asu!C2932))</f>
        <v>104</v>
      </c>
      <c r="I2932" s="5" t="str">
        <f>IF(G2932=0,"Sem avaliação",IF(H2932&lt;=40,"Crítica",IF(H2932&lt;=100,"Aperfeiçoamento",IF(H2932&lt;=180,"Qualidade",IF(H2932&lt;=200,"Excelência","Erro")))))</f>
        <v>Qualidade</v>
      </c>
    </row>
    <row r="2933" spans="1:9">
      <c r="A2933" s="22">
        <v>3562581</v>
      </c>
      <c r="B2933" s="22" t="s">
        <v>948</v>
      </c>
      <c r="C2933" s="22">
        <v>155543</v>
      </c>
      <c r="D2933" s="22" t="s">
        <v>77</v>
      </c>
      <c r="E2933" s="22" t="s">
        <v>951</v>
      </c>
      <c r="F2933" s="5" t="s">
        <v>49</v>
      </c>
      <c r="G2933" s="5">
        <f>SUMIFS(asu_monitora!C:C,asu_monitora!E:E,equipes_asu!F2933,asu_monitora!A:A,equipes_asu!C2933)</f>
        <v>78</v>
      </c>
      <c r="H2933" s="5">
        <f>IF(G2933=0,"",SUMIFS(asu_monitora!B:B,asu_monitora!E:E,equipes_asu!F2933,asu_monitora!A:A,equipes_asu!C2933))</f>
        <v>122</v>
      </c>
      <c r="I2933" s="5" t="str">
        <f>IF(G2933=0,"Sem avaliação",IF(H2933&lt;=40,"Crítica",IF(H2933&lt;=100,"Aperfeiçoamento",IF(H2933&lt;=180,"Qualidade",IF(H2933&lt;=200,"Excelência","Erro")))))</f>
        <v>Qualidade</v>
      </c>
    </row>
    <row r="2934" spans="1:9">
      <c r="A2934" s="22">
        <v>3562581</v>
      </c>
      <c r="B2934" s="22" t="s">
        <v>948</v>
      </c>
      <c r="C2934" s="22">
        <v>155527</v>
      </c>
      <c r="D2934" s="22" t="s">
        <v>77</v>
      </c>
      <c r="E2934" s="22" t="s">
        <v>952</v>
      </c>
      <c r="F2934" s="5" t="s">
        <v>49</v>
      </c>
      <c r="G2934" s="5">
        <f>SUMIFS(asu_monitora!C:C,asu_monitora!E:E,equipes_asu!F2934,asu_monitora!A:A,equipes_asu!C2934)</f>
        <v>72</v>
      </c>
      <c r="H2934" s="5">
        <f>IF(G2934=0,"",SUMIFS(asu_monitora!B:B,asu_monitora!E:E,equipes_asu!F2934,asu_monitora!A:A,equipes_asu!C2934))</f>
        <v>144</v>
      </c>
      <c r="I2934" s="5" t="str">
        <f>IF(G2934=0,"Sem avaliação",IF(H2934&lt;=40,"Crítica",IF(H2934&lt;=100,"Aperfeiçoamento",IF(H2934&lt;=180,"Qualidade",IF(H2934&lt;=200,"Excelência","Erro")))))</f>
        <v>Qualidade</v>
      </c>
    </row>
    <row r="2935" spans="1:9">
      <c r="A2935" s="22">
        <v>5392136</v>
      </c>
      <c r="B2935" s="22" t="s">
        <v>953</v>
      </c>
      <c r="C2935" s="22">
        <v>155888</v>
      </c>
      <c r="D2935" s="22" t="s">
        <v>77</v>
      </c>
      <c r="E2935" s="22" t="s">
        <v>954</v>
      </c>
      <c r="F2935" s="5" t="s">
        <v>49</v>
      </c>
      <c r="G2935" s="5">
        <f>SUMIFS(asu_monitora!C:C,asu_monitora!E:E,equipes_asu!F2935,asu_monitora!A:A,equipes_asu!C2935)</f>
        <v>42</v>
      </c>
      <c r="H2935" s="5">
        <f>IF(G2935=0,"",SUMIFS(asu_monitora!B:B,asu_monitora!E:E,equipes_asu!F2935,asu_monitora!A:A,equipes_asu!C2935))</f>
        <v>162</v>
      </c>
      <c r="I2935" s="5" t="str">
        <f>IF(G2935=0,"Sem avaliação",IF(H2935&lt;=40,"Crítica",IF(H2935&lt;=100,"Aperfeiçoamento",IF(H2935&lt;=180,"Qualidade",IF(H2935&lt;=200,"Excelência","Erro")))))</f>
        <v>Qualidade</v>
      </c>
    </row>
    <row r="2936" spans="1:9">
      <c r="A2936" s="22">
        <v>5392136</v>
      </c>
      <c r="B2936" s="22" t="s">
        <v>953</v>
      </c>
      <c r="C2936" s="22">
        <v>155896</v>
      </c>
      <c r="D2936" s="22" t="s">
        <v>77</v>
      </c>
      <c r="E2936" s="22" t="s">
        <v>955</v>
      </c>
      <c r="F2936" s="5" t="s">
        <v>49</v>
      </c>
      <c r="G2936" s="5">
        <f>SUMIFS(asu_monitora!C:C,asu_monitora!E:E,equipes_asu!F2936,asu_monitora!A:A,equipes_asu!C2936)</f>
        <v>62</v>
      </c>
      <c r="H2936" s="5">
        <f>IF(G2936=0,"",SUMIFS(asu_monitora!B:B,asu_monitora!E:E,equipes_asu!F2936,asu_monitora!A:A,equipes_asu!C2936))</f>
        <v>142</v>
      </c>
      <c r="I2936" s="5" t="str">
        <f>IF(G2936=0,"Sem avaliação",IF(H2936&lt;=40,"Crítica",IF(H2936&lt;=100,"Aperfeiçoamento",IF(H2936&lt;=180,"Qualidade",IF(H2936&lt;=200,"Excelência","Erro")))))</f>
        <v>Qualidade</v>
      </c>
    </row>
    <row r="2937" spans="1:9">
      <c r="A2937" s="22">
        <v>5392136</v>
      </c>
      <c r="B2937" s="22" t="s">
        <v>953</v>
      </c>
      <c r="C2937" s="22">
        <v>155918</v>
      </c>
      <c r="D2937" s="22" t="s">
        <v>77</v>
      </c>
      <c r="E2937" s="22" t="s">
        <v>956</v>
      </c>
      <c r="F2937" s="5" t="s">
        <v>49</v>
      </c>
      <c r="G2937" s="5">
        <f>SUMIFS(asu_monitora!C:C,asu_monitora!E:E,equipes_asu!F2937,asu_monitora!A:A,equipes_asu!C2937)</f>
        <v>81</v>
      </c>
      <c r="H2937" s="5">
        <f>IF(G2937=0,"",SUMIFS(asu_monitora!B:B,asu_monitora!E:E,equipes_asu!F2937,asu_monitora!A:A,equipes_asu!C2937))</f>
        <v>168</v>
      </c>
      <c r="I2937" s="5" t="str">
        <f>IF(G2937=0,"Sem avaliação",IF(H2937&lt;=40,"Crítica",IF(H2937&lt;=100,"Aperfeiçoamento",IF(H2937&lt;=180,"Qualidade",IF(H2937&lt;=200,"Excelência","Erro")))))</f>
        <v>Qualidade</v>
      </c>
    </row>
    <row r="2938" spans="1:9">
      <c r="A2938" s="22">
        <v>5392136</v>
      </c>
      <c r="B2938" s="22" t="s">
        <v>953</v>
      </c>
      <c r="C2938" s="22">
        <v>155861</v>
      </c>
      <c r="D2938" s="22" t="s">
        <v>77</v>
      </c>
      <c r="E2938" s="22" t="s">
        <v>957</v>
      </c>
      <c r="F2938" s="5" t="s">
        <v>49</v>
      </c>
      <c r="G2938" s="5">
        <f>SUMIFS(asu_monitora!C:C,asu_monitora!E:E,equipes_asu!F2938,asu_monitora!A:A,equipes_asu!C2938)</f>
        <v>54</v>
      </c>
      <c r="H2938" s="5">
        <f>IF(G2938=0,"",SUMIFS(asu_monitora!B:B,asu_monitora!E:E,equipes_asu!F2938,asu_monitora!A:A,equipes_asu!C2938))</f>
        <v>142</v>
      </c>
      <c r="I2938" s="5" t="str">
        <f>IF(G2938=0,"Sem avaliação",IF(H2938&lt;=40,"Crítica",IF(H2938&lt;=100,"Aperfeiçoamento",IF(H2938&lt;=180,"Qualidade",IF(H2938&lt;=200,"Excelência","Erro")))))</f>
        <v>Qualidade</v>
      </c>
    </row>
    <row r="2939" spans="1:9">
      <c r="A2939" s="22">
        <v>4426150</v>
      </c>
      <c r="B2939" s="22" t="s">
        <v>958</v>
      </c>
      <c r="C2939" s="22">
        <v>2427788</v>
      </c>
      <c r="D2939" s="22" t="s">
        <v>77</v>
      </c>
      <c r="E2939" s="22" t="s">
        <v>959</v>
      </c>
      <c r="F2939" s="5" t="s">
        <v>49</v>
      </c>
      <c r="G2939" s="5">
        <f>SUMIFS(asu_monitora!C:C,asu_monitora!E:E,equipes_asu!F2939,asu_monitora!A:A,equipes_asu!C2939)</f>
        <v>0</v>
      </c>
      <c r="H2939" s="5" t="str">
        <f>IF(G2939=0,"",SUMIFS(asu_monitora!B:B,asu_monitora!E:E,equipes_asu!F2939,asu_monitora!A:A,equipes_asu!C2939))</f>
        <v/>
      </c>
      <c r="I2939" s="5" t="str">
        <f>IF(G2939=0,"Sem avaliação",IF(H2939&lt;=40,"Crítica",IF(H2939&lt;=100,"Aperfeiçoamento",IF(H2939&lt;=180,"Qualidade",IF(H2939&lt;=200,"Excelência","Erro")))))</f>
        <v>Sem avaliação</v>
      </c>
    </row>
    <row r="2940" spans="1:9">
      <c r="A2940" s="22">
        <v>4426150</v>
      </c>
      <c r="B2940" s="22" t="s">
        <v>958</v>
      </c>
      <c r="C2940" s="22">
        <v>2427818</v>
      </c>
      <c r="D2940" s="22" t="s">
        <v>77</v>
      </c>
      <c r="E2940" s="22" t="s">
        <v>960</v>
      </c>
      <c r="F2940" s="5" t="s">
        <v>49</v>
      </c>
      <c r="G2940" s="5">
        <f>SUMIFS(asu_monitora!C:C,asu_monitora!E:E,equipes_asu!F2940,asu_monitora!A:A,equipes_asu!C2940)</f>
        <v>0</v>
      </c>
      <c r="H2940" s="5" t="str">
        <f>IF(G2940=0,"",SUMIFS(asu_monitora!B:B,asu_monitora!E:E,equipes_asu!F2940,asu_monitora!A:A,equipes_asu!C2940))</f>
        <v/>
      </c>
      <c r="I2940" s="5" t="str">
        <f>IF(G2940=0,"Sem avaliação",IF(H2940&lt;=40,"Crítica",IF(H2940&lt;=100,"Aperfeiçoamento",IF(H2940&lt;=180,"Qualidade",IF(H2940&lt;=200,"Excelência","Erro")))))</f>
        <v>Sem avaliação</v>
      </c>
    </row>
    <row r="2941" spans="1:9">
      <c r="A2941" s="22">
        <v>4426150</v>
      </c>
      <c r="B2941" s="22" t="s">
        <v>958</v>
      </c>
      <c r="C2941" s="22">
        <v>2427826</v>
      </c>
      <c r="D2941" s="22" t="s">
        <v>77</v>
      </c>
      <c r="E2941" s="22" t="s">
        <v>961</v>
      </c>
      <c r="F2941" s="5" t="s">
        <v>49</v>
      </c>
      <c r="G2941" s="5">
        <f>SUMIFS(asu_monitora!C:C,asu_monitora!E:E,equipes_asu!F2941,asu_monitora!A:A,equipes_asu!C2941)</f>
        <v>0</v>
      </c>
      <c r="H2941" s="5" t="str">
        <f>IF(G2941=0,"",SUMIFS(asu_monitora!B:B,asu_monitora!E:E,equipes_asu!F2941,asu_monitora!A:A,equipes_asu!C2941))</f>
        <v/>
      </c>
      <c r="I2941" s="5" t="str">
        <f>IF(G2941=0,"Sem avaliação",IF(H2941&lt;=40,"Crítica",IF(H2941&lt;=100,"Aperfeiçoamento",IF(H2941&lt;=180,"Qualidade",IF(H2941&lt;=200,"Excelência","Erro")))))</f>
        <v>Sem avaliação</v>
      </c>
    </row>
    <row r="2942" spans="1:9">
      <c r="A2942" s="22">
        <v>4426150</v>
      </c>
      <c r="B2942" s="22" t="s">
        <v>958</v>
      </c>
      <c r="C2942" s="22">
        <v>2427834</v>
      </c>
      <c r="D2942" s="22" t="s">
        <v>77</v>
      </c>
      <c r="E2942" s="22" t="s">
        <v>962</v>
      </c>
      <c r="F2942" s="5" t="s">
        <v>49</v>
      </c>
      <c r="G2942" s="5">
        <f>SUMIFS(asu_monitora!C:C,asu_monitora!E:E,equipes_asu!F2942,asu_monitora!A:A,equipes_asu!C2942)</f>
        <v>0</v>
      </c>
      <c r="H2942" s="5" t="str">
        <f>IF(G2942=0,"",SUMIFS(asu_monitora!B:B,asu_monitora!E:E,equipes_asu!F2942,asu_monitora!A:A,equipes_asu!C2942))</f>
        <v/>
      </c>
      <c r="I2942" s="5" t="str">
        <f>IF(G2942=0,"Sem avaliação",IF(H2942&lt;=40,"Crítica",IF(H2942&lt;=100,"Aperfeiçoamento",IF(H2942&lt;=180,"Qualidade",IF(H2942&lt;=200,"Excelência","Erro")))))</f>
        <v>Sem avaliação</v>
      </c>
    </row>
    <row r="2943" spans="1:9">
      <c r="A2943" s="22">
        <v>4426150</v>
      </c>
      <c r="B2943" s="22" t="s">
        <v>958</v>
      </c>
      <c r="C2943" s="22">
        <v>2427850</v>
      </c>
      <c r="D2943" s="22" t="s">
        <v>77</v>
      </c>
      <c r="E2943" s="22" t="s">
        <v>963</v>
      </c>
      <c r="F2943" s="5" t="s">
        <v>49</v>
      </c>
      <c r="G2943" s="5">
        <f>SUMIFS(asu_monitora!C:C,asu_monitora!E:E,equipes_asu!F2943,asu_monitora!A:A,equipes_asu!C2943)</f>
        <v>0</v>
      </c>
      <c r="H2943" s="5" t="str">
        <f>IF(G2943=0,"",SUMIFS(asu_monitora!B:B,asu_monitora!E:E,equipes_asu!F2943,asu_monitora!A:A,equipes_asu!C2943))</f>
        <v/>
      </c>
      <c r="I2943" s="5" t="str">
        <f>IF(G2943=0,"Sem avaliação",IF(H2943&lt;=40,"Crítica",IF(H2943&lt;=100,"Aperfeiçoamento",IF(H2943&lt;=180,"Qualidade",IF(H2943&lt;=200,"Excelência","Erro")))))</f>
        <v>Sem avaliação</v>
      </c>
    </row>
    <row r="2944" spans="1:9">
      <c r="A2944" s="22">
        <v>4426150</v>
      </c>
      <c r="B2944" s="22" t="s">
        <v>958</v>
      </c>
      <c r="C2944" s="22">
        <v>2427869</v>
      </c>
      <c r="D2944" s="22" t="s">
        <v>77</v>
      </c>
      <c r="E2944" s="22" t="s">
        <v>964</v>
      </c>
      <c r="F2944" s="5" t="s">
        <v>49</v>
      </c>
      <c r="G2944" s="5">
        <f>SUMIFS(asu_monitora!C:C,asu_monitora!E:E,equipes_asu!F2944,asu_monitora!A:A,equipes_asu!C2944)</f>
        <v>2</v>
      </c>
      <c r="H2944" s="5">
        <f>IF(G2944=0,"",SUMIFS(asu_monitora!B:B,asu_monitora!E:E,equipes_asu!F2944,asu_monitora!A:A,equipes_asu!C2944))</f>
        <v>200</v>
      </c>
      <c r="I2944" s="5" t="str">
        <f>IF(G2944=0,"Sem avaliação",IF(H2944&lt;=40,"Crítica",IF(H2944&lt;=100,"Aperfeiçoamento",IF(H2944&lt;=180,"Qualidade",IF(H2944&lt;=200,"Excelência","Erro")))))</f>
        <v>Excelência</v>
      </c>
    </row>
    <row r="2945" spans="1:9">
      <c r="A2945" s="22">
        <v>1058</v>
      </c>
      <c r="B2945" s="22" t="s">
        <v>965</v>
      </c>
      <c r="C2945" s="22">
        <v>152900</v>
      </c>
      <c r="D2945" s="22" t="s">
        <v>77</v>
      </c>
      <c r="E2945" s="22" t="s">
        <v>966</v>
      </c>
      <c r="F2945" s="5" t="s">
        <v>49</v>
      </c>
      <c r="G2945" s="5">
        <f>SUMIFS(asu_monitora!C:C,asu_monitora!E:E,equipes_asu!F2945,asu_monitora!A:A,equipes_asu!C2945)</f>
        <v>308</v>
      </c>
      <c r="H2945" s="5">
        <f>IF(G2945=0,"",SUMIFS(asu_monitora!B:B,asu_monitora!E:E,equipes_asu!F2945,asu_monitora!A:A,equipes_asu!C2945))</f>
        <v>200</v>
      </c>
      <c r="I2945" s="5" t="str">
        <f>IF(G2945=0,"Sem avaliação",IF(H2945&lt;=40,"Crítica",IF(H2945&lt;=100,"Aperfeiçoamento",IF(H2945&lt;=180,"Qualidade",IF(H2945&lt;=200,"Excelência","Erro")))))</f>
        <v>Excelência</v>
      </c>
    </row>
    <row r="2946" spans="1:9">
      <c r="A2946" s="22">
        <v>1058</v>
      </c>
      <c r="B2946" s="22" t="s">
        <v>965</v>
      </c>
      <c r="C2946" s="22">
        <v>152935</v>
      </c>
      <c r="D2946" s="22" t="s">
        <v>77</v>
      </c>
      <c r="E2946" s="22" t="s">
        <v>967</v>
      </c>
      <c r="F2946" s="5" t="s">
        <v>49</v>
      </c>
      <c r="G2946" s="5">
        <f>SUMIFS(asu_monitora!C:C,asu_monitora!E:E,equipes_asu!F2946,asu_monitora!A:A,equipes_asu!C2946)</f>
        <v>283</v>
      </c>
      <c r="H2946" s="5">
        <f>IF(G2946=0,"",SUMIFS(asu_monitora!B:B,asu_monitora!E:E,equipes_asu!F2946,asu_monitora!A:A,equipes_asu!C2946))</f>
        <v>200</v>
      </c>
      <c r="I2946" s="5" t="str">
        <f>IF(G2946=0,"Sem avaliação",IF(H2946&lt;=40,"Crítica",IF(H2946&lt;=100,"Aperfeiçoamento",IF(H2946&lt;=180,"Qualidade",IF(H2946&lt;=200,"Excelência","Erro")))))</f>
        <v>Excelência</v>
      </c>
    </row>
    <row r="2947" spans="1:9">
      <c r="A2947" s="22">
        <v>1058</v>
      </c>
      <c r="B2947" s="22" t="s">
        <v>965</v>
      </c>
      <c r="C2947" s="22">
        <v>152927</v>
      </c>
      <c r="D2947" s="22" t="s">
        <v>77</v>
      </c>
      <c r="E2947" s="22" t="s">
        <v>968</v>
      </c>
      <c r="F2947" s="5" t="s">
        <v>49</v>
      </c>
      <c r="G2947" s="5">
        <f>SUMIFS(asu_monitora!C:C,asu_monitora!E:E,equipes_asu!F2947,asu_monitora!A:A,equipes_asu!C2947)</f>
        <v>234</v>
      </c>
      <c r="H2947" s="5">
        <f>IF(G2947=0,"",SUMIFS(asu_monitora!B:B,asu_monitora!E:E,equipes_asu!F2947,asu_monitora!A:A,equipes_asu!C2947))</f>
        <v>200</v>
      </c>
      <c r="I2947" s="5" t="str">
        <f>IF(G2947=0,"Sem avaliação",IF(H2947&lt;=40,"Crítica",IF(H2947&lt;=100,"Aperfeiçoamento",IF(H2947&lt;=180,"Qualidade",IF(H2947&lt;=200,"Excelência","Erro")))))</f>
        <v>Excelência</v>
      </c>
    </row>
    <row r="2948" spans="1:9">
      <c r="A2948" s="22">
        <v>1058</v>
      </c>
      <c r="B2948" s="22" t="s">
        <v>965</v>
      </c>
      <c r="C2948" s="22">
        <v>1559095</v>
      </c>
      <c r="D2948" s="22" t="s">
        <v>77</v>
      </c>
      <c r="E2948" s="22" t="s">
        <v>969</v>
      </c>
      <c r="F2948" s="5" t="s">
        <v>49</v>
      </c>
      <c r="G2948" s="5">
        <f>SUMIFS(asu_monitora!C:C,asu_monitora!E:E,equipes_asu!F2948,asu_monitora!A:A,equipes_asu!C2948)</f>
        <v>368</v>
      </c>
      <c r="H2948" s="5">
        <f>IF(G2948=0,"",SUMIFS(asu_monitora!B:B,asu_monitora!E:E,equipes_asu!F2948,asu_monitora!A:A,equipes_asu!C2948))</f>
        <v>200</v>
      </c>
      <c r="I2948" s="5" t="str">
        <f>IF(G2948=0,"Sem avaliação",IF(H2948&lt;=40,"Crítica",IF(H2948&lt;=100,"Aperfeiçoamento",IF(H2948&lt;=180,"Qualidade",IF(H2948&lt;=200,"Excelência","Erro")))))</f>
        <v>Excelência</v>
      </c>
    </row>
    <row r="2949" spans="1:9">
      <c r="A2949" s="22">
        <v>1058</v>
      </c>
      <c r="B2949" s="22" t="s">
        <v>965</v>
      </c>
      <c r="C2949" s="22">
        <v>1557858</v>
      </c>
      <c r="D2949" s="22" t="s">
        <v>77</v>
      </c>
      <c r="E2949" s="22" t="s">
        <v>970</v>
      </c>
      <c r="F2949" s="5" t="s">
        <v>49</v>
      </c>
      <c r="G2949" s="5">
        <f>SUMIFS(asu_monitora!C:C,asu_monitora!E:E,equipes_asu!F2949,asu_monitora!A:A,equipes_asu!C2949)</f>
        <v>272</v>
      </c>
      <c r="H2949" s="5">
        <f>IF(G2949=0,"",SUMIFS(asu_monitora!B:B,asu_monitora!E:E,equipes_asu!F2949,asu_monitora!A:A,equipes_asu!C2949))</f>
        <v>200</v>
      </c>
      <c r="I2949" s="5" t="str">
        <f>IF(G2949=0,"Sem avaliação",IF(H2949&lt;=40,"Crítica",IF(H2949&lt;=100,"Aperfeiçoamento",IF(H2949&lt;=180,"Qualidade",IF(H2949&lt;=200,"Excelência","Erro")))))</f>
        <v>Excelência</v>
      </c>
    </row>
    <row r="2950" spans="1:9">
      <c r="A2950" s="22">
        <v>1058</v>
      </c>
      <c r="B2950" s="22" t="s">
        <v>965</v>
      </c>
      <c r="C2950" s="22">
        <v>152919</v>
      </c>
      <c r="D2950" s="22" t="s">
        <v>77</v>
      </c>
      <c r="E2950" s="22" t="s">
        <v>971</v>
      </c>
      <c r="F2950" s="5" t="s">
        <v>49</v>
      </c>
      <c r="G2950" s="5">
        <f>SUMIFS(asu_monitora!C:C,asu_monitora!E:E,equipes_asu!F2950,asu_monitora!A:A,equipes_asu!C2950)</f>
        <v>270</v>
      </c>
      <c r="H2950" s="5">
        <f>IF(G2950=0,"",SUMIFS(asu_monitora!B:B,asu_monitora!E:E,equipes_asu!F2950,asu_monitora!A:A,equipes_asu!C2950))</f>
        <v>200</v>
      </c>
      <c r="I2950" s="5" t="str">
        <f>IF(G2950=0,"Sem avaliação",IF(H2950&lt;=40,"Crítica",IF(H2950&lt;=100,"Aperfeiçoamento",IF(H2950&lt;=180,"Qualidade",IF(H2950&lt;=200,"Excelência","Erro")))))</f>
        <v>Excelência</v>
      </c>
    </row>
    <row r="2951" spans="1:9">
      <c r="A2951" s="22">
        <v>1244</v>
      </c>
      <c r="B2951" s="22" t="s">
        <v>972</v>
      </c>
      <c r="C2951" s="22">
        <v>153141</v>
      </c>
      <c r="D2951" s="22" t="s">
        <v>77</v>
      </c>
      <c r="E2951" s="22" t="s">
        <v>157</v>
      </c>
      <c r="F2951" s="5" t="s">
        <v>49</v>
      </c>
      <c r="G2951" s="5">
        <f>SUMIFS(asu_monitora!C:C,asu_monitora!E:E,equipes_asu!F2951,asu_monitora!A:A,equipes_asu!C2951)</f>
        <v>37</v>
      </c>
      <c r="H2951" s="5">
        <f>IF(G2951=0,"",SUMIFS(asu_monitora!B:B,asu_monitora!E:E,equipes_asu!F2951,asu_monitora!A:A,equipes_asu!C2951))</f>
        <v>126</v>
      </c>
      <c r="I2951" s="5" t="str">
        <f>IF(G2951=0,"Sem avaliação",IF(H2951&lt;=40,"Crítica",IF(H2951&lt;=100,"Aperfeiçoamento",IF(H2951&lt;=180,"Qualidade",IF(H2951&lt;=200,"Excelência","Erro")))))</f>
        <v>Qualidade</v>
      </c>
    </row>
    <row r="2952" spans="1:9">
      <c r="A2952" s="22">
        <v>1244</v>
      </c>
      <c r="B2952" s="22" t="s">
        <v>972</v>
      </c>
      <c r="C2952" s="22">
        <v>153133</v>
      </c>
      <c r="D2952" s="22" t="s">
        <v>77</v>
      </c>
      <c r="E2952" s="22" t="s">
        <v>973</v>
      </c>
      <c r="F2952" s="5" t="s">
        <v>49</v>
      </c>
      <c r="G2952" s="5">
        <f>SUMIFS(asu_monitora!C:C,asu_monitora!E:E,equipes_asu!F2952,asu_monitora!A:A,equipes_asu!C2952)</f>
        <v>24</v>
      </c>
      <c r="H2952" s="5">
        <f>IF(G2952=0,"",SUMIFS(asu_monitora!B:B,asu_monitora!E:E,equipes_asu!F2952,asu_monitora!A:A,equipes_asu!C2952))</f>
        <v>90</v>
      </c>
      <c r="I2952" s="5" t="str">
        <f>IF(G2952=0,"Sem avaliação",IF(H2952&lt;=40,"Crítica",IF(H2952&lt;=100,"Aperfeiçoamento",IF(H2952&lt;=180,"Qualidade",IF(H2952&lt;=200,"Excelência","Erro")))))</f>
        <v>Aperfeiçoamento</v>
      </c>
    </row>
    <row r="2953" spans="1:9">
      <c r="A2953" s="22">
        <v>2097</v>
      </c>
      <c r="B2953" s="22" t="s">
        <v>974</v>
      </c>
      <c r="C2953" s="22">
        <v>153435</v>
      </c>
      <c r="D2953" s="22" t="s">
        <v>77</v>
      </c>
      <c r="E2953" s="22" t="s">
        <v>975</v>
      </c>
      <c r="F2953" s="5" t="s">
        <v>49</v>
      </c>
      <c r="G2953" s="5">
        <f>SUMIFS(asu_monitora!C:C,asu_monitora!E:E,equipes_asu!F2953,asu_monitora!A:A,equipes_asu!C2953)</f>
        <v>69</v>
      </c>
      <c r="H2953" s="5">
        <f>IF(G2953=0,"",SUMIFS(asu_monitora!B:B,asu_monitora!E:E,equipes_asu!F2953,asu_monitora!A:A,equipes_asu!C2953))</f>
        <v>112</v>
      </c>
      <c r="I2953" s="5" t="str">
        <f>IF(G2953=0,"Sem avaliação",IF(H2953&lt;=40,"Crítica",IF(H2953&lt;=100,"Aperfeiçoamento",IF(H2953&lt;=180,"Qualidade",IF(H2953&lt;=200,"Excelência","Erro")))))</f>
        <v>Qualidade</v>
      </c>
    </row>
    <row r="2954" spans="1:9">
      <c r="A2954" s="22">
        <v>22276</v>
      </c>
      <c r="B2954" s="22" t="s">
        <v>976</v>
      </c>
      <c r="C2954" s="22">
        <v>153710</v>
      </c>
      <c r="D2954" s="22" t="s">
        <v>77</v>
      </c>
      <c r="E2954" s="22" t="s">
        <v>977</v>
      </c>
      <c r="F2954" s="5" t="s">
        <v>49</v>
      </c>
      <c r="G2954" s="5">
        <f>SUMIFS(asu_monitora!C:C,asu_monitora!E:E,equipes_asu!F2954,asu_monitora!A:A,equipes_asu!C2954)</f>
        <v>38</v>
      </c>
      <c r="H2954" s="5">
        <f>IF(G2954=0,"",SUMIFS(asu_monitora!B:B,asu_monitora!E:E,equipes_asu!F2954,asu_monitora!A:A,equipes_asu!C2954))</f>
        <v>48</v>
      </c>
      <c r="I2954" s="5" t="str">
        <f>IF(G2954=0,"Sem avaliação",IF(H2954&lt;=40,"Crítica",IF(H2954&lt;=100,"Aperfeiçoamento",IF(H2954&lt;=180,"Qualidade",IF(H2954&lt;=200,"Excelência","Erro")))))</f>
        <v>Aperfeiçoamento</v>
      </c>
    </row>
    <row r="2955" spans="1:9">
      <c r="A2955" s="22">
        <v>22276</v>
      </c>
      <c r="B2955" s="22" t="s">
        <v>976</v>
      </c>
      <c r="C2955" s="22">
        <v>153699</v>
      </c>
      <c r="D2955" s="22" t="s">
        <v>77</v>
      </c>
      <c r="E2955" s="22" t="s">
        <v>978</v>
      </c>
      <c r="F2955" s="5" t="s">
        <v>49</v>
      </c>
      <c r="G2955" s="5">
        <f>SUMIFS(asu_monitora!C:C,asu_monitora!E:E,equipes_asu!F2955,asu_monitora!A:A,equipes_asu!C2955)</f>
        <v>42</v>
      </c>
      <c r="H2955" s="5">
        <f>IF(G2955=0,"",SUMIFS(asu_monitora!B:B,asu_monitora!E:E,equipes_asu!F2955,asu_monitora!A:A,equipes_asu!C2955))</f>
        <v>60</v>
      </c>
      <c r="I2955" s="5" t="str">
        <f>IF(G2955=0,"Sem avaliação",IF(H2955&lt;=40,"Crítica",IF(H2955&lt;=100,"Aperfeiçoamento",IF(H2955&lt;=180,"Qualidade",IF(H2955&lt;=200,"Excelência","Erro")))))</f>
        <v>Aperfeiçoamento</v>
      </c>
    </row>
    <row r="2956" spans="1:9">
      <c r="A2956" s="22">
        <v>22276</v>
      </c>
      <c r="B2956" s="22" t="s">
        <v>976</v>
      </c>
      <c r="C2956" s="22">
        <v>153737</v>
      </c>
      <c r="D2956" s="22" t="s">
        <v>77</v>
      </c>
      <c r="E2956" s="22" t="s">
        <v>979</v>
      </c>
      <c r="F2956" s="5" t="s">
        <v>49</v>
      </c>
      <c r="G2956" s="5">
        <f>SUMIFS(asu_monitora!C:C,asu_monitora!E:E,equipes_asu!F2956,asu_monitora!A:A,equipes_asu!C2956)</f>
        <v>34</v>
      </c>
      <c r="H2956" s="5">
        <f>IF(G2956=0,"",SUMIFS(asu_monitora!B:B,asu_monitora!E:E,equipes_asu!F2956,asu_monitora!A:A,equipes_asu!C2956))</f>
        <v>66</v>
      </c>
      <c r="I2956" s="5" t="str">
        <f>IF(G2956=0,"Sem avaliação",IF(H2956&lt;=40,"Crítica",IF(H2956&lt;=100,"Aperfeiçoamento",IF(H2956&lt;=180,"Qualidade",IF(H2956&lt;=200,"Excelência","Erro")))))</f>
        <v>Aperfeiçoamento</v>
      </c>
    </row>
    <row r="2957" spans="1:9">
      <c r="A2957" s="22">
        <v>22276</v>
      </c>
      <c r="B2957" s="22" t="s">
        <v>976</v>
      </c>
      <c r="C2957" s="22">
        <v>153702</v>
      </c>
      <c r="D2957" s="22" t="s">
        <v>77</v>
      </c>
      <c r="E2957" s="22" t="s">
        <v>980</v>
      </c>
      <c r="F2957" s="5" t="s">
        <v>49</v>
      </c>
      <c r="G2957" s="5">
        <f>SUMIFS(asu_monitora!C:C,asu_monitora!E:E,equipes_asu!F2957,asu_monitora!A:A,equipes_asu!C2957)</f>
        <v>46</v>
      </c>
      <c r="H2957" s="5">
        <f>IF(G2957=0,"",SUMIFS(asu_monitora!B:B,asu_monitora!E:E,equipes_asu!F2957,asu_monitora!A:A,equipes_asu!C2957))</f>
        <v>72</v>
      </c>
      <c r="I2957" s="5" t="str">
        <f>IF(G2957=0,"Sem avaliação",IF(H2957&lt;=40,"Crítica",IF(H2957&lt;=100,"Aperfeiçoamento",IF(H2957&lt;=180,"Qualidade",IF(H2957&lt;=200,"Excelência","Erro")))))</f>
        <v>Aperfeiçoamento</v>
      </c>
    </row>
    <row r="2958" spans="1:9">
      <c r="A2958" s="22">
        <v>22276</v>
      </c>
      <c r="B2958" s="22" t="s">
        <v>976</v>
      </c>
      <c r="C2958" s="22">
        <v>2425173</v>
      </c>
      <c r="D2958" s="22" t="s">
        <v>77</v>
      </c>
      <c r="E2958" s="22" t="s">
        <v>981</v>
      </c>
      <c r="F2958" s="5" t="s">
        <v>49</v>
      </c>
      <c r="G2958" s="5">
        <f>SUMIFS(asu_monitora!C:C,asu_monitora!E:E,equipes_asu!F2958,asu_monitora!A:A,equipes_asu!C2958)</f>
        <v>63</v>
      </c>
      <c r="H2958" s="5">
        <f>IF(G2958=0,"",SUMIFS(asu_monitora!B:B,asu_monitora!E:E,equipes_asu!F2958,asu_monitora!A:A,equipes_asu!C2958))</f>
        <v>76</v>
      </c>
      <c r="I2958" s="5" t="str">
        <f>IF(G2958=0,"Sem avaliação",IF(H2958&lt;=40,"Crítica",IF(H2958&lt;=100,"Aperfeiçoamento",IF(H2958&lt;=180,"Qualidade",IF(H2958&lt;=200,"Excelência","Erro")))))</f>
        <v>Aperfeiçoamento</v>
      </c>
    </row>
    <row r="2959" spans="1:9">
      <c r="A2959" s="22">
        <v>22292</v>
      </c>
      <c r="B2959" s="22" t="s">
        <v>982</v>
      </c>
      <c r="C2959" s="22">
        <v>153761</v>
      </c>
      <c r="D2959" s="22" t="s">
        <v>77</v>
      </c>
      <c r="E2959" s="22" t="s">
        <v>983</v>
      </c>
      <c r="F2959" s="5" t="s">
        <v>49</v>
      </c>
      <c r="G2959" s="5">
        <f>SUMIFS(asu_monitora!C:C,asu_monitora!E:E,equipes_asu!F2959,asu_monitora!A:A,equipes_asu!C2959)</f>
        <v>49</v>
      </c>
      <c r="H2959" s="5">
        <f>IF(G2959=0,"",SUMIFS(asu_monitora!B:B,asu_monitora!E:E,equipes_asu!F2959,asu_monitora!A:A,equipes_asu!C2959))</f>
        <v>94</v>
      </c>
      <c r="I2959" s="5" t="str">
        <f>IF(G2959=0,"Sem avaliação",IF(H2959&lt;=40,"Crítica",IF(H2959&lt;=100,"Aperfeiçoamento",IF(H2959&lt;=180,"Qualidade",IF(H2959&lt;=200,"Excelência","Erro")))))</f>
        <v>Aperfeiçoamento</v>
      </c>
    </row>
    <row r="2960" spans="1:9">
      <c r="A2960" s="22">
        <v>22292</v>
      </c>
      <c r="B2960" s="22" t="s">
        <v>982</v>
      </c>
      <c r="C2960" s="22">
        <v>153753</v>
      </c>
      <c r="D2960" s="22" t="s">
        <v>77</v>
      </c>
      <c r="E2960" s="22" t="s">
        <v>253</v>
      </c>
      <c r="F2960" s="5" t="s">
        <v>49</v>
      </c>
      <c r="G2960" s="5">
        <f>SUMIFS(asu_monitora!C:C,asu_monitora!E:E,equipes_asu!F2960,asu_monitora!A:A,equipes_asu!C2960)</f>
        <v>70</v>
      </c>
      <c r="H2960" s="5">
        <f>IF(G2960=0,"",SUMIFS(asu_monitora!B:B,asu_monitora!E:E,equipes_asu!F2960,asu_monitora!A:A,equipes_asu!C2960))</f>
        <v>92</v>
      </c>
      <c r="I2960" s="5" t="str">
        <f>IF(G2960=0,"Sem avaliação",IF(H2960&lt;=40,"Crítica",IF(H2960&lt;=100,"Aperfeiçoamento",IF(H2960&lt;=180,"Qualidade",IF(H2960&lt;=200,"Excelência","Erro")))))</f>
        <v>Aperfeiçoamento</v>
      </c>
    </row>
    <row r="2961" spans="1:9">
      <c r="A2961" s="22">
        <v>26204</v>
      </c>
      <c r="B2961" s="22" t="s">
        <v>984</v>
      </c>
      <c r="C2961" s="22">
        <v>154199</v>
      </c>
      <c r="D2961" s="22" t="s">
        <v>77</v>
      </c>
      <c r="E2961" s="22" t="s">
        <v>340</v>
      </c>
      <c r="F2961" s="5" t="s">
        <v>49</v>
      </c>
      <c r="G2961" s="5">
        <f>SUMIFS(asu_monitora!C:C,asu_monitora!E:E,equipes_asu!F2961,asu_monitora!A:A,equipes_asu!C2961)</f>
        <v>53</v>
      </c>
      <c r="H2961" s="5">
        <f>IF(G2961=0,"",SUMIFS(asu_monitora!B:B,asu_monitora!E:E,equipes_asu!F2961,asu_monitora!A:A,equipes_asu!C2961))</f>
        <v>106</v>
      </c>
      <c r="I2961" s="5" t="str">
        <f>IF(G2961=0,"Sem avaliação",IF(H2961&lt;=40,"Crítica",IF(H2961&lt;=100,"Aperfeiçoamento",IF(H2961&lt;=180,"Qualidade",IF(H2961&lt;=200,"Excelência","Erro")))))</f>
        <v>Qualidade</v>
      </c>
    </row>
    <row r="2962" spans="1:9">
      <c r="A2962" s="22">
        <v>26301</v>
      </c>
      <c r="B2962" s="22" t="s">
        <v>985</v>
      </c>
      <c r="C2962" s="22">
        <v>154229</v>
      </c>
      <c r="D2962" s="22" t="s">
        <v>77</v>
      </c>
      <c r="E2962" s="22" t="s">
        <v>986</v>
      </c>
      <c r="F2962" s="5" t="s">
        <v>49</v>
      </c>
      <c r="G2962" s="5">
        <f>SUMIFS(asu_monitora!C:C,asu_monitora!E:E,equipes_asu!F2962,asu_monitora!A:A,equipes_asu!C2962)</f>
        <v>42</v>
      </c>
      <c r="H2962" s="5">
        <f>IF(G2962=0,"",SUMIFS(asu_monitora!B:B,asu_monitora!E:E,equipes_asu!F2962,asu_monitora!A:A,equipes_asu!C2962))</f>
        <v>102</v>
      </c>
      <c r="I2962" s="5" t="str">
        <f>IF(G2962=0,"Sem avaliação",IF(H2962&lt;=40,"Crítica",IF(H2962&lt;=100,"Aperfeiçoamento",IF(H2962&lt;=180,"Qualidade",IF(H2962&lt;=200,"Excelência","Erro")))))</f>
        <v>Qualidade</v>
      </c>
    </row>
    <row r="2963" spans="1:9">
      <c r="A2963" s="22">
        <v>26301</v>
      </c>
      <c r="B2963" s="22" t="s">
        <v>985</v>
      </c>
      <c r="C2963" s="22">
        <v>154237</v>
      </c>
      <c r="D2963" s="22" t="s">
        <v>77</v>
      </c>
      <c r="E2963" s="22" t="s">
        <v>987</v>
      </c>
      <c r="F2963" s="5" t="s">
        <v>49</v>
      </c>
      <c r="G2963" s="5">
        <f>SUMIFS(asu_monitora!C:C,asu_monitora!E:E,equipes_asu!F2963,asu_monitora!A:A,equipes_asu!C2963)</f>
        <v>51</v>
      </c>
      <c r="H2963" s="5">
        <f>IF(G2963=0,"",SUMIFS(asu_monitora!B:B,asu_monitora!E:E,equipes_asu!F2963,asu_monitora!A:A,equipes_asu!C2963))</f>
        <v>90</v>
      </c>
      <c r="I2963" s="5" t="str">
        <f>IF(G2963=0,"Sem avaliação",IF(H2963&lt;=40,"Crítica",IF(H2963&lt;=100,"Aperfeiçoamento",IF(H2963&lt;=180,"Qualidade",IF(H2963&lt;=200,"Excelência","Erro")))))</f>
        <v>Aperfeiçoamento</v>
      </c>
    </row>
    <row r="2964" spans="1:9">
      <c r="A2964" s="22">
        <v>28045</v>
      </c>
      <c r="B2964" s="22" t="s">
        <v>988</v>
      </c>
      <c r="C2964" s="22">
        <v>154415</v>
      </c>
      <c r="D2964" s="22" t="s">
        <v>77</v>
      </c>
      <c r="E2964" s="22" t="s">
        <v>989</v>
      </c>
      <c r="F2964" s="5" t="s">
        <v>49</v>
      </c>
      <c r="G2964" s="5">
        <f>SUMIFS(asu_monitora!C:C,asu_monitora!E:E,equipes_asu!F2964,asu_monitora!A:A,equipes_asu!C2964)</f>
        <v>31</v>
      </c>
      <c r="H2964" s="5">
        <f>IF(G2964=0,"",SUMIFS(asu_monitora!B:B,asu_monitora!E:E,equipes_asu!F2964,asu_monitora!A:A,equipes_asu!C2964))</f>
        <v>96</v>
      </c>
      <c r="I2964" s="5" t="str">
        <f>IF(G2964=0,"Sem avaliação",IF(H2964&lt;=40,"Crítica",IF(H2964&lt;=100,"Aperfeiçoamento",IF(H2964&lt;=180,"Qualidade",IF(H2964&lt;=200,"Excelência","Erro")))))</f>
        <v>Aperfeiçoamento</v>
      </c>
    </row>
    <row r="2965" spans="1:9">
      <c r="A2965" s="22">
        <v>28045</v>
      </c>
      <c r="B2965" s="22" t="s">
        <v>988</v>
      </c>
      <c r="C2965" s="22">
        <v>154423</v>
      </c>
      <c r="D2965" s="22" t="s">
        <v>77</v>
      </c>
      <c r="E2965" s="22" t="s">
        <v>990</v>
      </c>
      <c r="F2965" s="5" t="s">
        <v>49</v>
      </c>
      <c r="G2965" s="5">
        <f>SUMIFS(asu_monitora!C:C,asu_monitora!E:E,equipes_asu!F2965,asu_monitora!A:A,equipes_asu!C2965)</f>
        <v>49</v>
      </c>
      <c r="H2965" s="5">
        <f>IF(G2965=0,"",SUMIFS(asu_monitora!B:B,asu_monitora!E:E,equipes_asu!F2965,asu_monitora!A:A,equipes_asu!C2965))</f>
        <v>100</v>
      </c>
      <c r="I2965" s="5" t="str">
        <f>IF(G2965=0,"Sem avaliação",IF(H2965&lt;=40,"Crítica",IF(H2965&lt;=100,"Aperfeiçoamento",IF(H2965&lt;=180,"Qualidade",IF(H2965&lt;=200,"Excelência","Erro")))))</f>
        <v>Aperfeiçoamento</v>
      </c>
    </row>
    <row r="2966" spans="1:9">
      <c r="A2966" s="22">
        <v>28061</v>
      </c>
      <c r="B2966" s="22" t="s">
        <v>991</v>
      </c>
      <c r="C2966" s="22">
        <v>154458</v>
      </c>
      <c r="D2966" s="22" t="s">
        <v>77</v>
      </c>
      <c r="E2966" s="22" t="s">
        <v>992</v>
      </c>
      <c r="F2966" s="5" t="s">
        <v>49</v>
      </c>
      <c r="G2966" s="5">
        <f>SUMIFS(asu_monitora!C:C,asu_monitora!E:E,equipes_asu!F2966,asu_monitora!A:A,equipes_asu!C2966)</f>
        <v>55</v>
      </c>
      <c r="H2966" s="5">
        <f>IF(G2966=0,"",SUMIFS(asu_monitora!B:B,asu_monitora!E:E,equipes_asu!F2966,asu_monitora!A:A,equipes_asu!C2966))</f>
        <v>82</v>
      </c>
      <c r="I2966" s="5" t="str">
        <f>IF(G2966=0,"Sem avaliação",IF(H2966&lt;=40,"Crítica",IF(H2966&lt;=100,"Aperfeiçoamento",IF(H2966&lt;=180,"Qualidade",IF(H2966&lt;=200,"Excelência","Erro")))))</f>
        <v>Aperfeiçoamento</v>
      </c>
    </row>
    <row r="2967" spans="1:9">
      <c r="A2967" s="22">
        <v>28673</v>
      </c>
      <c r="B2967" s="22" t="s">
        <v>993</v>
      </c>
      <c r="C2967" s="22">
        <v>154571</v>
      </c>
      <c r="D2967" s="22" t="s">
        <v>77</v>
      </c>
      <c r="E2967" s="22" t="s">
        <v>407</v>
      </c>
      <c r="F2967" s="5" t="s">
        <v>49</v>
      </c>
      <c r="G2967" s="5">
        <f>SUMIFS(asu_monitora!C:C,asu_monitora!E:E,equipes_asu!F2967,asu_monitora!A:A,equipes_asu!C2967)</f>
        <v>50</v>
      </c>
      <c r="H2967" s="5">
        <f>IF(G2967=0,"",SUMIFS(asu_monitora!B:B,asu_monitora!E:E,equipes_asu!F2967,asu_monitora!A:A,equipes_asu!C2967))</f>
        <v>110</v>
      </c>
      <c r="I2967" s="5" t="str">
        <f>IF(G2967=0,"Sem avaliação",IF(H2967&lt;=40,"Crítica",IF(H2967&lt;=100,"Aperfeiçoamento",IF(H2967&lt;=180,"Qualidade",IF(H2967&lt;=200,"Excelência","Erro")))))</f>
        <v>Qualidade</v>
      </c>
    </row>
    <row r="2968" spans="1:9">
      <c r="A2968" s="22">
        <v>29106</v>
      </c>
      <c r="B2968" s="22" t="s">
        <v>994</v>
      </c>
      <c r="C2968" s="22">
        <v>154679</v>
      </c>
      <c r="D2968" s="22" t="s">
        <v>77</v>
      </c>
      <c r="E2968" s="22" t="s">
        <v>995</v>
      </c>
      <c r="F2968" s="5" t="s">
        <v>49</v>
      </c>
      <c r="G2968" s="5">
        <f>SUMIFS(asu_monitora!C:C,asu_monitora!E:E,equipes_asu!F2968,asu_monitora!A:A,equipes_asu!C2968)</f>
        <v>83</v>
      </c>
      <c r="H2968" s="5">
        <f>IF(G2968=0,"",SUMIFS(asu_monitora!B:B,asu_monitora!E:E,equipes_asu!F2968,asu_monitora!A:A,equipes_asu!C2968))</f>
        <v>120</v>
      </c>
      <c r="I2968" s="5" t="str">
        <f>IF(G2968=0,"Sem avaliação",IF(H2968&lt;=40,"Crítica",IF(H2968&lt;=100,"Aperfeiçoamento",IF(H2968&lt;=180,"Qualidade",IF(H2968&lt;=200,"Excelência","Erro")))))</f>
        <v>Qualidade</v>
      </c>
    </row>
    <row r="2969" spans="1:9">
      <c r="A2969" s="22">
        <v>29106</v>
      </c>
      <c r="B2969" s="22" t="s">
        <v>994</v>
      </c>
      <c r="C2969" s="22">
        <v>154660</v>
      </c>
      <c r="D2969" s="22" t="s">
        <v>77</v>
      </c>
      <c r="E2969" s="22" t="s">
        <v>996</v>
      </c>
      <c r="F2969" s="5" t="s">
        <v>49</v>
      </c>
      <c r="G2969" s="5">
        <f>SUMIFS(asu_monitora!C:C,asu_monitora!E:E,equipes_asu!F2969,asu_monitora!A:A,equipes_asu!C2969)</f>
        <v>65</v>
      </c>
      <c r="H2969" s="5">
        <f>IF(G2969=0,"",SUMIFS(asu_monitora!B:B,asu_monitora!E:E,equipes_asu!F2969,asu_monitora!A:A,equipes_asu!C2969))</f>
        <v>74</v>
      </c>
      <c r="I2969" s="5" t="str">
        <f>IF(G2969=0,"Sem avaliação",IF(H2969&lt;=40,"Crítica",IF(H2969&lt;=100,"Aperfeiçoamento",IF(H2969&lt;=180,"Qualidade",IF(H2969&lt;=200,"Excelência","Erro")))))</f>
        <v>Aperfeiçoamento</v>
      </c>
    </row>
    <row r="2970" spans="1:9">
      <c r="A2970" s="22">
        <v>2679779</v>
      </c>
      <c r="B2970" s="22" t="s">
        <v>997</v>
      </c>
      <c r="C2970" s="22">
        <v>154814</v>
      </c>
      <c r="D2970" s="22" t="s">
        <v>77</v>
      </c>
      <c r="E2970" s="22" t="s">
        <v>998</v>
      </c>
      <c r="F2970" s="5" t="s">
        <v>49</v>
      </c>
      <c r="G2970" s="5">
        <f>SUMIFS(asu_monitora!C:C,asu_monitora!E:E,equipes_asu!F2970,asu_monitora!A:A,equipes_asu!C2970)</f>
        <v>31</v>
      </c>
      <c r="H2970" s="5">
        <f>IF(G2970=0,"",SUMIFS(asu_monitora!B:B,asu_monitora!E:E,equipes_asu!F2970,asu_monitora!A:A,equipes_asu!C2970))</f>
        <v>112</v>
      </c>
      <c r="I2970" s="5" t="str">
        <f>IF(G2970=0,"Sem avaliação",IF(H2970&lt;=40,"Crítica",IF(H2970&lt;=100,"Aperfeiçoamento",IF(H2970&lt;=180,"Qualidade",IF(H2970&lt;=200,"Excelência","Erro")))))</f>
        <v>Qualidade</v>
      </c>
    </row>
    <row r="2971" spans="1:9">
      <c r="A2971" s="22">
        <v>2679779</v>
      </c>
      <c r="B2971" s="22" t="s">
        <v>997</v>
      </c>
      <c r="C2971" s="22">
        <v>154822</v>
      </c>
      <c r="D2971" s="22" t="s">
        <v>77</v>
      </c>
      <c r="E2971" s="22" t="s">
        <v>999</v>
      </c>
      <c r="F2971" s="5" t="s">
        <v>49</v>
      </c>
      <c r="G2971" s="5">
        <f>SUMIFS(asu_monitora!C:C,asu_monitora!E:E,equipes_asu!F2971,asu_monitora!A:A,equipes_asu!C2971)</f>
        <v>42</v>
      </c>
      <c r="H2971" s="5">
        <f>IF(G2971=0,"",SUMIFS(asu_monitora!B:B,asu_monitora!E:E,equipes_asu!F2971,asu_monitora!A:A,equipes_asu!C2971))</f>
        <v>118</v>
      </c>
      <c r="I2971" s="5" t="str">
        <f>IF(G2971=0,"Sem avaliação",IF(H2971&lt;=40,"Crítica",IF(H2971&lt;=100,"Aperfeiçoamento",IF(H2971&lt;=180,"Qualidade",IF(H2971&lt;=200,"Excelência","Erro")))))</f>
        <v>Qualidade</v>
      </c>
    </row>
    <row r="2972" spans="1:9">
      <c r="A2972" s="22">
        <v>2679779</v>
      </c>
      <c r="B2972" s="22" t="s">
        <v>997</v>
      </c>
      <c r="C2972" s="22">
        <v>154806</v>
      </c>
      <c r="D2972" s="22" t="s">
        <v>77</v>
      </c>
      <c r="E2972" s="22" t="s">
        <v>1000</v>
      </c>
      <c r="F2972" s="5" t="s">
        <v>49</v>
      </c>
      <c r="G2972" s="5">
        <f>SUMIFS(asu_monitora!C:C,asu_monitora!E:E,equipes_asu!F2972,asu_monitora!A:A,equipes_asu!C2972)</f>
        <v>47</v>
      </c>
      <c r="H2972" s="5">
        <f>IF(G2972=0,"",SUMIFS(asu_monitora!B:B,asu_monitora!E:E,equipes_asu!F2972,asu_monitora!A:A,equipes_asu!C2972))</f>
        <v>102</v>
      </c>
      <c r="I2972" s="5" t="str">
        <f>IF(G2972=0,"Sem avaliação",IF(H2972&lt;=40,"Crítica",IF(H2972&lt;=100,"Aperfeiçoamento",IF(H2972&lt;=180,"Qualidade",IF(H2972&lt;=200,"Excelência","Erro")))))</f>
        <v>Qualidade</v>
      </c>
    </row>
    <row r="2973" spans="1:9">
      <c r="A2973" s="22">
        <v>2679787</v>
      </c>
      <c r="B2973" s="22" t="s">
        <v>1001</v>
      </c>
      <c r="C2973" s="22">
        <v>154830</v>
      </c>
      <c r="D2973" s="22" t="s">
        <v>77</v>
      </c>
      <c r="E2973" s="22" t="s">
        <v>1002</v>
      </c>
      <c r="F2973" s="5" t="s">
        <v>49</v>
      </c>
      <c r="G2973" s="5">
        <f>SUMIFS(asu_monitora!C:C,asu_monitora!E:E,equipes_asu!F2973,asu_monitora!A:A,equipes_asu!C2973)</f>
        <v>40</v>
      </c>
      <c r="H2973" s="5">
        <f>IF(G2973=0,"",SUMIFS(asu_monitora!B:B,asu_monitora!E:E,equipes_asu!F2973,asu_monitora!A:A,equipes_asu!C2973))</f>
        <v>164</v>
      </c>
      <c r="I2973" s="5" t="str">
        <f>IF(G2973=0,"Sem avaliação",IF(H2973&lt;=40,"Crítica",IF(H2973&lt;=100,"Aperfeiçoamento",IF(H2973&lt;=180,"Qualidade",IF(H2973&lt;=200,"Excelência","Erro")))))</f>
        <v>Qualidade</v>
      </c>
    </row>
    <row r="2974" spans="1:9">
      <c r="A2974" s="22">
        <v>2679787</v>
      </c>
      <c r="B2974" s="22" t="s">
        <v>1001</v>
      </c>
      <c r="C2974" s="22">
        <v>154849</v>
      </c>
      <c r="D2974" s="22" t="s">
        <v>77</v>
      </c>
      <c r="E2974" s="22" t="s">
        <v>1003</v>
      </c>
      <c r="F2974" s="5" t="s">
        <v>49</v>
      </c>
      <c r="G2974" s="5">
        <f>SUMIFS(asu_monitora!C:C,asu_monitora!E:E,equipes_asu!F2974,asu_monitora!A:A,equipes_asu!C2974)</f>
        <v>46</v>
      </c>
      <c r="H2974" s="5">
        <f>IF(G2974=0,"",SUMIFS(asu_monitora!B:B,asu_monitora!E:E,equipes_asu!F2974,asu_monitora!A:A,equipes_asu!C2974))</f>
        <v>154</v>
      </c>
      <c r="I2974" s="5" t="str">
        <f>IF(G2974=0,"Sem avaliação",IF(H2974&lt;=40,"Crítica",IF(H2974&lt;=100,"Aperfeiçoamento",IF(H2974&lt;=180,"Qualidade",IF(H2974&lt;=200,"Excelência","Erro")))))</f>
        <v>Qualidade</v>
      </c>
    </row>
    <row r="2975" spans="1:9">
      <c r="A2975" s="22">
        <v>3006476</v>
      </c>
      <c r="B2975" s="22" t="s">
        <v>1004</v>
      </c>
      <c r="C2975" s="22">
        <v>154938</v>
      </c>
      <c r="D2975" s="22" t="s">
        <v>77</v>
      </c>
      <c r="E2975" s="22" t="s">
        <v>464</v>
      </c>
      <c r="F2975" s="5" t="s">
        <v>49</v>
      </c>
      <c r="G2975" s="5">
        <f>SUMIFS(asu_monitora!C:C,asu_monitora!E:E,equipes_asu!F2975,asu_monitora!A:A,equipes_asu!C2975)</f>
        <v>37</v>
      </c>
      <c r="H2975" s="5">
        <f>IF(G2975=0,"",SUMIFS(asu_monitora!B:B,asu_monitora!E:E,equipes_asu!F2975,asu_monitora!A:A,equipes_asu!C2975))</f>
        <v>106</v>
      </c>
      <c r="I2975" s="5" t="str">
        <f>IF(G2975=0,"Sem avaliação",IF(H2975&lt;=40,"Crítica",IF(H2975&lt;=100,"Aperfeiçoamento",IF(H2975&lt;=180,"Qualidade",IF(H2975&lt;=200,"Excelência","Erro")))))</f>
        <v>Qualidade</v>
      </c>
    </row>
    <row r="2976" spans="1:9">
      <c r="A2976" s="22">
        <v>3006476</v>
      </c>
      <c r="B2976" s="22" t="s">
        <v>1004</v>
      </c>
      <c r="C2976" s="22">
        <v>154946</v>
      </c>
      <c r="D2976" s="22" t="s">
        <v>77</v>
      </c>
      <c r="E2976" s="22" t="s">
        <v>465</v>
      </c>
      <c r="F2976" s="5" t="s">
        <v>49</v>
      </c>
      <c r="G2976" s="5">
        <f>SUMIFS(asu_monitora!C:C,asu_monitora!E:E,equipes_asu!F2976,asu_monitora!A:A,equipes_asu!C2976)</f>
        <v>20</v>
      </c>
      <c r="H2976" s="5">
        <f>IF(G2976=0,"",SUMIFS(asu_monitora!B:B,asu_monitora!E:E,equipes_asu!F2976,asu_monitora!A:A,equipes_asu!C2976))</f>
        <v>148</v>
      </c>
      <c r="I2976" s="5" t="str">
        <f>IF(G2976=0,"Sem avaliação",IF(H2976&lt;=40,"Crítica",IF(H2976&lt;=100,"Aperfeiçoamento",IF(H2976&lt;=180,"Qualidade",IF(H2976&lt;=200,"Excelência","Erro")))))</f>
        <v>Qualidade</v>
      </c>
    </row>
    <row r="2977" spans="1:9">
      <c r="A2977" s="22">
        <v>3302008</v>
      </c>
      <c r="B2977" s="22" t="s">
        <v>1005</v>
      </c>
      <c r="C2977" s="22">
        <v>155276</v>
      </c>
      <c r="D2977" s="22" t="s">
        <v>77</v>
      </c>
      <c r="E2977" s="22" t="s">
        <v>1006</v>
      </c>
      <c r="F2977" s="5" t="s">
        <v>49</v>
      </c>
      <c r="G2977" s="5">
        <f>SUMIFS(asu_monitora!C:C,asu_monitora!E:E,equipes_asu!F2977,asu_monitora!A:A,equipes_asu!C2977)</f>
        <v>38</v>
      </c>
      <c r="H2977" s="5">
        <f>IF(G2977=0,"",SUMIFS(asu_monitora!B:B,asu_monitora!E:E,equipes_asu!F2977,asu_monitora!A:A,equipes_asu!C2977))</f>
        <v>128</v>
      </c>
      <c r="I2977" s="5" t="str">
        <f>IF(G2977=0,"Sem avaliação",IF(H2977&lt;=40,"Crítica",IF(H2977&lt;=100,"Aperfeiçoamento",IF(H2977&lt;=180,"Qualidade",IF(H2977&lt;=200,"Excelência","Erro")))))</f>
        <v>Qualidade</v>
      </c>
    </row>
    <row r="2978" spans="1:9">
      <c r="A2978" s="22">
        <v>3302008</v>
      </c>
      <c r="B2978" s="22" t="s">
        <v>1005</v>
      </c>
      <c r="C2978" s="22">
        <v>155241</v>
      </c>
      <c r="D2978" s="22" t="s">
        <v>77</v>
      </c>
      <c r="E2978" s="22" t="s">
        <v>1007</v>
      </c>
      <c r="F2978" s="5" t="s">
        <v>49</v>
      </c>
      <c r="G2978" s="5">
        <f>SUMIFS(asu_monitora!C:C,asu_monitora!E:E,equipes_asu!F2978,asu_monitora!A:A,equipes_asu!C2978)</f>
        <v>51</v>
      </c>
      <c r="H2978" s="5">
        <f>IF(G2978=0,"",SUMIFS(asu_monitora!B:B,asu_monitora!E:E,equipes_asu!F2978,asu_monitora!A:A,equipes_asu!C2978))</f>
        <v>70</v>
      </c>
      <c r="I2978" s="5" t="str">
        <f>IF(G2978=0,"Sem avaliação",IF(H2978&lt;=40,"Crítica",IF(H2978&lt;=100,"Aperfeiçoamento",IF(H2978&lt;=180,"Qualidade",IF(H2978&lt;=200,"Excelência","Erro")))))</f>
        <v>Aperfeiçoamento</v>
      </c>
    </row>
    <row r="2979" spans="1:9">
      <c r="A2979" s="22">
        <v>3302008</v>
      </c>
      <c r="B2979" s="22" t="s">
        <v>1005</v>
      </c>
      <c r="C2979" s="22">
        <v>155284</v>
      </c>
      <c r="D2979" s="22" t="s">
        <v>77</v>
      </c>
      <c r="E2979" s="22" t="s">
        <v>1008</v>
      </c>
      <c r="F2979" s="5" t="s">
        <v>49</v>
      </c>
      <c r="G2979" s="5">
        <f>SUMIFS(asu_monitora!C:C,asu_monitora!E:E,equipes_asu!F2979,asu_monitora!A:A,equipes_asu!C2979)</f>
        <v>38</v>
      </c>
      <c r="H2979" s="5">
        <f>IF(G2979=0,"",SUMIFS(asu_monitora!B:B,asu_monitora!E:E,equipes_asu!F2979,asu_monitora!A:A,equipes_asu!C2979))</f>
        <v>108</v>
      </c>
      <c r="I2979" s="5" t="str">
        <f>IF(G2979=0,"Sem avaliação",IF(H2979&lt;=40,"Crítica",IF(H2979&lt;=100,"Aperfeiçoamento",IF(H2979&lt;=180,"Qualidade",IF(H2979&lt;=200,"Excelência","Erro")))))</f>
        <v>Qualidade</v>
      </c>
    </row>
    <row r="2980" spans="1:9">
      <c r="A2980" s="22">
        <v>3302008</v>
      </c>
      <c r="B2980" s="22" t="s">
        <v>1005</v>
      </c>
      <c r="C2980" s="22">
        <v>2400863</v>
      </c>
      <c r="D2980" s="22" t="s">
        <v>77</v>
      </c>
      <c r="E2980" s="22" t="s">
        <v>519</v>
      </c>
      <c r="F2980" s="5" t="s">
        <v>49</v>
      </c>
      <c r="G2980" s="5">
        <f>SUMIFS(asu_monitora!C:C,asu_monitora!E:E,equipes_asu!F2980,asu_monitora!A:A,equipes_asu!C2980)</f>
        <v>57</v>
      </c>
      <c r="H2980" s="5">
        <f>IF(G2980=0,"",SUMIFS(asu_monitora!B:B,asu_monitora!E:E,equipes_asu!F2980,asu_monitora!A:A,equipes_asu!C2980))</f>
        <v>96</v>
      </c>
      <c r="I2980" s="5" t="str">
        <f>IF(G2980=0,"Sem avaliação",IF(H2980&lt;=40,"Crítica",IF(H2980&lt;=100,"Aperfeiçoamento",IF(H2980&lt;=180,"Qualidade",IF(H2980&lt;=200,"Excelência","Erro")))))</f>
        <v>Aperfeiçoamento</v>
      </c>
    </row>
    <row r="2981" spans="1:9">
      <c r="A2981" s="22">
        <v>3302008</v>
      </c>
      <c r="B2981" s="22" t="s">
        <v>1005</v>
      </c>
      <c r="C2981" s="22">
        <v>2425165</v>
      </c>
      <c r="D2981" s="22" t="s">
        <v>77</v>
      </c>
      <c r="E2981" s="22" t="s">
        <v>520</v>
      </c>
      <c r="F2981" s="5" t="s">
        <v>49</v>
      </c>
      <c r="G2981" s="5">
        <f>SUMIFS(asu_monitora!C:C,asu_monitora!E:E,equipes_asu!F2981,asu_monitora!A:A,equipes_asu!C2981)</f>
        <v>41</v>
      </c>
      <c r="H2981" s="5">
        <f>IF(G2981=0,"",SUMIFS(asu_monitora!B:B,asu_monitora!E:E,equipes_asu!F2981,asu_monitora!A:A,equipes_asu!C2981))</f>
        <v>120</v>
      </c>
      <c r="I2981" s="5" t="str">
        <f>IF(G2981=0,"Sem avaliação",IF(H2981&lt;=40,"Crítica",IF(H2981&lt;=100,"Aperfeiçoamento",IF(H2981&lt;=180,"Qualidade",IF(H2981&lt;=200,"Excelência","Erro")))))</f>
        <v>Qualidade</v>
      </c>
    </row>
    <row r="2982" spans="1:9">
      <c r="A2982" s="22">
        <v>3371336</v>
      </c>
      <c r="B2982" s="22" t="s">
        <v>1009</v>
      </c>
      <c r="C2982" s="22">
        <v>155365</v>
      </c>
      <c r="D2982" s="22" t="s">
        <v>77</v>
      </c>
      <c r="E2982" s="22" t="s">
        <v>532</v>
      </c>
      <c r="F2982" s="5" t="s">
        <v>49</v>
      </c>
      <c r="G2982" s="5">
        <f>SUMIFS(asu_monitora!C:C,asu_monitora!E:E,equipes_asu!F2982,asu_monitora!A:A,equipes_asu!C2982)</f>
        <v>55</v>
      </c>
      <c r="H2982" s="5">
        <f>IF(G2982=0,"",SUMIFS(asu_monitora!B:B,asu_monitora!E:E,equipes_asu!F2982,asu_monitora!A:A,equipes_asu!C2982))</f>
        <v>80</v>
      </c>
      <c r="I2982" s="5" t="str">
        <f>IF(G2982=0,"Sem avaliação",IF(H2982&lt;=40,"Crítica",IF(H2982&lt;=100,"Aperfeiçoamento",IF(H2982&lt;=180,"Qualidade",IF(H2982&lt;=200,"Excelência","Erro")))))</f>
        <v>Aperfeiçoamento</v>
      </c>
    </row>
    <row r="2983" spans="1:9">
      <c r="A2983" s="22">
        <v>3371336</v>
      </c>
      <c r="B2983" s="22" t="s">
        <v>1009</v>
      </c>
      <c r="C2983" s="22">
        <v>155349</v>
      </c>
      <c r="D2983" s="22" t="s">
        <v>77</v>
      </c>
      <c r="E2983" s="22" t="s">
        <v>530</v>
      </c>
      <c r="F2983" s="5" t="s">
        <v>49</v>
      </c>
      <c r="G2983" s="5">
        <f>SUMIFS(asu_monitora!C:C,asu_monitora!E:E,equipes_asu!F2983,asu_monitora!A:A,equipes_asu!C2983)</f>
        <v>37</v>
      </c>
      <c r="H2983" s="5">
        <f>IF(G2983=0,"",SUMIFS(asu_monitora!B:B,asu_monitora!E:E,equipes_asu!F2983,asu_monitora!A:A,equipes_asu!C2983))</f>
        <v>64</v>
      </c>
      <c r="I2983" s="5" t="str">
        <f>IF(G2983=0,"Sem avaliação",IF(H2983&lt;=40,"Crítica",IF(H2983&lt;=100,"Aperfeiçoamento",IF(H2983&lt;=180,"Qualidade",IF(H2983&lt;=200,"Excelência","Erro")))))</f>
        <v>Aperfeiçoamento</v>
      </c>
    </row>
    <row r="2984" spans="1:9">
      <c r="A2984" s="22">
        <v>3371336</v>
      </c>
      <c r="B2984" s="22" t="s">
        <v>1009</v>
      </c>
      <c r="C2984" s="22">
        <v>155357</v>
      </c>
      <c r="D2984" s="22" t="s">
        <v>77</v>
      </c>
      <c r="E2984" s="22" t="s">
        <v>531</v>
      </c>
      <c r="F2984" s="5" t="s">
        <v>49</v>
      </c>
      <c r="G2984" s="5">
        <f>SUMIFS(asu_monitora!C:C,asu_monitora!E:E,equipes_asu!F2984,asu_monitora!A:A,equipes_asu!C2984)</f>
        <v>78</v>
      </c>
      <c r="H2984" s="5">
        <f>IF(G2984=0,"",SUMIFS(asu_monitora!B:B,asu_monitora!E:E,equipes_asu!F2984,asu_monitora!A:A,equipes_asu!C2984))</f>
        <v>84</v>
      </c>
      <c r="I2984" s="5" t="str">
        <f>IF(G2984=0,"Sem avaliação",IF(H2984&lt;=40,"Crítica",IF(H2984&lt;=100,"Aperfeiçoamento",IF(H2984&lt;=180,"Qualidade",IF(H2984&lt;=200,"Excelência","Erro")))))</f>
        <v>Aperfeiçoamento</v>
      </c>
    </row>
    <row r="2985" spans="1:9">
      <c r="A2985" s="22">
        <v>6334067</v>
      </c>
      <c r="B2985" s="22" t="s">
        <v>1010</v>
      </c>
      <c r="C2985" s="22">
        <v>156000</v>
      </c>
      <c r="D2985" s="22" t="s">
        <v>77</v>
      </c>
      <c r="E2985" s="22" t="s">
        <v>1011</v>
      </c>
      <c r="F2985" s="5" t="s">
        <v>49</v>
      </c>
      <c r="G2985" s="5">
        <f>SUMIFS(asu_monitora!C:C,asu_monitora!E:E,equipes_asu!F2985,asu_monitora!A:A,equipes_asu!C2985)</f>
        <v>62</v>
      </c>
      <c r="H2985" s="5">
        <f>IF(G2985=0,"",SUMIFS(asu_monitora!B:B,asu_monitora!E:E,equipes_asu!F2985,asu_monitora!A:A,equipes_asu!C2985))</f>
        <v>122</v>
      </c>
      <c r="I2985" s="5" t="str">
        <f>IF(G2985=0,"Sem avaliação",IF(H2985&lt;=40,"Crítica",IF(H2985&lt;=100,"Aperfeiçoamento",IF(H2985&lt;=180,"Qualidade",IF(H2985&lt;=200,"Excelência","Erro")))))</f>
        <v>Qualidade</v>
      </c>
    </row>
    <row r="2986" spans="1:9">
      <c r="A2986" s="22">
        <v>6334067</v>
      </c>
      <c r="B2986" s="22" t="s">
        <v>1010</v>
      </c>
      <c r="C2986" s="22">
        <v>156019</v>
      </c>
      <c r="D2986" s="22" t="s">
        <v>77</v>
      </c>
      <c r="E2986" s="22" t="s">
        <v>1012</v>
      </c>
      <c r="F2986" s="5" t="s">
        <v>49</v>
      </c>
      <c r="G2986" s="5">
        <f>SUMIFS(asu_monitora!C:C,asu_monitora!E:E,equipes_asu!F2986,asu_monitora!A:A,equipes_asu!C2986)</f>
        <v>31</v>
      </c>
      <c r="H2986" s="5">
        <f>IF(G2986=0,"",SUMIFS(asu_monitora!B:B,asu_monitora!E:E,equipes_asu!F2986,asu_monitora!A:A,equipes_asu!C2986))</f>
        <v>90</v>
      </c>
      <c r="I2986" s="5" t="str">
        <f>IF(G2986=0,"Sem avaliação",IF(H2986&lt;=40,"Crítica",IF(H2986&lt;=100,"Aperfeiçoamento",IF(H2986&lt;=180,"Qualidade",IF(H2986&lt;=200,"Excelência","Erro")))))</f>
        <v>Aperfeiçoamento</v>
      </c>
    </row>
    <row r="2987" spans="1:9">
      <c r="A2987" s="22">
        <v>6362508</v>
      </c>
      <c r="B2987" s="22" t="s">
        <v>1013</v>
      </c>
      <c r="C2987" s="22">
        <v>156051</v>
      </c>
      <c r="D2987" s="22" t="s">
        <v>77</v>
      </c>
      <c r="E2987" s="22" t="s">
        <v>1014</v>
      </c>
      <c r="F2987" s="5" t="s">
        <v>49</v>
      </c>
      <c r="G2987" s="5">
        <f>SUMIFS(asu_monitora!C:C,asu_monitora!E:E,equipes_asu!F2987,asu_monitora!A:A,equipes_asu!C2987)</f>
        <v>35</v>
      </c>
      <c r="H2987" s="5">
        <f>IF(G2987=0,"",SUMIFS(asu_monitora!B:B,asu_monitora!E:E,equipes_asu!F2987,asu_monitora!A:A,equipes_asu!C2987))</f>
        <v>92</v>
      </c>
      <c r="I2987" s="5" t="str">
        <f>IF(G2987=0,"Sem avaliação",IF(H2987&lt;=40,"Crítica",IF(H2987&lt;=100,"Aperfeiçoamento",IF(H2987&lt;=180,"Qualidade",IF(H2987&lt;=200,"Excelência","Erro")))))</f>
        <v>Aperfeiçoamento</v>
      </c>
    </row>
    <row r="2988" spans="1:9">
      <c r="A2988" s="22">
        <v>6362508</v>
      </c>
      <c r="B2988" s="22" t="s">
        <v>1013</v>
      </c>
      <c r="C2988" s="22">
        <v>156043</v>
      </c>
      <c r="D2988" s="22" t="s">
        <v>77</v>
      </c>
      <c r="E2988" s="22" t="s">
        <v>1015</v>
      </c>
      <c r="F2988" s="5" t="s">
        <v>49</v>
      </c>
      <c r="G2988" s="5">
        <f>SUMIFS(asu_monitora!C:C,asu_monitora!E:E,equipes_asu!F2988,asu_monitora!A:A,equipes_asu!C2988)</f>
        <v>49</v>
      </c>
      <c r="H2988" s="5">
        <f>IF(G2988=0,"",SUMIFS(asu_monitora!B:B,asu_monitora!E:E,equipes_asu!F2988,asu_monitora!A:A,equipes_asu!C2988))</f>
        <v>96</v>
      </c>
      <c r="I2988" s="5" t="str">
        <f>IF(G2988=0,"Sem avaliação",IF(H2988&lt;=40,"Crítica",IF(H2988&lt;=100,"Aperfeiçoamento",IF(H2988&lt;=180,"Qualidade",IF(H2988&lt;=200,"Excelência","Erro")))))</f>
        <v>Aperfeiçoamento</v>
      </c>
    </row>
    <row r="2989" spans="1:9">
      <c r="A2989" s="22">
        <v>6362508</v>
      </c>
      <c r="B2989" s="22" t="s">
        <v>1013</v>
      </c>
      <c r="C2989" s="22">
        <v>1565826</v>
      </c>
      <c r="D2989" s="22" t="s">
        <v>77</v>
      </c>
      <c r="E2989" s="22" t="s">
        <v>1016</v>
      </c>
      <c r="F2989" s="5" t="s">
        <v>49</v>
      </c>
      <c r="G2989" s="5">
        <f>SUMIFS(asu_monitora!C:C,asu_monitora!E:E,equipes_asu!F2989,asu_monitora!A:A,equipes_asu!C2989)</f>
        <v>41</v>
      </c>
      <c r="H2989" s="5">
        <f>IF(G2989=0,"",SUMIFS(asu_monitora!B:B,asu_monitora!E:E,equipes_asu!F2989,asu_monitora!A:A,equipes_asu!C2989))</f>
        <v>122</v>
      </c>
      <c r="I2989" s="5" t="str">
        <f>IF(G2989=0,"Sem avaliação",IF(H2989&lt;=40,"Crítica",IF(H2989&lt;=100,"Aperfeiçoamento",IF(H2989&lt;=180,"Qualidade",IF(H2989&lt;=200,"Excelência","Erro")))))</f>
        <v>Qualidade</v>
      </c>
    </row>
    <row r="2990" spans="1:9">
      <c r="A2990" s="22">
        <v>6362508</v>
      </c>
      <c r="B2990" s="22" t="s">
        <v>1013</v>
      </c>
      <c r="C2990" s="22">
        <v>2400812</v>
      </c>
      <c r="D2990" s="22" t="s">
        <v>77</v>
      </c>
      <c r="E2990" s="22" t="s">
        <v>1017</v>
      </c>
      <c r="F2990" s="5" t="s">
        <v>49</v>
      </c>
      <c r="G2990" s="5">
        <f>SUMIFS(asu_monitora!C:C,asu_monitora!E:E,equipes_asu!F2990,asu_monitora!A:A,equipes_asu!C2990)</f>
        <v>38</v>
      </c>
      <c r="H2990" s="5">
        <f>IF(G2990=0,"",SUMIFS(asu_monitora!B:B,asu_monitora!E:E,equipes_asu!F2990,asu_monitora!A:A,equipes_asu!C2990))</f>
        <v>90</v>
      </c>
      <c r="I2990" s="5" t="str">
        <f>IF(G2990=0,"Sem avaliação",IF(H2990&lt;=40,"Crítica",IF(H2990&lt;=100,"Aperfeiçoamento",IF(H2990&lt;=180,"Qualidade",IF(H2990&lt;=200,"Excelência","Erro")))))</f>
        <v>Aperfeiçoamento</v>
      </c>
    </row>
    <row r="2991" spans="1:9">
      <c r="A2991" s="22">
        <v>7415788</v>
      </c>
      <c r="B2991" s="22" t="s">
        <v>1018</v>
      </c>
      <c r="C2991" s="22">
        <v>1509101</v>
      </c>
      <c r="D2991" s="22" t="s">
        <v>77</v>
      </c>
      <c r="E2991" s="22" t="s">
        <v>1019</v>
      </c>
      <c r="F2991" s="5" t="s">
        <v>49</v>
      </c>
      <c r="G2991" s="5">
        <f>SUMIFS(asu_monitora!C:C,asu_monitora!E:E,equipes_asu!F2991,asu_monitora!A:A,equipes_asu!C2991)</f>
        <v>41</v>
      </c>
      <c r="H2991" s="5">
        <f>IF(G2991=0,"",SUMIFS(asu_monitora!B:B,asu_monitora!E:E,equipes_asu!F2991,asu_monitora!A:A,equipes_asu!C2991))</f>
        <v>134</v>
      </c>
      <c r="I2991" s="5" t="str">
        <f>IF(G2991=0,"Sem avaliação",IF(H2991&lt;=40,"Crítica",IF(H2991&lt;=100,"Aperfeiçoamento",IF(H2991&lt;=180,"Qualidade",IF(H2991&lt;=200,"Excelência","Erro")))))</f>
        <v>Qualidade</v>
      </c>
    </row>
    <row r="2992" spans="1:9">
      <c r="A2992" s="22">
        <v>7415788</v>
      </c>
      <c r="B2992" s="22" t="s">
        <v>1018</v>
      </c>
      <c r="C2992" s="22">
        <v>1509047</v>
      </c>
      <c r="D2992" s="22" t="s">
        <v>77</v>
      </c>
      <c r="E2992" s="22" t="s">
        <v>1020</v>
      </c>
      <c r="F2992" s="5" t="s">
        <v>49</v>
      </c>
      <c r="G2992" s="5">
        <f>SUMIFS(asu_monitora!C:C,asu_monitora!E:E,equipes_asu!F2992,asu_monitora!A:A,equipes_asu!C2992)</f>
        <v>44</v>
      </c>
      <c r="H2992" s="5">
        <f>IF(G2992=0,"",SUMIFS(asu_monitora!B:B,asu_monitora!E:E,equipes_asu!F2992,asu_monitora!A:A,equipes_asu!C2992))</f>
        <v>116</v>
      </c>
      <c r="I2992" s="5" t="str">
        <f>IF(G2992=0,"Sem avaliação",IF(H2992&lt;=40,"Crítica",IF(H2992&lt;=100,"Aperfeiçoamento",IF(H2992&lt;=180,"Qualidade",IF(H2992&lt;=200,"Excelência","Erro")))))</f>
        <v>Qualidade</v>
      </c>
    </row>
    <row r="2993" spans="1:9">
      <c r="A2993" s="22">
        <v>7415788</v>
      </c>
      <c r="B2993" s="22" t="s">
        <v>1018</v>
      </c>
      <c r="C2993" s="22">
        <v>1509012</v>
      </c>
      <c r="D2993" s="22" t="s">
        <v>77</v>
      </c>
      <c r="E2993" s="22" t="s">
        <v>1021</v>
      </c>
      <c r="F2993" s="5" t="s">
        <v>49</v>
      </c>
      <c r="G2993" s="5">
        <f>SUMIFS(asu_monitora!C:C,asu_monitora!E:E,equipes_asu!F2993,asu_monitora!A:A,equipes_asu!C2993)</f>
        <v>41</v>
      </c>
      <c r="H2993" s="5">
        <f>IF(G2993=0,"",SUMIFS(asu_monitora!B:B,asu_monitora!E:E,equipes_asu!F2993,asu_monitora!A:A,equipes_asu!C2993))</f>
        <v>134</v>
      </c>
      <c r="I2993" s="5" t="str">
        <f>IF(G2993=0,"Sem avaliação",IF(H2993&lt;=40,"Crítica",IF(H2993&lt;=100,"Aperfeiçoamento",IF(H2993&lt;=180,"Qualidade",IF(H2993&lt;=200,"Excelência","Erro")))))</f>
        <v>Qualidade</v>
      </c>
    </row>
    <row r="2994" spans="1:9">
      <c r="A2994" s="22">
        <v>7415788</v>
      </c>
      <c r="B2994" s="22" t="s">
        <v>1018</v>
      </c>
      <c r="C2994" s="22">
        <v>2400820</v>
      </c>
      <c r="D2994" s="22" t="s">
        <v>77</v>
      </c>
      <c r="E2994" s="22" t="s">
        <v>1022</v>
      </c>
      <c r="F2994" s="5" t="s">
        <v>49</v>
      </c>
      <c r="G2994" s="5">
        <f>SUMIFS(asu_monitora!C:C,asu_monitora!E:E,equipes_asu!F2994,asu_monitora!A:A,equipes_asu!C2994)</f>
        <v>68</v>
      </c>
      <c r="H2994" s="5">
        <f>IF(G2994=0,"",SUMIFS(asu_monitora!B:B,asu_monitora!E:E,equipes_asu!F2994,asu_monitora!A:A,equipes_asu!C2994))</f>
        <v>110</v>
      </c>
      <c r="I2994" s="5" t="str">
        <f>IF(G2994=0,"Sem avaliação",IF(H2994&lt;=40,"Crítica",IF(H2994&lt;=100,"Aperfeiçoamento",IF(H2994&lt;=180,"Qualidade",IF(H2994&lt;=200,"Excelência","Erro")))))</f>
        <v>Qualidade</v>
      </c>
    </row>
    <row r="2995" spans="1:9">
      <c r="A2995" s="22">
        <v>7563736</v>
      </c>
      <c r="B2995" s="22" t="s">
        <v>1023</v>
      </c>
      <c r="C2995" s="22">
        <v>1556150</v>
      </c>
      <c r="D2995" s="22" t="s">
        <v>77</v>
      </c>
      <c r="E2995" s="22" t="s">
        <v>1024</v>
      </c>
      <c r="F2995" s="5" t="s">
        <v>49</v>
      </c>
      <c r="G2995" s="5">
        <f>SUMIFS(asu_monitora!C:C,asu_monitora!E:E,equipes_asu!F2995,asu_monitora!A:A,equipes_asu!C2995)</f>
        <v>53</v>
      </c>
      <c r="H2995" s="5">
        <f>IF(G2995=0,"",SUMIFS(asu_monitora!B:B,asu_monitora!E:E,equipes_asu!F2995,asu_monitora!A:A,equipes_asu!C2995))</f>
        <v>168</v>
      </c>
      <c r="I2995" s="5" t="str">
        <f>IF(G2995=0,"Sem avaliação",IF(H2995&lt;=40,"Crítica",IF(H2995&lt;=100,"Aperfeiçoamento",IF(H2995&lt;=180,"Qualidade",IF(H2995&lt;=200,"Excelência","Erro")))))</f>
        <v>Qualidade</v>
      </c>
    </row>
    <row r="2996" spans="1:9">
      <c r="A2996" s="22">
        <v>7563736</v>
      </c>
      <c r="B2996" s="22" t="s">
        <v>1023</v>
      </c>
      <c r="C2996" s="22">
        <v>1546112</v>
      </c>
      <c r="D2996" s="22" t="s">
        <v>77</v>
      </c>
      <c r="E2996" s="22" t="s">
        <v>1025</v>
      </c>
      <c r="F2996" s="5" t="s">
        <v>49</v>
      </c>
      <c r="G2996" s="5">
        <f>SUMIFS(asu_monitora!C:C,asu_monitora!E:E,equipes_asu!F2996,asu_monitora!A:A,equipes_asu!C2996)</f>
        <v>66</v>
      </c>
      <c r="H2996" s="5">
        <f>IF(G2996=0,"",SUMIFS(asu_monitora!B:B,asu_monitora!E:E,equipes_asu!F2996,asu_monitora!A:A,equipes_asu!C2996))</f>
        <v>168</v>
      </c>
      <c r="I2996" s="5" t="str">
        <f>IF(G2996=0,"Sem avaliação",IF(H2996&lt;=40,"Crítica",IF(H2996&lt;=100,"Aperfeiçoamento",IF(H2996&lt;=180,"Qualidade",IF(H2996&lt;=200,"Excelência","Erro")))))</f>
        <v>Qualidade</v>
      </c>
    </row>
    <row r="2997" spans="1:9">
      <c r="A2997" s="22">
        <v>7563736</v>
      </c>
      <c r="B2997" s="22" t="s">
        <v>1023</v>
      </c>
      <c r="C2997" s="22">
        <v>155330</v>
      </c>
      <c r="D2997" s="22" t="s">
        <v>77</v>
      </c>
      <c r="E2997" s="22" t="s">
        <v>1026</v>
      </c>
      <c r="F2997" s="5" t="s">
        <v>49</v>
      </c>
      <c r="G2997" s="5">
        <f>SUMIFS(asu_monitora!C:C,asu_monitora!E:E,equipes_asu!F2997,asu_monitora!A:A,equipes_asu!C2997)</f>
        <v>45</v>
      </c>
      <c r="H2997" s="5">
        <f>IF(G2997=0,"",SUMIFS(asu_monitora!B:B,asu_monitora!E:E,equipes_asu!F2997,asu_monitora!A:A,equipes_asu!C2997))</f>
        <v>182</v>
      </c>
      <c r="I2997" s="5" t="str">
        <f>IF(G2997=0,"Sem avaliação",IF(H2997&lt;=40,"Crítica",IF(H2997&lt;=100,"Aperfeiçoamento",IF(H2997&lt;=180,"Qualidade",IF(H2997&lt;=200,"Excelência","Erro")))))</f>
        <v>Excelência</v>
      </c>
    </row>
    <row r="2998" spans="1:9">
      <c r="A2998" s="22">
        <v>7563736</v>
      </c>
      <c r="B2998" s="22" t="s">
        <v>1023</v>
      </c>
      <c r="C2998" s="22">
        <v>2426188</v>
      </c>
      <c r="D2998" s="22" t="s">
        <v>77</v>
      </c>
      <c r="E2998" s="22" t="s">
        <v>1027</v>
      </c>
      <c r="F2998" s="5" t="s">
        <v>49</v>
      </c>
      <c r="G2998" s="5">
        <f>SUMIFS(asu_monitora!C:C,asu_monitora!E:E,equipes_asu!F2998,asu_monitora!A:A,equipes_asu!C2998)</f>
        <v>59</v>
      </c>
      <c r="H2998" s="5">
        <f>IF(G2998=0,"",SUMIFS(asu_monitora!B:B,asu_monitora!E:E,equipes_asu!F2998,asu_monitora!A:A,equipes_asu!C2998))</f>
        <v>136</v>
      </c>
      <c r="I2998" s="5" t="str">
        <f>IF(G2998=0,"Sem avaliação",IF(H2998&lt;=40,"Crítica",IF(H2998&lt;=100,"Aperfeiçoamento",IF(H2998&lt;=180,"Qualidade",IF(H2998&lt;=200,"Excelência","Erro")))))</f>
        <v>Qualidade</v>
      </c>
    </row>
    <row r="2999" spans="1:9">
      <c r="A2999" s="22">
        <v>7845367</v>
      </c>
      <c r="B2999" s="22" t="s">
        <v>1028</v>
      </c>
      <c r="C2999" s="22">
        <v>1592343</v>
      </c>
      <c r="D2999" s="22" t="s">
        <v>77</v>
      </c>
      <c r="E2999" s="22" t="s">
        <v>1029</v>
      </c>
      <c r="F2999" s="5" t="s">
        <v>49</v>
      </c>
      <c r="G2999" s="5">
        <f>SUMIFS(asu_monitora!C:C,asu_monitora!E:E,equipes_asu!F2999,asu_monitora!A:A,equipes_asu!C2999)</f>
        <v>50</v>
      </c>
      <c r="H2999" s="5">
        <f>IF(G2999=0,"",SUMIFS(asu_monitora!B:B,asu_monitora!E:E,equipes_asu!F2999,asu_monitora!A:A,equipes_asu!C2999))</f>
        <v>158</v>
      </c>
      <c r="I2999" s="5" t="str">
        <f>IF(G2999=0,"Sem avaliação",IF(H2999&lt;=40,"Crítica",IF(H2999&lt;=100,"Aperfeiçoamento",IF(H2999&lt;=180,"Qualidade",IF(H2999&lt;=200,"Excelência","Erro")))))</f>
        <v>Qualidade</v>
      </c>
    </row>
    <row r="3000" spans="1:9">
      <c r="A3000" s="22">
        <v>7845367</v>
      </c>
      <c r="B3000" s="22" t="s">
        <v>1028</v>
      </c>
      <c r="C3000" s="22">
        <v>1591517</v>
      </c>
      <c r="D3000" s="22" t="s">
        <v>77</v>
      </c>
      <c r="E3000" s="22" t="s">
        <v>1030</v>
      </c>
      <c r="F3000" s="5" t="s">
        <v>49</v>
      </c>
      <c r="G3000" s="5">
        <f>SUMIFS(asu_monitora!C:C,asu_monitora!E:E,equipes_asu!F3000,asu_monitora!A:A,equipes_asu!C3000)</f>
        <v>48</v>
      </c>
      <c r="H3000" s="5">
        <f>IF(G3000=0,"",SUMIFS(asu_monitora!B:B,asu_monitora!E:E,equipes_asu!F3000,asu_monitora!A:A,equipes_asu!C3000))</f>
        <v>102</v>
      </c>
      <c r="I3000" s="5" t="str">
        <f>IF(G3000=0,"Sem avaliação",IF(H3000&lt;=40,"Crítica",IF(H3000&lt;=100,"Aperfeiçoamento",IF(H3000&lt;=180,"Qualidade",IF(H3000&lt;=200,"Excelência","Erro")))))</f>
        <v>Qualidade</v>
      </c>
    </row>
    <row r="3001" spans="1:9">
      <c r="A3001" s="22">
        <v>7845367</v>
      </c>
      <c r="B3001" s="22" t="s">
        <v>1028</v>
      </c>
      <c r="C3001" s="22">
        <v>1593935</v>
      </c>
      <c r="D3001" s="22" t="s">
        <v>77</v>
      </c>
      <c r="E3001" s="22" t="s">
        <v>1031</v>
      </c>
      <c r="F3001" s="5" t="s">
        <v>49</v>
      </c>
      <c r="G3001" s="5">
        <f>SUMIFS(asu_monitora!C:C,asu_monitora!E:E,equipes_asu!F3001,asu_monitora!A:A,equipes_asu!C3001)</f>
        <v>62</v>
      </c>
      <c r="H3001" s="5">
        <f>IF(G3001=0,"",SUMIFS(asu_monitora!B:B,asu_monitora!E:E,equipes_asu!F3001,asu_monitora!A:A,equipes_asu!C3001))</f>
        <v>140</v>
      </c>
      <c r="I3001" s="5" t="str">
        <f>IF(G3001=0,"Sem avaliação",IF(H3001&lt;=40,"Crítica",IF(H3001&lt;=100,"Aperfeiçoamento",IF(H3001&lt;=180,"Qualidade",IF(H3001&lt;=200,"Excelência","Erro")))))</f>
        <v>Qualidade</v>
      </c>
    </row>
    <row r="3002" spans="1:9">
      <c r="A3002" s="22">
        <v>7845367</v>
      </c>
      <c r="B3002" s="22" t="s">
        <v>1028</v>
      </c>
      <c r="C3002" s="22">
        <v>2400790</v>
      </c>
      <c r="D3002" s="22" t="s">
        <v>77</v>
      </c>
      <c r="E3002" s="22" t="s">
        <v>1022</v>
      </c>
      <c r="F3002" s="5" t="s">
        <v>49</v>
      </c>
      <c r="G3002" s="5">
        <f>SUMIFS(asu_monitora!C:C,asu_monitora!E:E,equipes_asu!F3002,asu_monitora!A:A,equipes_asu!C3002)</f>
        <v>45</v>
      </c>
      <c r="H3002" s="5">
        <f>IF(G3002=0,"",SUMIFS(asu_monitora!B:B,asu_monitora!E:E,equipes_asu!F3002,asu_monitora!A:A,equipes_asu!C3002))</f>
        <v>114</v>
      </c>
      <c r="I3002" s="5" t="str">
        <f>IF(G3002=0,"Sem avaliação",IF(H3002&lt;=40,"Crítica",IF(H3002&lt;=100,"Aperfeiçoamento",IF(H3002&lt;=180,"Qualidade",IF(H3002&lt;=200,"Excelência","Erro")))))</f>
        <v>Qualidade</v>
      </c>
    </row>
    <row r="3003" spans="1:9">
      <c r="A3003" s="22">
        <v>2062</v>
      </c>
      <c r="B3003" s="22" t="s">
        <v>1032</v>
      </c>
      <c r="C3003" s="22">
        <v>153400</v>
      </c>
      <c r="D3003" s="22" t="s">
        <v>77</v>
      </c>
      <c r="E3003" s="22" t="s">
        <v>1033</v>
      </c>
      <c r="F3003" s="5" t="s">
        <v>49</v>
      </c>
      <c r="G3003" s="5">
        <f>SUMIFS(asu_monitora!C:C,asu_monitora!E:E,equipes_asu!F3003,asu_monitora!A:A,equipes_asu!C3003)</f>
        <v>63</v>
      </c>
      <c r="H3003" s="5">
        <f>IF(G3003=0,"",SUMIFS(asu_monitora!B:B,asu_monitora!E:E,equipes_asu!F3003,asu_monitora!A:A,equipes_asu!C3003))</f>
        <v>144</v>
      </c>
      <c r="I3003" s="5" t="str">
        <f>IF(G3003=0,"Sem avaliação",IF(H3003&lt;=40,"Crítica",IF(H3003&lt;=100,"Aperfeiçoamento",IF(H3003&lt;=180,"Qualidade",IF(H3003&lt;=200,"Excelência","Erro")))))</f>
        <v>Qualidade</v>
      </c>
    </row>
    <row r="3004" spans="1:9">
      <c r="A3004" s="22">
        <v>2062</v>
      </c>
      <c r="B3004" s="22" t="s">
        <v>1032</v>
      </c>
      <c r="C3004" s="22">
        <v>153419</v>
      </c>
      <c r="D3004" s="22" t="s">
        <v>77</v>
      </c>
      <c r="E3004" s="22" t="s">
        <v>1034</v>
      </c>
      <c r="F3004" s="5" t="s">
        <v>49</v>
      </c>
      <c r="G3004" s="5">
        <f>SUMIFS(asu_monitora!C:C,asu_monitora!E:E,equipes_asu!F3004,asu_monitora!A:A,equipes_asu!C3004)</f>
        <v>22</v>
      </c>
      <c r="H3004" s="5">
        <f>IF(G3004=0,"",SUMIFS(asu_monitora!B:B,asu_monitora!E:E,equipes_asu!F3004,asu_monitora!A:A,equipes_asu!C3004))</f>
        <v>80</v>
      </c>
      <c r="I3004" s="5" t="str">
        <f>IF(G3004=0,"Sem avaliação",IF(H3004&lt;=40,"Crítica",IF(H3004&lt;=100,"Aperfeiçoamento",IF(H3004&lt;=180,"Qualidade",IF(H3004&lt;=200,"Excelência","Erro")))))</f>
        <v>Aperfeiçoamento</v>
      </c>
    </row>
    <row r="3005" spans="1:9">
      <c r="A3005" s="22">
        <v>2062</v>
      </c>
      <c r="B3005" s="22" t="s">
        <v>1032</v>
      </c>
      <c r="C3005" s="22">
        <v>153397</v>
      </c>
      <c r="D3005" s="22" t="s">
        <v>77</v>
      </c>
      <c r="E3005" s="22" t="s">
        <v>1035</v>
      </c>
      <c r="F3005" s="5" t="s">
        <v>49</v>
      </c>
      <c r="G3005" s="5">
        <f>SUMIFS(asu_monitora!C:C,asu_monitora!E:E,equipes_asu!F3005,asu_monitora!A:A,equipes_asu!C3005)</f>
        <v>26</v>
      </c>
      <c r="H3005" s="5">
        <f>IF(G3005=0,"",SUMIFS(asu_monitora!B:B,asu_monitora!E:E,equipes_asu!F3005,asu_monitora!A:A,equipes_asu!C3005))</f>
        <v>94</v>
      </c>
      <c r="I3005" s="5" t="str">
        <f>IF(G3005=0,"Sem avaliação",IF(H3005&lt;=40,"Crítica",IF(H3005&lt;=100,"Aperfeiçoamento",IF(H3005&lt;=180,"Qualidade",IF(H3005&lt;=200,"Excelência","Erro")))))</f>
        <v>Aperfeiçoamento</v>
      </c>
    </row>
    <row r="3006" spans="1:9">
      <c r="A3006" s="22">
        <v>2062</v>
      </c>
      <c r="B3006" s="22" t="s">
        <v>1032</v>
      </c>
      <c r="C3006" s="22">
        <v>2399229</v>
      </c>
      <c r="D3006" s="22" t="s">
        <v>77</v>
      </c>
      <c r="E3006" s="22" t="s">
        <v>195</v>
      </c>
      <c r="F3006" s="5" t="s">
        <v>49</v>
      </c>
      <c r="G3006" s="5">
        <f>SUMIFS(asu_monitora!C:C,asu_monitora!E:E,equipes_asu!F3006,asu_monitora!A:A,equipes_asu!C3006)</f>
        <v>30</v>
      </c>
      <c r="H3006" s="5">
        <f>IF(G3006=0,"",SUMIFS(asu_monitora!B:B,asu_monitora!E:E,equipes_asu!F3006,asu_monitora!A:A,equipes_asu!C3006))</f>
        <v>126</v>
      </c>
      <c r="I3006" s="5" t="str">
        <f>IF(G3006=0,"Sem avaliação",IF(H3006&lt;=40,"Crítica",IF(H3006&lt;=100,"Aperfeiçoamento",IF(H3006&lt;=180,"Qualidade",IF(H3006&lt;=200,"Excelência","Erro")))))</f>
        <v>Qualidade</v>
      </c>
    </row>
    <row r="3007" spans="1:9">
      <c r="A3007" s="22">
        <v>22454</v>
      </c>
      <c r="B3007" s="22" t="s">
        <v>1036</v>
      </c>
      <c r="C3007" s="22">
        <v>154016</v>
      </c>
      <c r="D3007" s="22" t="s">
        <v>77</v>
      </c>
      <c r="E3007" s="22" t="s">
        <v>1037</v>
      </c>
      <c r="F3007" s="5" t="s">
        <v>49</v>
      </c>
      <c r="G3007" s="5">
        <f>SUMIFS(asu_monitora!C:C,asu_monitora!E:E,equipes_asu!F3007,asu_monitora!A:A,equipes_asu!C3007)</f>
        <v>52</v>
      </c>
      <c r="H3007" s="5">
        <f>IF(G3007=0,"",SUMIFS(asu_monitora!B:B,asu_monitora!E:E,equipes_asu!F3007,asu_monitora!A:A,equipes_asu!C3007))</f>
        <v>82</v>
      </c>
      <c r="I3007" s="5" t="str">
        <f>IF(G3007=0,"Sem avaliação",IF(H3007&lt;=40,"Crítica",IF(H3007&lt;=100,"Aperfeiçoamento",IF(H3007&lt;=180,"Qualidade",IF(H3007&lt;=200,"Excelência","Erro")))))</f>
        <v>Aperfeiçoamento</v>
      </c>
    </row>
    <row r="3008" spans="1:9">
      <c r="A3008" s="22">
        <v>22454</v>
      </c>
      <c r="B3008" s="22" t="s">
        <v>1036</v>
      </c>
      <c r="C3008" s="22">
        <v>154032</v>
      </c>
      <c r="D3008" s="22" t="s">
        <v>77</v>
      </c>
      <c r="E3008" s="22" t="s">
        <v>1038</v>
      </c>
      <c r="F3008" s="5" t="s">
        <v>49</v>
      </c>
      <c r="G3008" s="5">
        <f>SUMIFS(asu_monitora!C:C,asu_monitora!E:E,equipes_asu!F3008,asu_monitora!A:A,equipes_asu!C3008)</f>
        <v>41</v>
      </c>
      <c r="H3008" s="5">
        <f>IF(G3008=0,"",SUMIFS(asu_monitora!B:B,asu_monitora!E:E,equipes_asu!F3008,asu_monitora!A:A,equipes_asu!C3008))</f>
        <v>126</v>
      </c>
      <c r="I3008" s="5" t="str">
        <f>IF(G3008=0,"Sem avaliação",IF(H3008&lt;=40,"Crítica",IF(H3008&lt;=100,"Aperfeiçoamento",IF(H3008&lt;=180,"Qualidade",IF(H3008&lt;=200,"Excelência","Erro")))))</f>
        <v>Qualidade</v>
      </c>
    </row>
    <row r="3009" spans="1:9">
      <c r="A3009" s="22">
        <v>22454</v>
      </c>
      <c r="B3009" s="22" t="s">
        <v>1036</v>
      </c>
      <c r="C3009" s="22">
        <v>154040</v>
      </c>
      <c r="D3009" s="22" t="s">
        <v>77</v>
      </c>
      <c r="E3009" s="22" t="s">
        <v>1039</v>
      </c>
      <c r="F3009" s="5" t="s">
        <v>49</v>
      </c>
      <c r="G3009" s="5">
        <f>SUMIFS(asu_monitora!C:C,asu_monitora!E:E,equipes_asu!F3009,asu_monitora!A:A,equipes_asu!C3009)</f>
        <v>19</v>
      </c>
      <c r="H3009" s="5">
        <f>IF(G3009=0,"",SUMIFS(asu_monitora!B:B,asu_monitora!E:E,equipes_asu!F3009,asu_monitora!A:A,equipes_asu!C3009))</f>
        <v>74</v>
      </c>
      <c r="I3009" s="5" t="str">
        <f>IF(G3009=0,"Sem avaliação",IF(H3009&lt;=40,"Crítica",IF(H3009&lt;=100,"Aperfeiçoamento",IF(H3009&lt;=180,"Qualidade",IF(H3009&lt;=200,"Excelência","Erro")))))</f>
        <v>Aperfeiçoamento</v>
      </c>
    </row>
    <row r="3010" spans="1:9">
      <c r="A3010" s="22">
        <v>22454</v>
      </c>
      <c r="B3010" s="22" t="s">
        <v>1036</v>
      </c>
      <c r="C3010" s="22">
        <v>2399245</v>
      </c>
      <c r="D3010" s="22" t="s">
        <v>77</v>
      </c>
      <c r="E3010" s="22" t="s">
        <v>1040</v>
      </c>
      <c r="F3010" s="5" t="s">
        <v>49</v>
      </c>
      <c r="G3010" s="5">
        <f>SUMIFS(asu_monitora!C:C,asu_monitora!E:E,equipes_asu!F3010,asu_monitora!A:A,equipes_asu!C3010)</f>
        <v>48</v>
      </c>
      <c r="H3010" s="5">
        <f>IF(G3010=0,"",SUMIFS(asu_monitora!B:B,asu_monitora!E:E,equipes_asu!F3010,asu_monitora!A:A,equipes_asu!C3010))</f>
        <v>68</v>
      </c>
      <c r="I3010" s="5" t="str">
        <f>IF(G3010=0,"Sem avaliação",IF(H3010&lt;=40,"Crítica",IF(H3010&lt;=100,"Aperfeiçoamento",IF(H3010&lt;=180,"Qualidade",IF(H3010&lt;=200,"Excelência","Erro")))))</f>
        <v>Aperfeiçoamento</v>
      </c>
    </row>
    <row r="3011" spans="1:9">
      <c r="A3011" s="22">
        <v>22454</v>
      </c>
      <c r="B3011" s="22" t="s">
        <v>1036</v>
      </c>
      <c r="C3011" s="22">
        <v>2399253</v>
      </c>
      <c r="D3011" s="22" t="s">
        <v>77</v>
      </c>
      <c r="E3011" s="22" t="s">
        <v>1041</v>
      </c>
      <c r="F3011" s="5" t="s">
        <v>49</v>
      </c>
      <c r="G3011" s="5">
        <f>SUMIFS(asu_monitora!C:C,asu_monitora!E:E,equipes_asu!F3011,asu_monitora!A:A,equipes_asu!C3011)</f>
        <v>23</v>
      </c>
      <c r="H3011" s="5">
        <f>IF(G3011=0,"",SUMIFS(asu_monitora!B:B,asu_monitora!E:E,equipes_asu!F3011,asu_monitora!A:A,equipes_asu!C3011))</f>
        <v>64</v>
      </c>
      <c r="I3011" s="5" t="str">
        <f>IF(G3011=0,"Sem avaliação",IF(H3011&lt;=40,"Crítica",IF(H3011&lt;=100,"Aperfeiçoamento",IF(H3011&lt;=180,"Qualidade",IF(H3011&lt;=200,"Excelência","Erro")))))</f>
        <v>Aperfeiçoamento</v>
      </c>
    </row>
    <row r="3012" spans="1:9">
      <c r="A3012" s="22">
        <v>22454</v>
      </c>
      <c r="B3012" s="22" t="s">
        <v>1036</v>
      </c>
      <c r="C3012" s="22">
        <v>2399261</v>
      </c>
      <c r="D3012" s="22" t="s">
        <v>77</v>
      </c>
      <c r="E3012" s="22" t="s">
        <v>1042</v>
      </c>
      <c r="F3012" s="5" t="s">
        <v>49</v>
      </c>
      <c r="G3012" s="5">
        <f>SUMIFS(asu_monitora!C:C,asu_monitora!E:E,equipes_asu!F3012,asu_monitora!A:A,equipes_asu!C3012)</f>
        <v>29</v>
      </c>
      <c r="H3012" s="5">
        <f>IF(G3012=0,"",SUMIFS(asu_monitora!B:B,asu_monitora!E:E,equipes_asu!F3012,asu_monitora!A:A,equipes_asu!C3012))</f>
        <v>52</v>
      </c>
      <c r="I3012" s="5" t="str">
        <f>IF(G3012=0,"Sem avaliação",IF(H3012&lt;=40,"Crítica",IF(H3012&lt;=100,"Aperfeiçoamento",IF(H3012&lt;=180,"Qualidade",IF(H3012&lt;=200,"Excelência","Erro")))))</f>
        <v>Aperfeiçoamento</v>
      </c>
    </row>
    <row r="3013" spans="1:9">
      <c r="A3013" s="22">
        <v>22462</v>
      </c>
      <c r="B3013" s="22" t="s">
        <v>1043</v>
      </c>
      <c r="C3013" s="22">
        <v>154059</v>
      </c>
      <c r="D3013" s="22" t="s">
        <v>77</v>
      </c>
      <c r="E3013" s="22" t="s">
        <v>1044</v>
      </c>
      <c r="F3013" s="5" t="s">
        <v>49</v>
      </c>
      <c r="G3013" s="5">
        <f>SUMIFS(asu_monitora!C:C,asu_monitora!E:E,equipes_asu!F3013,asu_monitora!A:A,equipes_asu!C3013)</f>
        <v>49</v>
      </c>
      <c r="H3013" s="5">
        <f>IF(G3013=0,"",SUMIFS(asu_monitora!B:B,asu_monitora!E:E,equipes_asu!F3013,asu_monitora!A:A,equipes_asu!C3013))</f>
        <v>76</v>
      </c>
      <c r="I3013" s="5" t="str">
        <f>IF(G3013=0,"Sem avaliação",IF(H3013&lt;=40,"Crítica",IF(H3013&lt;=100,"Aperfeiçoamento",IF(H3013&lt;=180,"Qualidade",IF(H3013&lt;=200,"Excelência","Erro")))))</f>
        <v>Aperfeiçoamento</v>
      </c>
    </row>
    <row r="3014" spans="1:9">
      <c r="A3014" s="22">
        <v>22462</v>
      </c>
      <c r="B3014" s="22" t="s">
        <v>1043</v>
      </c>
      <c r="C3014" s="22">
        <v>154067</v>
      </c>
      <c r="D3014" s="22" t="s">
        <v>77</v>
      </c>
      <c r="E3014" s="22" t="s">
        <v>1045</v>
      </c>
      <c r="F3014" s="5" t="s">
        <v>49</v>
      </c>
      <c r="G3014" s="5">
        <f>SUMIFS(asu_monitora!C:C,asu_monitora!E:E,equipes_asu!F3014,asu_monitora!A:A,equipes_asu!C3014)</f>
        <v>58</v>
      </c>
      <c r="H3014" s="5">
        <f>IF(G3014=0,"",SUMIFS(asu_monitora!B:B,asu_monitora!E:E,equipes_asu!F3014,asu_monitora!A:A,equipes_asu!C3014))</f>
        <v>88</v>
      </c>
      <c r="I3014" s="5" t="str">
        <f>IF(G3014=0,"Sem avaliação",IF(H3014&lt;=40,"Crítica",IF(H3014&lt;=100,"Aperfeiçoamento",IF(H3014&lt;=180,"Qualidade",IF(H3014&lt;=200,"Excelência","Erro")))))</f>
        <v>Aperfeiçoamento</v>
      </c>
    </row>
    <row r="3015" spans="1:9">
      <c r="A3015" s="22">
        <v>22470</v>
      </c>
      <c r="B3015" s="22" t="s">
        <v>1046</v>
      </c>
      <c r="C3015" s="22">
        <v>154075</v>
      </c>
      <c r="D3015" s="22" t="s">
        <v>77</v>
      </c>
      <c r="E3015" s="22" t="s">
        <v>1047</v>
      </c>
      <c r="F3015" s="5" t="s">
        <v>49</v>
      </c>
      <c r="G3015" s="5">
        <f>SUMIFS(asu_monitora!C:C,asu_monitora!E:E,equipes_asu!F3015,asu_monitora!A:A,equipes_asu!C3015)</f>
        <v>68</v>
      </c>
      <c r="H3015" s="5">
        <f>IF(G3015=0,"",SUMIFS(asu_monitora!B:B,asu_monitora!E:E,equipes_asu!F3015,asu_monitora!A:A,equipes_asu!C3015))</f>
        <v>114</v>
      </c>
      <c r="I3015" s="5" t="str">
        <f>IF(G3015=0,"Sem avaliação",IF(H3015&lt;=40,"Crítica",IF(H3015&lt;=100,"Aperfeiçoamento",IF(H3015&lt;=180,"Qualidade",IF(H3015&lt;=200,"Excelência","Erro")))))</f>
        <v>Qualidade</v>
      </c>
    </row>
    <row r="3016" spans="1:9">
      <c r="A3016" s="22">
        <v>22470</v>
      </c>
      <c r="B3016" s="22" t="s">
        <v>1046</v>
      </c>
      <c r="C3016" s="22">
        <v>154091</v>
      </c>
      <c r="D3016" s="22" t="s">
        <v>77</v>
      </c>
      <c r="E3016" s="22" t="s">
        <v>315</v>
      </c>
      <c r="F3016" s="5" t="s">
        <v>49</v>
      </c>
      <c r="G3016" s="5">
        <f>SUMIFS(asu_monitora!C:C,asu_monitora!E:E,equipes_asu!F3016,asu_monitora!A:A,equipes_asu!C3016)</f>
        <v>39</v>
      </c>
      <c r="H3016" s="5">
        <f>IF(G3016=0,"",SUMIFS(asu_monitora!B:B,asu_monitora!E:E,equipes_asu!F3016,asu_monitora!A:A,equipes_asu!C3016))</f>
        <v>86</v>
      </c>
      <c r="I3016" s="5" t="str">
        <f>IF(G3016=0,"Sem avaliação",IF(H3016&lt;=40,"Crítica",IF(H3016&lt;=100,"Aperfeiçoamento",IF(H3016&lt;=180,"Qualidade",IF(H3016&lt;=200,"Excelência","Erro")))))</f>
        <v>Aperfeiçoamento</v>
      </c>
    </row>
    <row r="3017" spans="1:9">
      <c r="A3017" s="22">
        <v>22470</v>
      </c>
      <c r="B3017" s="22" t="s">
        <v>1046</v>
      </c>
      <c r="C3017" s="22">
        <v>154083</v>
      </c>
      <c r="D3017" s="22" t="s">
        <v>77</v>
      </c>
      <c r="E3017" s="22" t="s">
        <v>1048</v>
      </c>
      <c r="F3017" s="5" t="s">
        <v>49</v>
      </c>
      <c r="G3017" s="5">
        <f>SUMIFS(asu_monitora!C:C,asu_monitora!E:E,equipes_asu!F3017,asu_monitora!A:A,equipes_asu!C3017)</f>
        <v>61</v>
      </c>
      <c r="H3017" s="5">
        <f>IF(G3017=0,"",SUMIFS(asu_monitora!B:B,asu_monitora!E:E,equipes_asu!F3017,asu_monitora!A:A,equipes_asu!C3017))</f>
        <v>96</v>
      </c>
      <c r="I3017" s="5" t="str">
        <f>IF(G3017=0,"Sem avaliação",IF(H3017&lt;=40,"Crítica",IF(H3017&lt;=100,"Aperfeiçoamento",IF(H3017&lt;=180,"Qualidade",IF(H3017&lt;=200,"Excelência","Erro")))))</f>
        <v>Aperfeiçoamento</v>
      </c>
    </row>
    <row r="3018" spans="1:9">
      <c r="A3018" s="22">
        <v>22489</v>
      </c>
      <c r="B3018" s="22" t="s">
        <v>1049</v>
      </c>
      <c r="C3018" s="22">
        <v>154113</v>
      </c>
      <c r="D3018" s="22" t="s">
        <v>77</v>
      </c>
      <c r="E3018" s="22" t="s">
        <v>1050</v>
      </c>
      <c r="F3018" s="5" t="s">
        <v>49</v>
      </c>
      <c r="G3018" s="5">
        <f>SUMIFS(asu_monitora!C:C,asu_monitora!E:E,equipes_asu!F3018,asu_monitora!A:A,equipes_asu!C3018)</f>
        <v>30</v>
      </c>
      <c r="H3018" s="5">
        <f>IF(G3018=0,"",SUMIFS(asu_monitora!B:B,asu_monitora!E:E,equipes_asu!F3018,asu_monitora!A:A,equipes_asu!C3018))</f>
        <v>76</v>
      </c>
      <c r="I3018" s="5" t="str">
        <f>IF(G3018=0,"Sem avaliação",IF(H3018&lt;=40,"Crítica",IF(H3018&lt;=100,"Aperfeiçoamento",IF(H3018&lt;=180,"Qualidade",IF(H3018&lt;=200,"Excelência","Erro")))))</f>
        <v>Aperfeiçoamento</v>
      </c>
    </row>
    <row r="3019" spans="1:9">
      <c r="A3019" s="22">
        <v>22489</v>
      </c>
      <c r="B3019" s="22" t="s">
        <v>1049</v>
      </c>
      <c r="C3019" s="22">
        <v>154105</v>
      </c>
      <c r="D3019" s="22" t="s">
        <v>77</v>
      </c>
      <c r="E3019" s="22" t="s">
        <v>1051</v>
      </c>
      <c r="F3019" s="5" t="s">
        <v>49</v>
      </c>
      <c r="G3019" s="5">
        <f>SUMIFS(asu_monitora!C:C,asu_monitora!E:E,equipes_asu!F3019,asu_monitora!A:A,equipes_asu!C3019)</f>
        <v>38</v>
      </c>
      <c r="H3019" s="5">
        <f>IF(G3019=0,"",SUMIFS(asu_monitora!B:B,asu_monitora!E:E,equipes_asu!F3019,asu_monitora!A:A,equipes_asu!C3019))</f>
        <v>104</v>
      </c>
      <c r="I3019" s="5" t="str">
        <f>IF(G3019=0,"Sem avaliação",IF(H3019&lt;=40,"Crítica",IF(H3019&lt;=100,"Aperfeiçoamento",IF(H3019&lt;=180,"Qualidade",IF(H3019&lt;=200,"Excelência","Erro")))))</f>
        <v>Qualidade</v>
      </c>
    </row>
    <row r="3020" spans="1:9">
      <c r="A3020" s="22">
        <v>26352</v>
      </c>
      <c r="B3020" s="22" t="s">
        <v>1052</v>
      </c>
      <c r="C3020" s="22">
        <v>154334</v>
      </c>
      <c r="D3020" s="22" t="s">
        <v>77</v>
      </c>
      <c r="E3020" s="22" t="s">
        <v>1053</v>
      </c>
      <c r="F3020" s="5" t="s">
        <v>49</v>
      </c>
      <c r="G3020" s="5">
        <f>SUMIFS(asu_monitora!C:C,asu_monitora!E:E,equipes_asu!F3020,asu_monitora!A:A,equipes_asu!C3020)</f>
        <v>82</v>
      </c>
      <c r="H3020" s="5">
        <f>IF(G3020=0,"",SUMIFS(asu_monitora!B:B,asu_monitora!E:E,equipes_asu!F3020,asu_monitora!A:A,equipes_asu!C3020))</f>
        <v>74</v>
      </c>
      <c r="I3020" s="5" t="str">
        <f>IF(G3020=0,"Sem avaliação",IF(H3020&lt;=40,"Crítica",IF(H3020&lt;=100,"Aperfeiçoamento",IF(H3020&lt;=180,"Qualidade",IF(H3020&lt;=200,"Excelência","Erro")))))</f>
        <v>Aperfeiçoamento</v>
      </c>
    </row>
    <row r="3021" spans="1:9">
      <c r="A3021" s="22">
        <v>26352</v>
      </c>
      <c r="B3021" s="22" t="s">
        <v>1052</v>
      </c>
      <c r="C3021" s="22">
        <v>154326</v>
      </c>
      <c r="D3021" s="22" t="s">
        <v>77</v>
      </c>
      <c r="E3021" s="22" t="s">
        <v>1054</v>
      </c>
      <c r="F3021" s="5" t="s">
        <v>49</v>
      </c>
      <c r="G3021" s="5">
        <f>SUMIFS(asu_monitora!C:C,asu_monitora!E:E,equipes_asu!F3021,asu_monitora!A:A,equipes_asu!C3021)</f>
        <v>111</v>
      </c>
      <c r="H3021" s="5">
        <f>IF(G3021=0,"",SUMIFS(asu_monitora!B:B,asu_monitora!E:E,equipes_asu!F3021,asu_monitora!A:A,equipes_asu!C3021))</f>
        <v>74</v>
      </c>
      <c r="I3021" s="5" t="str">
        <f>IF(G3021=0,"Sem avaliação",IF(H3021&lt;=40,"Crítica",IF(H3021&lt;=100,"Aperfeiçoamento",IF(H3021&lt;=180,"Qualidade",IF(H3021&lt;=200,"Excelência","Erro")))))</f>
        <v>Aperfeiçoamento</v>
      </c>
    </row>
    <row r="3022" spans="1:9">
      <c r="A3022" s="22">
        <v>26387</v>
      </c>
      <c r="B3022" s="22" t="s">
        <v>1055</v>
      </c>
      <c r="C3022" s="22">
        <v>154385</v>
      </c>
      <c r="D3022" s="22" t="s">
        <v>77</v>
      </c>
      <c r="E3022" s="22" t="s">
        <v>1056</v>
      </c>
      <c r="F3022" s="5" t="s">
        <v>49</v>
      </c>
      <c r="G3022" s="5">
        <f>SUMIFS(asu_monitora!C:C,asu_monitora!E:E,equipes_asu!F3022,asu_monitora!A:A,equipes_asu!C3022)</f>
        <v>46</v>
      </c>
      <c r="H3022" s="5">
        <f>IF(G3022=0,"",SUMIFS(asu_monitora!B:B,asu_monitora!E:E,equipes_asu!F3022,asu_monitora!A:A,equipes_asu!C3022))</f>
        <v>46</v>
      </c>
      <c r="I3022" s="5" t="str">
        <f>IF(G3022=0,"Sem avaliação",IF(H3022&lt;=40,"Crítica",IF(H3022&lt;=100,"Aperfeiçoamento",IF(H3022&lt;=180,"Qualidade",IF(H3022&lt;=200,"Excelência","Erro")))))</f>
        <v>Aperfeiçoamento</v>
      </c>
    </row>
    <row r="3023" spans="1:9">
      <c r="A3023" s="22">
        <v>26387</v>
      </c>
      <c r="B3023" s="22" t="s">
        <v>1055</v>
      </c>
      <c r="C3023" s="22">
        <v>154393</v>
      </c>
      <c r="D3023" s="22" t="s">
        <v>77</v>
      </c>
      <c r="E3023" s="22" t="s">
        <v>1057</v>
      </c>
      <c r="F3023" s="5" t="s">
        <v>49</v>
      </c>
      <c r="G3023" s="5">
        <f>SUMIFS(asu_monitora!C:C,asu_monitora!E:E,equipes_asu!F3023,asu_monitora!A:A,equipes_asu!C3023)</f>
        <v>50</v>
      </c>
      <c r="H3023" s="5">
        <f>IF(G3023=0,"",SUMIFS(asu_monitora!B:B,asu_monitora!E:E,equipes_asu!F3023,asu_monitora!A:A,equipes_asu!C3023))</f>
        <v>122</v>
      </c>
      <c r="I3023" s="5" t="str">
        <f>IF(G3023=0,"Sem avaliação",IF(H3023&lt;=40,"Crítica",IF(H3023&lt;=100,"Aperfeiçoamento",IF(H3023&lt;=180,"Qualidade",IF(H3023&lt;=200,"Excelência","Erro")))))</f>
        <v>Qualidade</v>
      </c>
    </row>
    <row r="3024" spans="1:9">
      <c r="A3024" s="22">
        <v>29041</v>
      </c>
      <c r="B3024" s="22" t="s">
        <v>1058</v>
      </c>
      <c r="C3024" s="22">
        <v>154628</v>
      </c>
      <c r="D3024" s="22" t="s">
        <v>77</v>
      </c>
      <c r="E3024" s="22" t="s">
        <v>1059</v>
      </c>
      <c r="F3024" s="5" t="s">
        <v>49</v>
      </c>
      <c r="G3024" s="5">
        <f>SUMIFS(asu_monitora!C:C,asu_monitora!E:E,equipes_asu!F3024,asu_monitora!A:A,equipes_asu!C3024)</f>
        <v>35</v>
      </c>
      <c r="H3024" s="5">
        <f>IF(G3024=0,"",SUMIFS(asu_monitora!B:B,asu_monitora!E:E,equipes_asu!F3024,asu_monitora!A:A,equipes_asu!C3024))</f>
        <v>90</v>
      </c>
      <c r="I3024" s="5" t="str">
        <f>IF(G3024=0,"Sem avaliação",IF(H3024&lt;=40,"Crítica",IF(H3024&lt;=100,"Aperfeiçoamento",IF(H3024&lt;=180,"Qualidade",IF(H3024&lt;=200,"Excelência","Erro")))))</f>
        <v>Aperfeiçoamento</v>
      </c>
    </row>
    <row r="3025" spans="1:9">
      <c r="A3025" s="22">
        <v>29068</v>
      </c>
      <c r="B3025" s="22" t="s">
        <v>1060</v>
      </c>
      <c r="C3025" s="22">
        <v>154652</v>
      </c>
      <c r="D3025" s="22" t="s">
        <v>77</v>
      </c>
      <c r="E3025" s="22" t="s">
        <v>1061</v>
      </c>
      <c r="F3025" s="5" t="s">
        <v>49</v>
      </c>
      <c r="G3025" s="5">
        <f>SUMIFS(asu_monitora!C:C,asu_monitora!E:E,equipes_asu!F3025,asu_monitora!A:A,equipes_asu!C3025)</f>
        <v>60</v>
      </c>
      <c r="H3025" s="5">
        <f>IF(G3025=0,"",SUMIFS(asu_monitora!B:B,asu_monitora!E:E,equipes_asu!F3025,asu_monitora!A:A,equipes_asu!C3025))</f>
        <v>130</v>
      </c>
      <c r="I3025" s="5" t="str">
        <f>IF(G3025=0,"Sem avaliação",IF(H3025&lt;=40,"Crítica",IF(H3025&lt;=100,"Aperfeiçoamento",IF(H3025&lt;=180,"Qualidade",IF(H3025&lt;=200,"Excelência","Erro")))))</f>
        <v>Qualidade</v>
      </c>
    </row>
    <row r="3026" spans="1:9">
      <c r="A3026" s="22">
        <v>29068</v>
      </c>
      <c r="B3026" s="22" t="s">
        <v>1060</v>
      </c>
      <c r="C3026" s="22">
        <v>154644</v>
      </c>
      <c r="D3026" s="22" t="s">
        <v>77</v>
      </c>
      <c r="E3026" s="22" t="s">
        <v>1062</v>
      </c>
      <c r="F3026" s="5" t="s">
        <v>49</v>
      </c>
      <c r="G3026" s="5">
        <f>SUMIFS(asu_monitora!C:C,asu_monitora!E:E,equipes_asu!F3026,asu_monitora!A:A,equipes_asu!C3026)</f>
        <v>37</v>
      </c>
      <c r="H3026" s="5">
        <f>IF(G3026=0,"",SUMIFS(asu_monitora!B:B,asu_monitora!E:E,equipes_asu!F3026,asu_monitora!A:A,equipes_asu!C3026))</f>
        <v>120</v>
      </c>
      <c r="I3026" s="5" t="str">
        <f>IF(G3026=0,"Sem avaliação",IF(H3026&lt;=40,"Crítica",IF(H3026&lt;=100,"Aperfeiçoamento",IF(H3026&lt;=180,"Qualidade",IF(H3026&lt;=200,"Excelência","Erro")))))</f>
        <v>Qualidade</v>
      </c>
    </row>
    <row r="3027" spans="1:9">
      <c r="A3027" s="22">
        <v>29068</v>
      </c>
      <c r="B3027" s="22" t="s">
        <v>1060</v>
      </c>
      <c r="C3027" s="22">
        <v>2399288</v>
      </c>
      <c r="D3027" s="22" t="s">
        <v>77</v>
      </c>
      <c r="E3027" s="22" t="s">
        <v>1063</v>
      </c>
      <c r="F3027" s="5" t="s">
        <v>49</v>
      </c>
      <c r="G3027" s="5">
        <f>SUMIFS(asu_monitora!C:C,asu_monitora!E:E,equipes_asu!F3027,asu_monitora!A:A,equipes_asu!C3027)</f>
        <v>29</v>
      </c>
      <c r="H3027" s="5">
        <f>IF(G3027=0,"",SUMIFS(asu_monitora!B:B,asu_monitora!E:E,equipes_asu!F3027,asu_monitora!A:A,equipes_asu!C3027))</f>
        <v>140</v>
      </c>
      <c r="I3027" s="5" t="str">
        <f>IF(G3027=0,"Sem avaliação",IF(H3027&lt;=40,"Crítica",IF(H3027&lt;=100,"Aperfeiçoamento",IF(H3027&lt;=180,"Qualidade",IF(H3027&lt;=200,"Excelência","Erro")))))</f>
        <v>Qualidade</v>
      </c>
    </row>
    <row r="3028" spans="1:9">
      <c r="A3028" s="22">
        <v>29068</v>
      </c>
      <c r="B3028" s="22" t="s">
        <v>1060</v>
      </c>
      <c r="C3028" s="22">
        <v>2399296</v>
      </c>
      <c r="D3028" s="22" t="s">
        <v>77</v>
      </c>
      <c r="E3028" s="22" t="s">
        <v>1064</v>
      </c>
      <c r="F3028" s="5" t="s">
        <v>49</v>
      </c>
      <c r="G3028" s="5">
        <f>SUMIFS(asu_monitora!C:C,asu_monitora!E:E,equipes_asu!F3028,asu_monitora!A:A,equipes_asu!C3028)</f>
        <v>23</v>
      </c>
      <c r="H3028" s="5">
        <f>IF(G3028=0,"",SUMIFS(asu_monitora!B:B,asu_monitora!E:E,equipes_asu!F3028,asu_monitora!A:A,equipes_asu!C3028))</f>
        <v>168</v>
      </c>
      <c r="I3028" s="5" t="str">
        <f>IF(G3028=0,"Sem avaliação",IF(H3028&lt;=40,"Crítica",IF(H3028&lt;=100,"Aperfeiçoamento",IF(H3028&lt;=180,"Qualidade",IF(H3028&lt;=200,"Excelência","Erro")))))</f>
        <v>Qualidade</v>
      </c>
    </row>
    <row r="3029" spans="1:9">
      <c r="A3029" s="22">
        <v>2752824</v>
      </c>
      <c r="B3029" s="22" t="s">
        <v>1065</v>
      </c>
      <c r="C3029" s="22">
        <v>154873</v>
      </c>
      <c r="D3029" s="22" t="s">
        <v>77</v>
      </c>
      <c r="E3029" s="22" t="s">
        <v>1066</v>
      </c>
      <c r="F3029" s="5" t="s">
        <v>49</v>
      </c>
      <c r="G3029" s="5">
        <f>SUMIFS(asu_monitora!C:C,asu_monitora!E:E,equipes_asu!F3029,asu_monitora!A:A,equipes_asu!C3029)</f>
        <v>40</v>
      </c>
      <c r="H3029" s="5">
        <f>IF(G3029=0,"",SUMIFS(asu_monitora!B:B,asu_monitora!E:E,equipes_asu!F3029,asu_monitora!A:A,equipes_asu!C3029))</f>
        <v>180</v>
      </c>
      <c r="I3029" s="5" t="str">
        <f>IF(G3029=0,"Sem avaliação",IF(H3029&lt;=40,"Crítica",IF(H3029&lt;=100,"Aperfeiçoamento",IF(H3029&lt;=180,"Qualidade",IF(H3029&lt;=200,"Excelência","Erro")))))</f>
        <v>Qualidade</v>
      </c>
    </row>
    <row r="3030" spans="1:9">
      <c r="A3030" s="22">
        <v>2752824</v>
      </c>
      <c r="B3030" s="22" t="s">
        <v>1065</v>
      </c>
      <c r="C3030" s="22">
        <v>154881</v>
      </c>
      <c r="D3030" s="22" t="s">
        <v>77</v>
      </c>
      <c r="E3030" s="22" t="s">
        <v>1067</v>
      </c>
      <c r="F3030" s="5" t="s">
        <v>49</v>
      </c>
      <c r="G3030" s="5">
        <f>SUMIFS(asu_monitora!C:C,asu_monitora!E:E,equipes_asu!F3030,asu_monitora!A:A,equipes_asu!C3030)</f>
        <v>76</v>
      </c>
      <c r="H3030" s="5">
        <f>IF(G3030=0,"",SUMIFS(asu_monitora!B:B,asu_monitora!E:E,equipes_asu!F3030,asu_monitora!A:A,equipes_asu!C3030))</f>
        <v>148</v>
      </c>
      <c r="I3030" s="5" t="str">
        <f>IF(G3030=0,"Sem avaliação",IF(H3030&lt;=40,"Crítica",IF(H3030&lt;=100,"Aperfeiçoamento",IF(H3030&lt;=180,"Qualidade",IF(H3030&lt;=200,"Excelência","Erro")))))</f>
        <v>Qualidade</v>
      </c>
    </row>
    <row r="3031" spans="1:9">
      <c r="A3031" s="22">
        <v>2752824</v>
      </c>
      <c r="B3031" s="22" t="s">
        <v>1065</v>
      </c>
      <c r="C3031" s="22">
        <v>154857</v>
      </c>
      <c r="D3031" s="22" t="s">
        <v>77</v>
      </c>
      <c r="E3031" s="22" t="s">
        <v>1068</v>
      </c>
      <c r="F3031" s="5" t="s">
        <v>49</v>
      </c>
      <c r="G3031" s="5">
        <f>SUMIFS(asu_monitora!C:C,asu_monitora!E:E,equipes_asu!F3031,asu_monitora!A:A,equipes_asu!C3031)</f>
        <v>43</v>
      </c>
      <c r="H3031" s="5">
        <f>IF(G3031=0,"",SUMIFS(asu_monitora!B:B,asu_monitora!E:E,equipes_asu!F3031,asu_monitora!A:A,equipes_asu!C3031))</f>
        <v>104</v>
      </c>
      <c r="I3031" s="5" t="str">
        <f>IF(G3031=0,"Sem avaliação",IF(H3031&lt;=40,"Crítica",IF(H3031&lt;=100,"Aperfeiçoamento",IF(H3031&lt;=180,"Qualidade",IF(H3031&lt;=200,"Excelência","Erro")))))</f>
        <v>Qualidade</v>
      </c>
    </row>
    <row r="3032" spans="1:9">
      <c r="A3032" s="22">
        <v>2752824</v>
      </c>
      <c r="B3032" s="22" t="s">
        <v>1065</v>
      </c>
      <c r="C3032" s="22">
        <v>154865</v>
      </c>
      <c r="D3032" s="22" t="s">
        <v>77</v>
      </c>
      <c r="E3032" s="22" t="s">
        <v>452</v>
      </c>
      <c r="F3032" s="5" t="s">
        <v>49</v>
      </c>
      <c r="G3032" s="5">
        <f>SUMIFS(asu_monitora!C:C,asu_monitora!E:E,equipes_asu!F3032,asu_monitora!A:A,equipes_asu!C3032)</f>
        <v>51</v>
      </c>
      <c r="H3032" s="5">
        <f>IF(G3032=0,"",SUMIFS(asu_monitora!B:B,asu_monitora!E:E,equipes_asu!F3032,asu_monitora!A:A,equipes_asu!C3032))</f>
        <v>98</v>
      </c>
      <c r="I3032" s="5" t="str">
        <f>IF(G3032=0,"Sem avaliação",IF(H3032&lt;=40,"Crítica",IF(H3032&lt;=100,"Aperfeiçoamento",IF(H3032&lt;=180,"Qualidade",IF(H3032&lt;=200,"Excelência","Erro")))))</f>
        <v>Aperfeiçoamento</v>
      </c>
    </row>
    <row r="3033" spans="1:9">
      <c r="A3033" s="22">
        <v>2752824</v>
      </c>
      <c r="B3033" s="22" t="s">
        <v>1065</v>
      </c>
      <c r="C3033" s="22">
        <v>2399237</v>
      </c>
      <c r="D3033" s="22" t="s">
        <v>77</v>
      </c>
      <c r="E3033" s="22" t="s">
        <v>457</v>
      </c>
      <c r="F3033" s="5" t="s">
        <v>49</v>
      </c>
      <c r="G3033" s="5">
        <f>SUMIFS(asu_monitora!C:C,asu_monitora!E:E,equipes_asu!F3033,asu_monitora!A:A,equipes_asu!C3033)</f>
        <v>53</v>
      </c>
      <c r="H3033" s="5">
        <f>IF(G3033=0,"",SUMIFS(asu_monitora!B:B,asu_monitora!E:E,equipes_asu!F3033,asu_monitora!A:A,equipes_asu!C3033))</f>
        <v>72</v>
      </c>
      <c r="I3033" s="5" t="str">
        <f>IF(G3033=0,"Sem avaliação",IF(H3033&lt;=40,"Crítica",IF(H3033&lt;=100,"Aperfeiçoamento",IF(H3033&lt;=180,"Qualidade",IF(H3033&lt;=200,"Excelência","Erro")))))</f>
        <v>Aperfeiçoamento</v>
      </c>
    </row>
    <row r="3034" spans="1:9">
      <c r="A3034" s="22">
        <v>3153460</v>
      </c>
      <c r="B3034" s="22" t="s">
        <v>1069</v>
      </c>
      <c r="C3034" s="22">
        <v>155098</v>
      </c>
      <c r="D3034" s="22" t="s">
        <v>77</v>
      </c>
      <c r="E3034" s="22" t="s">
        <v>1070</v>
      </c>
      <c r="F3034" s="5" t="s">
        <v>49</v>
      </c>
      <c r="G3034" s="5">
        <f>SUMIFS(asu_monitora!C:C,asu_monitora!E:E,equipes_asu!F3034,asu_monitora!A:A,equipes_asu!C3034)</f>
        <v>46</v>
      </c>
      <c r="H3034" s="5">
        <f>IF(G3034=0,"",SUMIFS(asu_monitora!B:B,asu_monitora!E:E,equipes_asu!F3034,asu_monitora!A:A,equipes_asu!C3034))</f>
        <v>124</v>
      </c>
      <c r="I3034" s="5" t="str">
        <f>IF(G3034=0,"Sem avaliação",IF(H3034&lt;=40,"Crítica",IF(H3034&lt;=100,"Aperfeiçoamento",IF(H3034&lt;=180,"Qualidade",IF(H3034&lt;=200,"Excelência","Erro")))))</f>
        <v>Qualidade</v>
      </c>
    </row>
    <row r="3035" spans="1:9">
      <c r="A3035" s="22">
        <v>3153460</v>
      </c>
      <c r="B3035" s="22" t="s">
        <v>1069</v>
      </c>
      <c r="C3035" s="22">
        <v>155071</v>
      </c>
      <c r="D3035" s="22" t="s">
        <v>77</v>
      </c>
      <c r="E3035" s="22" t="s">
        <v>1071</v>
      </c>
      <c r="F3035" s="5" t="s">
        <v>49</v>
      </c>
      <c r="G3035" s="5">
        <f>SUMIFS(asu_monitora!C:C,asu_monitora!E:E,equipes_asu!F3035,asu_monitora!A:A,equipes_asu!C3035)</f>
        <v>58</v>
      </c>
      <c r="H3035" s="5">
        <f>IF(G3035=0,"",SUMIFS(asu_monitora!B:B,asu_monitora!E:E,equipes_asu!F3035,asu_monitora!A:A,equipes_asu!C3035))</f>
        <v>70</v>
      </c>
      <c r="I3035" s="5" t="str">
        <f>IF(G3035=0,"Sem avaliação",IF(H3035&lt;=40,"Crítica",IF(H3035&lt;=100,"Aperfeiçoamento",IF(H3035&lt;=180,"Qualidade",IF(H3035&lt;=200,"Excelência","Erro")))))</f>
        <v>Aperfeiçoamento</v>
      </c>
    </row>
    <row r="3036" spans="1:9">
      <c r="A3036" s="22">
        <v>3153460</v>
      </c>
      <c r="B3036" s="22" t="s">
        <v>1069</v>
      </c>
      <c r="C3036" s="22">
        <v>155063</v>
      </c>
      <c r="D3036" s="22" t="s">
        <v>77</v>
      </c>
      <c r="E3036" s="22" t="s">
        <v>1072</v>
      </c>
      <c r="F3036" s="5" t="s">
        <v>49</v>
      </c>
      <c r="G3036" s="5">
        <f>SUMIFS(asu_monitora!C:C,asu_monitora!E:E,equipes_asu!F3036,asu_monitora!A:A,equipes_asu!C3036)</f>
        <v>24</v>
      </c>
      <c r="H3036" s="5">
        <f>IF(G3036=0,"",SUMIFS(asu_monitora!B:B,asu_monitora!E:E,equipes_asu!F3036,asu_monitora!A:A,equipes_asu!C3036))</f>
        <v>78</v>
      </c>
      <c r="I3036" s="5" t="str">
        <f>IF(G3036=0,"Sem avaliação",IF(H3036&lt;=40,"Crítica",IF(H3036&lt;=100,"Aperfeiçoamento",IF(H3036&lt;=180,"Qualidade",IF(H3036&lt;=200,"Excelência","Erro")))))</f>
        <v>Aperfeiçoamento</v>
      </c>
    </row>
    <row r="3037" spans="1:9">
      <c r="A3037" s="23">
        <v>3153479</v>
      </c>
      <c r="B3037" s="23" t="s">
        <v>1073</v>
      </c>
      <c r="C3037" s="23">
        <v>155128</v>
      </c>
      <c r="D3037" s="22" t="s">
        <v>77</v>
      </c>
      <c r="E3037" s="23" t="s">
        <v>1074</v>
      </c>
      <c r="F3037" s="5" t="s">
        <v>49</v>
      </c>
      <c r="G3037" s="5">
        <f>SUMIFS(asu_monitora!C:C,asu_monitora!E:E,equipes_asu!F3037,asu_monitora!A:A,equipes_asu!C3037)</f>
        <v>86</v>
      </c>
      <c r="H3037" s="5">
        <f>IF(G3037=0,"",SUMIFS(asu_monitora!B:B,asu_monitora!E:E,equipes_asu!F3037,asu_monitora!A:A,equipes_asu!C3037))</f>
        <v>196</v>
      </c>
      <c r="I3037" s="5" t="str">
        <f>IF(G3037=0,"Sem avaliação",IF(H3037&lt;=40,"Crítica",IF(H3037&lt;=100,"Aperfeiçoamento",IF(H3037&lt;=180,"Qualidade",IF(H3037&lt;=200,"Excelência","Erro")))))</f>
        <v>Excelência</v>
      </c>
    </row>
    <row r="3038" spans="1:9">
      <c r="A3038" s="23">
        <v>3153479</v>
      </c>
      <c r="B3038" s="23" t="s">
        <v>1073</v>
      </c>
      <c r="C3038" s="23">
        <v>155136</v>
      </c>
      <c r="D3038" s="22" t="s">
        <v>77</v>
      </c>
      <c r="E3038" s="23" t="s">
        <v>1075</v>
      </c>
      <c r="F3038" s="5" t="s">
        <v>49</v>
      </c>
      <c r="G3038" s="5">
        <f>SUMIFS(asu_monitora!C:C,asu_monitora!E:E,equipes_asu!F3038,asu_monitora!A:A,equipes_asu!C3038)</f>
        <v>59</v>
      </c>
      <c r="H3038" s="5">
        <f>IF(G3038=0,"",SUMIFS(asu_monitora!B:B,asu_monitora!E:E,equipes_asu!F3038,asu_monitora!A:A,equipes_asu!C3038))</f>
        <v>152</v>
      </c>
      <c r="I3038" s="5" t="str">
        <f>IF(G3038=0,"Sem avaliação",IF(H3038&lt;=40,"Crítica",IF(H3038&lt;=100,"Aperfeiçoamento",IF(H3038&lt;=180,"Qualidade",IF(H3038&lt;=200,"Excelência","Erro")))))</f>
        <v>Qualidade</v>
      </c>
    </row>
    <row r="3039" spans="1:9">
      <c r="A3039" s="23">
        <v>3153479</v>
      </c>
      <c r="B3039" s="23" t="s">
        <v>1073</v>
      </c>
      <c r="C3039" s="23">
        <v>155101</v>
      </c>
      <c r="D3039" s="22" t="s">
        <v>77</v>
      </c>
      <c r="E3039" s="23" t="s">
        <v>1076</v>
      </c>
      <c r="F3039" s="5" t="s">
        <v>49</v>
      </c>
      <c r="G3039" s="5">
        <f>SUMIFS(asu_monitora!C:C,asu_monitora!E:E,equipes_asu!F3039,asu_monitora!A:A,equipes_asu!C3039)</f>
        <v>71</v>
      </c>
      <c r="H3039" s="5">
        <f>IF(G3039=0,"",SUMIFS(asu_monitora!B:B,asu_monitora!E:E,equipes_asu!F3039,asu_monitora!A:A,equipes_asu!C3039))</f>
        <v>136</v>
      </c>
      <c r="I3039" s="5" t="str">
        <f>IF(G3039=0,"Sem avaliação",IF(H3039&lt;=40,"Crítica",IF(H3039&lt;=100,"Aperfeiçoamento",IF(H3039&lt;=180,"Qualidade",IF(H3039&lt;=200,"Excelência","Erro")))))</f>
        <v>Qualidade</v>
      </c>
    </row>
    <row r="3040" spans="1:9">
      <c r="A3040" s="23">
        <v>3380300</v>
      </c>
      <c r="B3040" s="23" t="s">
        <v>1077</v>
      </c>
      <c r="C3040" s="23">
        <v>155373</v>
      </c>
      <c r="D3040" s="22" t="s">
        <v>77</v>
      </c>
      <c r="E3040" s="23" t="s">
        <v>1078</v>
      </c>
      <c r="F3040" s="5" t="s">
        <v>49</v>
      </c>
      <c r="G3040" s="5">
        <f>SUMIFS(asu_monitora!C:C,asu_monitora!E:E,equipes_asu!F3040,asu_monitora!A:A,equipes_asu!C3040)</f>
        <v>33</v>
      </c>
      <c r="H3040" s="5">
        <f>IF(G3040=0,"",SUMIFS(asu_monitora!B:B,asu_monitora!E:E,equipes_asu!F3040,asu_monitora!A:A,equipes_asu!C3040))</f>
        <v>66</v>
      </c>
      <c r="I3040" s="5" t="str">
        <f>IF(G3040=0,"Sem avaliação",IF(H3040&lt;=40,"Crítica",IF(H3040&lt;=100,"Aperfeiçoamento",IF(H3040&lt;=180,"Qualidade",IF(H3040&lt;=200,"Excelência","Erro")))))</f>
        <v>Aperfeiçoamento</v>
      </c>
    </row>
    <row r="3041" spans="1:9">
      <c r="A3041" s="23">
        <v>3470253</v>
      </c>
      <c r="B3041" s="23" t="s">
        <v>1079</v>
      </c>
      <c r="C3041" s="23">
        <v>2399318</v>
      </c>
      <c r="D3041" s="22" t="s">
        <v>77</v>
      </c>
      <c r="E3041" s="23" t="s">
        <v>1080</v>
      </c>
      <c r="F3041" s="5" t="s">
        <v>49</v>
      </c>
      <c r="G3041" s="5">
        <f>SUMIFS(asu_monitora!C:C,asu_monitora!E:E,equipes_asu!F3041,asu_monitora!A:A,equipes_asu!C3041)</f>
        <v>47</v>
      </c>
      <c r="H3041" s="5">
        <f>IF(G3041=0,"",SUMIFS(asu_monitora!B:B,asu_monitora!E:E,equipes_asu!F3041,asu_monitora!A:A,equipes_asu!C3041))</f>
        <v>140</v>
      </c>
      <c r="I3041" s="5" t="str">
        <f>IF(G3041=0,"Sem avaliação",IF(H3041&lt;=40,"Crítica",IF(H3041&lt;=100,"Aperfeiçoamento",IF(H3041&lt;=180,"Qualidade",IF(H3041&lt;=200,"Excelência","Erro")))))</f>
        <v>Qualidade</v>
      </c>
    </row>
    <row r="3042" spans="1:9">
      <c r="A3042" s="23">
        <v>3470253</v>
      </c>
      <c r="B3042" s="23" t="s">
        <v>1079</v>
      </c>
      <c r="C3042" s="23">
        <v>155462</v>
      </c>
      <c r="D3042" s="22" t="s">
        <v>77</v>
      </c>
      <c r="E3042" s="23" t="s">
        <v>1081</v>
      </c>
      <c r="F3042" s="5" t="s">
        <v>49</v>
      </c>
      <c r="G3042" s="5">
        <f>SUMIFS(asu_monitora!C:C,asu_monitora!E:E,equipes_asu!F3042,asu_monitora!A:A,equipes_asu!C3042)</f>
        <v>55</v>
      </c>
      <c r="H3042" s="5">
        <f>IF(G3042=0,"",SUMIFS(asu_monitora!B:B,asu_monitora!E:E,equipes_asu!F3042,asu_monitora!A:A,equipes_asu!C3042))</f>
        <v>72</v>
      </c>
      <c r="I3042" s="5" t="str">
        <f>IF(G3042=0,"Sem avaliação",IF(H3042&lt;=40,"Crítica",IF(H3042&lt;=100,"Aperfeiçoamento",IF(H3042&lt;=180,"Qualidade",IF(H3042&lt;=200,"Excelência","Erro")))))</f>
        <v>Aperfeiçoamento</v>
      </c>
    </row>
    <row r="3043" spans="1:9">
      <c r="A3043" s="23">
        <v>3470253</v>
      </c>
      <c r="B3043" s="23" t="s">
        <v>1079</v>
      </c>
      <c r="C3043" s="23">
        <v>155470</v>
      </c>
      <c r="D3043" s="22" t="s">
        <v>77</v>
      </c>
      <c r="E3043" s="23" t="s">
        <v>1082</v>
      </c>
      <c r="F3043" s="5" t="s">
        <v>49</v>
      </c>
      <c r="G3043" s="5">
        <f>SUMIFS(asu_monitora!C:C,asu_monitora!E:E,equipes_asu!F3043,asu_monitora!A:A,equipes_asu!C3043)</f>
        <v>58</v>
      </c>
      <c r="H3043" s="5">
        <f>IF(G3043=0,"",SUMIFS(asu_monitora!B:B,asu_monitora!E:E,equipes_asu!F3043,asu_monitora!A:A,equipes_asu!C3043))</f>
        <v>128</v>
      </c>
      <c r="I3043" s="5" t="str">
        <f>IF(G3043=0,"Sem avaliação",IF(H3043&lt;=40,"Crítica",IF(H3043&lt;=100,"Aperfeiçoamento",IF(H3043&lt;=180,"Qualidade",IF(H3043&lt;=200,"Excelência","Erro")))))</f>
        <v>Qualidade</v>
      </c>
    </row>
    <row r="3044" spans="1:9">
      <c r="A3044" s="23">
        <v>3470253</v>
      </c>
      <c r="B3044" s="23" t="s">
        <v>1079</v>
      </c>
      <c r="C3044" s="23">
        <v>155454</v>
      </c>
      <c r="D3044" s="22" t="s">
        <v>77</v>
      </c>
      <c r="E3044" s="23" t="s">
        <v>1083</v>
      </c>
      <c r="F3044" s="5" t="s">
        <v>49</v>
      </c>
      <c r="G3044" s="5">
        <f>SUMIFS(asu_monitora!C:C,asu_monitora!E:E,equipes_asu!F3044,asu_monitora!A:A,equipes_asu!C3044)</f>
        <v>68</v>
      </c>
      <c r="H3044" s="5">
        <f>IF(G3044=0,"",SUMIFS(asu_monitora!B:B,asu_monitora!E:E,equipes_asu!F3044,asu_monitora!A:A,equipes_asu!C3044))</f>
        <v>50</v>
      </c>
      <c r="I3044" s="5" t="str">
        <f>IF(G3044=0,"Sem avaliação",IF(H3044&lt;=40,"Crítica",IF(H3044&lt;=100,"Aperfeiçoamento",IF(H3044&lt;=180,"Qualidade",IF(H3044&lt;=200,"Excelência","Erro")))))</f>
        <v>Aperfeiçoamento</v>
      </c>
    </row>
    <row r="3045" spans="1:9">
      <c r="A3045" s="23">
        <v>3562638</v>
      </c>
      <c r="B3045" s="23" t="s">
        <v>1084</v>
      </c>
      <c r="C3045" s="23">
        <v>155586</v>
      </c>
      <c r="D3045" s="22" t="s">
        <v>77</v>
      </c>
      <c r="E3045" s="23" t="s">
        <v>1085</v>
      </c>
      <c r="F3045" s="5" t="s">
        <v>49</v>
      </c>
      <c r="G3045" s="5">
        <f>SUMIFS(asu_monitora!C:C,asu_monitora!E:E,equipes_asu!F3045,asu_monitora!A:A,equipes_asu!C3045)</f>
        <v>97</v>
      </c>
      <c r="H3045" s="5">
        <f>IF(G3045=0,"",SUMIFS(asu_monitora!B:B,asu_monitora!E:E,equipes_asu!F3045,asu_monitora!A:A,equipes_asu!C3045))</f>
        <v>180</v>
      </c>
      <c r="I3045" s="5" t="str">
        <f>IF(G3045=0,"Sem avaliação",IF(H3045&lt;=40,"Crítica",IF(H3045&lt;=100,"Aperfeiçoamento",IF(H3045&lt;=180,"Qualidade",IF(H3045&lt;=200,"Excelência","Erro")))))</f>
        <v>Qualidade</v>
      </c>
    </row>
    <row r="3046" spans="1:9">
      <c r="A3046" s="23">
        <v>3562638</v>
      </c>
      <c r="B3046" s="23" t="s">
        <v>1084</v>
      </c>
      <c r="C3046" s="23">
        <v>155578</v>
      </c>
      <c r="D3046" s="22" t="s">
        <v>77</v>
      </c>
      <c r="E3046" s="23" t="s">
        <v>1086</v>
      </c>
      <c r="F3046" s="5" t="s">
        <v>49</v>
      </c>
      <c r="G3046" s="5">
        <f>SUMIFS(asu_monitora!C:C,asu_monitora!E:E,equipes_asu!F3046,asu_monitora!A:A,equipes_asu!C3046)</f>
        <v>88</v>
      </c>
      <c r="H3046" s="5">
        <f>IF(G3046=0,"",SUMIFS(asu_monitora!B:B,asu_monitora!E:E,equipes_asu!F3046,asu_monitora!A:A,equipes_asu!C3046))</f>
        <v>176</v>
      </c>
      <c r="I3046" s="5" t="str">
        <f>IF(G3046=0,"Sem avaliação",IF(H3046&lt;=40,"Crítica",IF(H3046&lt;=100,"Aperfeiçoamento",IF(H3046&lt;=180,"Qualidade",IF(H3046&lt;=200,"Excelência","Erro")))))</f>
        <v>Qualidade</v>
      </c>
    </row>
    <row r="3047" spans="1:9">
      <c r="A3047" s="23">
        <v>3569322</v>
      </c>
      <c r="B3047" s="23" t="s">
        <v>1087</v>
      </c>
      <c r="C3047" s="23">
        <v>155624</v>
      </c>
      <c r="D3047" s="22" t="s">
        <v>77</v>
      </c>
      <c r="E3047" s="23" t="s">
        <v>1088</v>
      </c>
      <c r="F3047" s="5" t="s">
        <v>49</v>
      </c>
      <c r="G3047" s="5">
        <f>SUMIFS(asu_monitora!C:C,asu_monitora!E:E,equipes_asu!F3047,asu_monitora!A:A,equipes_asu!C3047)</f>
        <v>42</v>
      </c>
      <c r="H3047" s="5">
        <f>IF(G3047=0,"",SUMIFS(asu_monitora!B:B,asu_monitora!E:E,equipes_asu!F3047,asu_monitora!A:A,equipes_asu!C3047))</f>
        <v>88</v>
      </c>
      <c r="I3047" s="5" t="str">
        <f>IF(G3047=0,"Sem avaliação",IF(H3047&lt;=40,"Crítica",IF(H3047&lt;=100,"Aperfeiçoamento",IF(H3047&lt;=180,"Qualidade",IF(H3047&lt;=200,"Excelência","Erro")))))</f>
        <v>Aperfeiçoamento</v>
      </c>
    </row>
    <row r="3048" spans="1:9">
      <c r="A3048" s="23">
        <v>3569322</v>
      </c>
      <c r="B3048" s="23" t="s">
        <v>1087</v>
      </c>
      <c r="C3048" s="23">
        <v>155632</v>
      </c>
      <c r="D3048" s="22" t="s">
        <v>77</v>
      </c>
      <c r="E3048" s="23" t="s">
        <v>1089</v>
      </c>
      <c r="F3048" s="5" t="s">
        <v>49</v>
      </c>
      <c r="G3048" s="5">
        <f>SUMIFS(asu_monitora!C:C,asu_monitora!E:E,equipes_asu!F3048,asu_monitora!A:A,equipes_asu!C3048)</f>
        <v>45</v>
      </c>
      <c r="H3048" s="5">
        <f>IF(G3048=0,"",SUMIFS(asu_monitora!B:B,asu_monitora!E:E,equipes_asu!F3048,asu_monitora!A:A,equipes_asu!C3048))</f>
        <v>76</v>
      </c>
      <c r="I3048" s="5" t="str">
        <f>IF(G3048=0,"Sem avaliação",IF(H3048&lt;=40,"Crítica",IF(H3048&lt;=100,"Aperfeiçoamento",IF(H3048&lt;=180,"Qualidade",IF(H3048&lt;=200,"Excelência","Erro")))))</f>
        <v>Aperfeiçoamento</v>
      </c>
    </row>
    <row r="3049" spans="1:9">
      <c r="A3049" s="23">
        <v>3569322</v>
      </c>
      <c r="B3049" s="23" t="s">
        <v>1087</v>
      </c>
      <c r="C3049" s="23">
        <v>155616</v>
      </c>
      <c r="D3049" s="22" t="s">
        <v>77</v>
      </c>
      <c r="E3049" s="23" t="s">
        <v>1090</v>
      </c>
      <c r="F3049" s="5" t="s">
        <v>49</v>
      </c>
      <c r="G3049" s="5">
        <f>SUMIFS(asu_monitora!C:C,asu_monitora!E:E,equipes_asu!F3049,asu_monitora!A:A,equipes_asu!C3049)</f>
        <v>40</v>
      </c>
      <c r="H3049" s="5">
        <f>IF(G3049=0,"",SUMIFS(asu_monitora!B:B,asu_monitora!E:E,equipes_asu!F3049,asu_monitora!A:A,equipes_asu!C3049))</f>
        <v>144</v>
      </c>
      <c r="I3049" s="5" t="str">
        <f>IF(G3049=0,"Sem avaliação",IF(H3049&lt;=40,"Crítica",IF(H3049&lt;=100,"Aperfeiçoamento",IF(H3049&lt;=180,"Qualidade",IF(H3049&lt;=200,"Excelência","Erro")))))</f>
        <v>Qualidade</v>
      </c>
    </row>
    <row r="3050" spans="1:9">
      <c r="A3050" s="23">
        <v>3569349</v>
      </c>
      <c r="B3050" s="23" t="s">
        <v>1091</v>
      </c>
      <c r="C3050" s="23">
        <v>155640</v>
      </c>
      <c r="D3050" s="22" t="s">
        <v>77</v>
      </c>
      <c r="E3050" s="23" t="s">
        <v>1092</v>
      </c>
      <c r="F3050" s="5" t="s">
        <v>49</v>
      </c>
      <c r="G3050" s="5">
        <f>SUMIFS(asu_monitora!C:C,asu_monitora!E:E,equipes_asu!F3050,asu_monitora!A:A,equipes_asu!C3050)</f>
        <v>62</v>
      </c>
      <c r="H3050" s="5">
        <f>IF(G3050=0,"",SUMIFS(asu_monitora!B:B,asu_monitora!E:E,equipes_asu!F3050,asu_monitora!A:A,equipes_asu!C3050))</f>
        <v>90</v>
      </c>
      <c r="I3050" s="5" t="str">
        <f>IF(G3050=0,"Sem avaliação",IF(H3050&lt;=40,"Crítica",IF(H3050&lt;=100,"Aperfeiçoamento",IF(H3050&lt;=180,"Qualidade",IF(H3050&lt;=200,"Excelência","Erro")))))</f>
        <v>Aperfeiçoamento</v>
      </c>
    </row>
    <row r="3051" spans="1:9">
      <c r="A3051" s="23">
        <v>3639827</v>
      </c>
      <c r="B3051" s="23" t="s">
        <v>1093</v>
      </c>
      <c r="C3051" s="23">
        <v>155675</v>
      </c>
      <c r="D3051" s="22" t="s">
        <v>77</v>
      </c>
      <c r="E3051" s="23" t="s">
        <v>1094</v>
      </c>
      <c r="F3051" s="5" t="s">
        <v>49</v>
      </c>
      <c r="G3051" s="5">
        <f>SUMIFS(asu_monitora!C:C,asu_monitora!E:E,equipes_asu!F3051,asu_monitora!A:A,equipes_asu!C3051)</f>
        <v>60</v>
      </c>
      <c r="H3051" s="5">
        <f>IF(G3051=0,"",SUMIFS(asu_monitora!B:B,asu_monitora!E:E,equipes_asu!F3051,asu_monitora!A:A,equipes_asu!C3051))</f>
        <v>122</v>
      </c>
      <c r="I3051" s="5" t="str">
        <f>IF(G3051=0,"Sem avaliação",IF(H3051&lt;=40,"Crítica",IF(H3051&lt;=100,"Aperfeiçoamento",IF(H3051&lt;=180,"Qualidade",IF(H3051&lt;=200,"Excelência","Erro")))))</f>
        <v>Qualidade</v>
      </c>
    </row>
    <row r="3052" spans="1:9">
      <c r="A3052" s="23">
        <v>3639827</v>
      </c>
      <c r="B3052" s="23" t="s">
        <v>1093</v>
      </c>
      <c r="C3052" s="23">
        <v>155659</v>
      </c>
      <c r="D3052" s="22" t="s">
        <v>77</v>
      </c>
      <c r="E3052" s="23" t="s">
        <v>1095</v>
      </c>
      <c r="F3052" s="5" t="s">
        <v>49</v>
      </c>
      <c r="G3052" s="5">
        <f>SUMIFS(asu_monitora!C:C,asu_monitora!E:E,equipes_asu!F3052,asu_monitora!A:A,equipes_asu!C3052)</f>
        <v>60</v>
      </c>
      <c r="H3052" s="5">
        <f>IF(G3052=0,"",SUMIFS(asu_monitora!B:B,asu_monitora!E:E,equipes_asu!F3052,asu_monitora!A:A,equipes_asu!C3052))</f>
        <v>164</v>
      </c>
      <c r="I3052" s="5" t="str">
        <f>IF(G3052=0,"Sem avaliação",IF(H3052&lt;=40,"Crítica",IF(H3052&lt;=100,"Aperfeiçoamento",IF(H3052&lt;=180,"Qualidade",IF(H3052&lt;=200,"Excelência","Erro")))))</f>
        <v>Qualidade</v>
      </c>
    </row>
    <row r="3053" spans="1:9">
      <c r="A3053" s="23">
        <v>3639827</v>
      </c>
      <c r="B3053" s="23" t="s">
        <v>1093</v>
      </c>
      <c r="C3053" s="23">
        <v>155667</v>
      </c>
      <c r="D3053" s="22" t="s">
        <v>77</v>
      </c>
      <c r="E3053" s="23" t="s">
        <v>1096</v>
      </c>
      <c r="F3053" s="5" t="s">
        <v>49</v>
      </c>
      <c r="G3053" s="5">
        <f>SUMIFS(asu_monitora!C:C,asu_monitora!E:E,equipes_asu!F3053,asu_monitora!A:A,equipes_asu!C3053)</f>
        <v>22</v>
      </c>
      <c r="H3053" s="5">
        <f>IF(G3053=0,"",SUMIFS(asu_monitora!B:B,asu_monitora!E:E,equipes_asu!F3053,asu_monitora!A:A,equipes_asu!C3053))</f>
        <v>146</v>
      </c>
      <c r="I3053" s="5" t="str">
        <f>IF(G3053=0,"Sem avaliação",IF(H3053&lt;=40,"Crítica",IF(H3053&lt;=100,"Aperfeiçoamento",IF(H3053&lt;=180,"Qualidade",IF(H3053&lt;=200,"Excelência","Erro")))))</f>
        <v>Qualidade</v>
      </c>
    </row>
    <row r="3054" spans="1:9">
      <c r="A3054" s="23">
        <v>3639827</v>
      </c>
      <c r="B3054" s="23" t="s">
        <v>1093</v>
      </c>
      <c r="C3054" s="23">
        <v>2399652</v>
      </c>
      <c r="D3054" s="22" t="s">
        <v>77</v>
      </c>
      <c r="E3054" s="23" t="s">
        <v>1097</v>
      </c>
      <c r="F3054" s="5" t="s">
        <v>49</v>
      </c>
      <c r="G3054" s="5">
        <f>SUMIFS(asu_monitora!C:C,asu_monitora!E:E,equipes_asu!F3054,asu_monitora!A:A,equipes_asu!C3054)</f>
        <v>50</v>
      </c>
      <c r="H3054" s="5">
        <f>IF(G3054=0,"",SUMIFS(asu_monitora!B:B,asu_monitora!E:E,equipes_asu!F3054,asu_monitora!A:A,equipes_asu!C3054))</f>
        <v>100</v>
      </c>
      <c r="I3054" s="5" t="str">
        <f>IF(G3054=0,"Sem avaliação",IF(H3054&lt;=40,"Crítica",IF(H3054&lt;=100,"Aperfeiçoamento",IF(H3054&lt;=180,"Qualidade",IF(H3054&lt;=200,"Excelência","Erro")))))</f>
        <v>Aperfeiçoamento</v>
      </c>
    </row>
    <row r="3055" spans="1:9">
      <c r="A3055" s="23">
        <v>5392039</v>
      </c>
      <c r="B3055" s="23" t="s">
        <v>1098</v>
      </c>
      <c r="C3055" s="23">
        <v>155845</v>
      </c>
      <c r="D3055" s="22" t="s">
        <v>77</v>
      </c>
      <c r="E3055" s="23" t="s">
        <v>621</v>
      </c>
      <c r="F3055" s="5" t="s">
        <v>49</v>
      </c>
      <c r="G3055" s="5">
        <f>SUMIFS(asu_monitora!C:C,asu_monitora!E:E,equipes_asu!F3055,asu_monitora!A:A,equipes_asu!C3055)</f>
        <v>59</v>
      </c>
      <c r="H3055" s="5">
        <f>IF(G3055=0,"",SUMIFS(asu_monitora!B:B,asu_monitora!E:E,equipes_asu!F3055,asu_monitora!A:A,equipes_asu!C3055))</f>
        <v>132</v>
      </c>
      <c r="I3055" s="5" t="str">
        <f>IF(G3055=0,"Sem avaliação",IF(H3055&lt;=40,"Crítica",IF(H3055&lt;=100,"Aperfeiçoamento",IF(H3055&lt;=180,"Qualidade",IF(H3055&lt;=200,"Excelência","Erro")))))</f>
        <v>Qualidade</v>
      </c>
    </row>
    <row r="3056" spans="1:9">
      <c r="A3056" s="23">
        <v>5392039</v>
      </c>
      <c r="B3056" s="23" t="s">
        <v>1098</v>
      </c>
      <c r="C3056" s="23">
        <v>155853</v>
      </c>
      <c r="D3056" s="22" t="s">
        <v>77</v>
      </c>
      <c r="E3056" s="23" t="s">
        <v>622</v>
      </c>
      <c r="F3056" s="5" t="s">
        <v>49</v>
      </c>
      <c r="G3056" s="5">
        <f>SUMIFS(asu_monitora!C:C,asu_monitora!E:E,equipes_asu!F3056,asu_monitora!A:A,equipes_asu!C3056)</f>
        <v>37</v>
      </c>
      <c r="H3056" s="5">
        <f>IF(G3056=0,"",SUMIFS(asu_monitora!B:B,asu_monitora!E:E,equipes_asu!F3056,asu_monitora!A:A,equipes_asu!C3056))</f>
        <v>128</v>
      </c>
      <c r="I3056" s="5" t="str">
        <f>IF(G3056=0,"Sem avaliação",IF(H3056&lt;=40,"Crítica",IF(H3056&lt;=100,"Aperfeiçoamento",IF(H3056&lt;=180,"Qualidade",IF(H3056&lt;=200,"Excelência","Erro")))))</f>
        <v>Qualidade</v>
      </c>
    </row>
    <row r="3057" spans="1:9">
      <c r="A3057" s="23">
        <v>5653304</v>
      </c>
      <c r="B3057" s="23" t="s">
        <v>1099</v>
      </c>
      <c r="C3057" s="23">
        <v>155950</v>
      </c>
      <c r="D3057" s="22" t="s">
        <v>77</v>
      </c>
      <c r="E3057" s="23" t="s">
        <v>639</v>
      </c>
      <c r="F3057" s="5" t="s">
        <v>49</v>
      </c>
      <c r="G3057" s="5">
        <f>SUMIFS(asu_monitora!C:C,asu_monitora!E:E,equipes_asu!F3057,asu_monitora!A:A,equipes_asu!C3057)</f>
        <v>32</v>
      </c>
      <c r="H3057" s="5">
        <f>IF(G3057=0,"",SUMIFS(asu_monitora!B:B,asu_monitora!E:E,equipes_asu!F3057,asu_monitora!A:A,equipes_asu!C3057))</f>
        <v>104</v>
      </c>
      <c r="I3057" s="5" t="str">
        <f>IF(G3057=0,"Sem avaliação",IF(H3057&lt;=40,"Crítica",IF(H3057&lt;=100,"Aperfeiçoamento",IF(H3057&lt;=180,"Qualidade",IF(H3057&lt;=200,"Excelência","Erro")))))</f>
        <v>Qualidade</v>
      </c>
    </row>
    <row r="3058" spans="1:9">
      <c r="A3058" s="23">
        <v>5653304</v>
      </c>
      <c r="B3058" s="23" t="s">
        <v>1099</v>
      </c>
      <c r="C3058" s="23">
        <v>155969</v>
      </c>
      <c r="D3058" s="22" t="s">
        <v>77</v>
      </c>
      <c r="E3058" s="23" t="s">
        <v>640</v>
      </c>
      <c r="F3058" s="5" t="s">
        <v>49</v>
      </c>
      <c r="G3058" s="5">
        <f>SUMIFS(asu_monitora!C:C,asu_monitora!E:E,equipes_asu!F3058,asu_monitora!A:A,equipes_asu!C3058)</f>
        <v>20</v>
      </c>
      <c r="H3058" s="5">
        <f>IF(G3058=0,"",SUMIFS(asu_monitora!B:B,asu_monitora!E:E,equipes_asu!F3058,asu_monitora!A:A,equipes_asu!C3058))</f>
        <v>50</v>
      </c>
      <c r="I3058" s="5" t="str">
        <f>IF(G3058=0,"Sem avaliação",IF(H3058&lt;=40,"Crítica",IF(H3058&lt;=100,"Aperfeiçoamento",IF(H3058&lt;=180,"Qualidade",IF(H3058&lt;=200,"Excelência","Erro")))))</f>
        <v>Aperfeiçoamento</v>
      </c>
    </row>
    <row r="3059" spans="1:9">
      <c r="A3059" s="23">
        <v>5656893</v>
      </c>
      <c r="B3059" s="23" t="s">
        <v>1100</v>
      </c>
      <c r="C3059" s="23">
        <v>155985</v>
      </c>
      <c r="D3059" s="22" t="s">
        <v>77</v>
      </c>
      <c r="E3059" s="23" t="s">
        <v>643</v>
      </c>
      <c r="F3059" s="5" t="s">
        <v>49</v>
      </c>
      <c r="G3059" s="5">
        <f>SUMIFS(asu_monitora!C:C,asu_monitora!E:E,equipes_asu!F3059,asu_monitora!A:A,equipes_asu!C3059)</f>
        <v>17</v>
      </c>
      <c r="H3059" s="5">
        <f>IF(G3059=0,"",SUMIFS(asu_monitora!B:B,asu_monitora!E:E,equipes_asu!F3059,asu_monitora!A:A,equipes_asu!C3059))</f>
        <v>88</v>
      </c>
      <c r="I3059" s="5" t="str">
        <f>IF(G3059=0,"Sem avaliação",IF(H3059&lt;=40,"Crítica",IF(H3059&lt;=100,"Aperfeiçoamento",IF(H3059&lt;=180,"Qualidade",IF(H3059&lt;=200,"Excelência","Erro")))))</f>
        <v>Aperfeiçoamento</v>
      </c>
    </row>
    <row r="3060" spans="1:9">
      <c r="A3060" s="23">
        <v>5656893</v>
      </c>
      <c r="B3060" s="23" t="s">
        <v>1100</v>
      </c>
      <c r="C3060" s="23">
        <v>155977</v>
      </c>
      <c r="D3060" s="22" t="s">
        <v>77</v>
      </c>
      <c r="E3060" s="23" t="s">
        <v>642</v>
      </c>
      <c r="F3060" s="5" t="s">
        <v>49</v>
      </c>
      <c r="G3060" s="5">
        <f>SUMIFS(asu_monitora!C:C,asu_monitora!E:E,equipes_asu!F3060,asu_monitora!A:A,equipes_asu!C3060)</f>
        <v>40</v>
      </c>
      <c r="H3060" s="5">
        <f>IF(G3060=0,"",SUMIFS(asu_monitora!B:B,asu_monitora!E:E,equipes_asu!F3060,asu_monitora!A:A,equipes_asu!C3060))</f>
        <v>62</v>
      </c>
      <c r="I3060" s="5" t="str">
        <f>IF(G3060=0,"Sem avaliação",IF(H3060&lt;=40,"Crítica",IF(H3060&lt;=100,"Aperfeiçoamento",IF(H3060&lt;=180,"Qualidade",IF(H3060&lt;=200,"Excelência","Erro")))))</f>
        <v>Aperfeiçoamento</v>
      </c>
    </row>
    <row r="3061" spans="1:9">
      <c r="A3061" s="23">
        <v>6362494</v>
      </c>
      <c r="B3061" s="23" t="s">
        <v>1101</v>
      </c>
      <c r="C3061" s="23">
        <v>156035</v>
      </c>
      <c r="D3061" s="22" t="s">
        <v>77</v>
      </c>
      <c r="E3061" s="23" t="s">
        <v>1102</v>
      </c>
      <c r="F3061" s="5" t="s">
        <v>49</v>
      </c>
      <c r="G3061" s="5">
        <f>SUMIFS(asu_monitora!C:C,asu_monitora!E:E,equipes_asu!F3061,asu_monitora!A:A,equipes_asu!C3061)</f>
        <v>17</v>
      </c>
      <c r="H3061" s="5">
        <f>IF(G3061=0,"",SUMIFS(asu_monitora!B:B,asu_monitora!E:E,equipes_asu!F3061,asu_monitora!A:A,equipes_asu!C3061))</f>
        <v>76</v>
      </c>
      <c r="I3061" s="5" t="str">
        <f>IF(G3061=0,"Sem avaliação",IF(H3061&lt;=40,"Crítica",IF(H3061&lt;=100,"Aperfeiçoamento",IF(H3061&lt;=180,"Qualidade",IF(H3061&lt;=200,"Excelência","Erro")))))</f>
        <v>Aperfeiçoamento</v>
      </c>
    </row>
    <row r="3062" spans="1:9">
      <c r="A3062" s="23">
        <v>6362494</v>
      </c>
      <c r="B3062" s="23" t="s">
        <v>1101</v>
      </c>
      <c r="C3062" s="23">
        <v>156027</v>
      </c>
      <c r="D3062" s="22" t="s">
        <v>77</v>
      </c>
      <c r="E3062" s="23" t="s">
        <v>1103</v>
      </c>
      <c r="F3062" s="5" t="s">
        <v>49</v>
      </c>
      <c r="G3062" s="5">
        <f>SUMIFS(asu_monitora!C:C,asu_monitora!E:E,equipes_asu!F3062,asu_monitora!A:A,equipes_asu!C3062)</f>
        <v>16</v>
      </c>
      <c r="H3062" s="5">
        <f>IF(G3062=0,"",SUMIFS(asu_monitora!B:B,asu_monitora!E:E,equipes_asu!F3062,asu_monitora!A:A,equipes_asu!C3062))</f>
        <v>62</v>
      </c>
      <c r="I3062" s="5" t="str">
        <f>IF(G3062=0,"Sem avaliação",IF(H3062&lt;=40,"Crítica",IF(H3062&lt;=100,"Aperfeiçoamento",IF(H3062&lt;=180,"Qualidade",IF(H3062&lt;=200,"Excelência","Erro")))))</f>
        <v>Aperfeiçoamento</v>
      </c>
    </row>
    <row r="3063" spans="1:9">
      <c r="A3063" s="23">
        <v>6691285</v>
      </c>
      <c r="B3063" s="23" t="s">
        <v>1104</v>
      </c>
      <c r="C3063" s="23">
        <v>156116</v>
      </c>
      <c r="D3063" s="22" t="s">
        <v>77</v>
      </c>
      <c r="E3063" s="23" t="s">
        <v>1105</v>
      </c>
      <c r="F3063" s="5" t="s">
        <v>49</v>
      </c>
      <c r="G3063" s="5">
        <f>SUMIFS(asu_monitora!C:C,asu_monitora!E:E,equipes_asu!F3063,asu_monitora!A:A,equipes_asu!C3063)</f>
        <v>40</v>
      </c>
      <c r="H3063" s="5">
        <f>IF(G3063=0,"",SUMIFS(asu_monitora!B:B,asu_monitora!E:E,equipes_asu!F3063,asu_monitora!A:A,equipes_asu!C3063))</f>
        <v>72</v>
      </c>
      <c r="I3063" s="5" t="str">
        <f>IF(G3063=0,"Sem avaliação",IF(H3063&lt;=40,"Crítica",IF(H3063&lt;=100,"Aperfeiçoamento",IF(H3063&lt;=180,"Qualidade",IF(H3063&lt;=200,"Excelência","Erro")))))</f>
        <v>Aperfeiçoamento</v>
      </c>
    </row>
    <row r="3064" spans="1:9">
      <c r="A3064" s="23">
        <v>6691285</v>
      </c>
      <c r="B3064" s="23" t="s">
        <v>1104</v>
      </c>
      <c r="C3064" s="23">
        <v>156108</v>
      </c>
      <c r="D3064" s="22" t="s">
        <v>77</v>
      </c>
      <c r="E3064" s="23" t="s">
        <v>1106</v>
      </c>
      <c r="F3064" s="5" t="s">
        <v>49</v>
      </c>
      <c r="G3064" s="5">
        <f>SUMIFS(asu_monitora!C:C,asu_monitora!E:E,equipes_asu!F3064,asu_monitora!A:A,equipes_asu!C3064)</f>
        <v>32</v>
      </c>
      <c r="H3064" s="5">
        <f>IF(G3064=0,"",SUMIFS(asu_monitora!B:B,asu_monitora!E:E,equipes_asu!F3064,asu_monitora!A:A,equipes_asu!C3064))</f>
        <v>70</v>
      </c>
      <c r="I3064" s="5" t="str">
        <f>IF(G3064=0,"Sem avaliação",IF(H3064&lt;=40,"Crítica",IF(H3064&lt;=100,"Aperfeiçoamento",IF(H3064&lt;=180,"Qualidade",IF(H3064&lt;=200,"Excelência","Erro")))))</f>
        <v>Aperfeiçoamento</v>
      </c>
    </row>
    <row r="3065" spans="1:9">
      <c r="A3065" s="23">
        <v>6691285</v>
      </c>
      <c r="B3065" s="23" t="s">
        <v>1104</v>
      </c>
      <c r="C3065" s="23">
        <v>156094</v>
      </c>
      <c r="D3065" s="22" t="s">
        <v>77</v>
      </c>
      <c r="E3065" s="23" t="s">
        <v>1107</v>
      </c>
      <c r="F3065" s="5" t="s">
        <v>49</v>
      </c>
      <c r="G3065" s="5">
        <f>SUMIFS(asu_monitora!C:C,asu_monitora!E:E,equipes_asu!F3065,asu_monitora!A:A,equipes_asu!C3065)</f>
        <v>45</v>
      </c>
      <c r="H3065" s="5">
        <f>IF(G3065=0,"",SUMIFS(asu_monitora!B:B,asu_monitora!E:E,equipes_asu!F3065,asu_monitora!A:A,equipes_asu!C3065))</f>
        <v>78</v>
      </c>
      <c r="I3065" s="5" t="str">
        <f>IF(G3065=0,"Sem avaliação",IF(H3065&lt;=40,"Crítica",IF(H3065&lt;=100,"Aperfeiçoamento",IF(H3065&lt;=180,"Qualidade",IF(H3065&lt;=200,"Excelência","Erro")))))</f>
        <v>Aperfeiçoamento</v>
      </c>
    </row>
    <row r="3066" spans="1:9">
      <c r="A3066" s="23">
        <v>9890327</v>
      </c>
      <c r="B3066" s="23" t="s">
        <v>1108</v>
      </c>
      <c r="C3066" s="23">
        <v>1690698</v>
      </c>
      <c r="D3066" s="22" t="s">
        <v>77</v>
      </c>
      <c r="E3066" s="23" t="s">
        <v>1109</v>
      </c>
      <c r="F3066" s="5" t="s">
        <v>49</v>
      </c>
      <c r="G3066" s="5">
        <f>SUMIFS(asu_monitora!C:C,asu_monitora!E:E,equipes_asu!F3066,asu_monitora!A:A,equipes_asu!C3066)</f>
        <v>39</v>
      </c>
      <c r="H3066" s="5">
        <f>IF(G3066=0,"",SUMIFS(asu_monitora!B:B,asu_monitora!E:E,equipes_asu!F3066,asu_monitora!A:A,equipes_asu!C3066))</f>
        <v>84</v>
      </c>
      <c r="I3066" s="5" t="str">
        <f>IF(G3066=0,"Sem avaliação",IF(H3066&lt;=40,"Crítica",IF(H3066&lt;=100,"Aperfeiçoamento",IF(H3066&lt;=180,"Qualidade",IF(H3066&lt;=200,"Excelência","Erro")))))</f>
        <v>Aperfeiçoamento</v>
      </c>
    </row>
    <row r="3067" spans="1:9">
      <c r="A3067" s="22">
        <v>1252</v>
      </c>
      <c r="B3067" s="22" t="s">
        <v>730</v>
      </c>
      <c r="C3067" s="22">
        <v>1773291</v>
      </c>
      <c r="D3067" s="22" t="s">
        <v>98</v>
      </c>
      <c r="E3067" s="22" t="s">
        <v>1110</v>
      </c>
      <c r="F3067" s="5" t="s">
        <v>49</v>
      </c>
      <c r="G3067" s="5">
        <f>SUMIFS(asu_monitora!C:C,asu_monitora!E:E,equipes_asu!F3067,asu_monitora!A:A,equipes_asu!C3067)</f>
        <v>9</v>
      </c>
      <c r="H3067" s="5">
        <f>IF(G3067=0,"",SUMIFS(asu_monitora!B:B,asu_monitora!E:E,equipes_asu!F3067,asu_monitora!A:A,equipes_asu!C3067))</f>
        <v>40</v>
      </c>
      <c r="I3067" s="5" t="str">
        <f>IF(G3067=0,"Sem avaliação",IF(H3067&lt;=40,"Crítica",IF(H3067&lt;=100,"Aperfeiçoamento",IF(H3067&lt;=180,"Qualidade",IF(H3067&lt;=200,"Excelência","Erro")))))</f>
        <v>Crítica</v>
      </c>
    </row>
    <row r="3068" spans="1:9">
      <c r="A3068" s="22">
        <v>1252</v>
      </c>
      <c r="B3068" s="22" t="s">
        <v>730</v>
      </c>
      <c r="C3068" s="22">
        <v>1727001</v>
      </c>
      <c r="D3068" s="22" t="s">
        <v>98</v>
      </c>
      <c r="E3068" s="22" t="s">
        <v>1111</v>
      </c>
      <c r="F3068" s="5" t="s">
        <v>49</v>
      </c>
      <c r="G3068" s="5">
        <f>SUMIFS(asu_monitora!C:C,asu_monitora!E:E,equipes_asu!F3068,asu_monitora!A:A,equipes_asu!C3068)</f>
        <v>0</v>
      </c>
      <c r="H3068" s="5" t="str">
        <f>IF(G3068=0,"",SUMIFS(asu_monitora!B:B,asu_monitora!E:E,equipes_asu!F3068,asu_monitora!A:A,equipes_asu!C3068))</f>
        <v/>
      </c>
      <c r="I3068" s="5" t="str">
        <f>IF(G3068=0,"Sem avaliação",IF(H3068&lt;=40,"Crítica",IF(H3068&lt;=100,"Aperfeiçoamento",IF(H3068&lt;=180,"Qualidade",IF(H3068&lt;=200,"Excelência","Erro")))))</f>
        <v>Sem avaliação</v>
      </c>
    </row>
    <row r="3069" spans="1:9">
      <c r="A3069" s="22">
        <v>22187</v>
      </c>
      <c r="B3069" s="22" t="s">
        <v>731</v>
      </c>
      <c r="C3069" s="22">
        <v>1795066</v>
      </c>
      <c r="D3069" s="22" t="s">
        <v>98</v>
      </c>
      <c r="E3069" s="22" t="s">
        <v>1112</v>
      </c>
      <c r="F3069" s="5" t="s">
        <v>49</v>
      </c>
      <c r="G3069" s="5">
        <f>SUMIFS(asu_monitora!C:C,asu_monitora!E:E,equipes_asu!F3069,asu_monitora!A:A,equipes_asu!C3069)</f>
        <v>3</v>
      </c>
      <c r="H3069" s="5">
        <f>IF(G3069=0,"",SUMIFS(asu_monitora!B:B,asu_monitora!E:E,equipes_asu!F3069,asu_monitora!A:A,equipes_asu!C3069))</f>
        <v>200</v>
      </c>
      <c r="I3069" s="5" t="str">
        <f>IF(G3069=0,"Sem avaliação",IF(H3069&lt;=40,"Crítica",IF(H3069&lt;=100,"Aperfeiçoamento",IF(H3069&lt;=180,"Qualidade",IF(H3069&lt;=200,"Excelência","Erro")))))</f>
        <v>Excelência</v>
      </c>
    </row>
    <row r="3070" spans="1:9">
      <c r="A3070" s="22">
        <v>22195</v>
      </c>
      <c r="B3070" s="22" t="s">
        <v>733</v>
      </c>
      <c r="C3070" s="22">
        <v>1722034</v>
      </c>
      <c r="D3070" s="22" t="s">
        <v>98</v>
      </c>
      <c r="E3070" s="22" t="s">
        <v>1113</v>
      </c>
      <c r="F3070" s="5" t="s">
        <v>49</v>
      </c>
      <c r="G3070" s="5">
        <f>SUMIFS(asu_monitora!C:C,asu_monitora!E:E,equipes_asu!F3070,asu_monitora!A:A,equipes_asu!C3070)</f>
        <v>13</v>
      </c>
      <c r="H3070" s="5">
        <f>IF(G3070=0,"",SUMIFS(asu_monitora!B:B,asu_monitora!E:E,equipes_asu!F3070,asu_monitora!A:A,equipes_asu!C3070))</f>
        <v>122</v>
      </c>
      <c r="I3070" s="5" t="str">
        <f>IF(G3070=0,"Sem avaliação",IF(H3070&lt;=40,"Crítica",IF(H3070&lt;=100,"Aperfeiçoamento",IF(H3070&lt;=180,"Qualidade",IF(H3070&lt;=200,"Excelência","Erro")))))</f>
        <v>Qualidade</v>
      </c>
    </row>
    <row r="3071" spans="1:9">
      <c r="A3071" s="22">
        <v>22209</v>
      </c>
      <c r="B3071" s="22" t="s">
        <v>735</v>
      </c>
      <c r="C3071" s="22">
        <v>1795481</v>
      </c>
      <c r="D3071" s="22" t="s">
        <v>98</v>
      </c>
      <c r="E3071" s="22" t="s">
        <v>1114</v>
      </c>
      <c r="F3071" s="5" t="s">
        <v>49</v>
      </c>
      <c r="G3071" s="5">
        <f>SUMIFS(asu_monitora!C:C,asu_monitora!E:E,equipes_asu!F3071,asu_monitora!A:A,equipes_asu!C3071)</f>
        <v>9</v>
      </c>
      <c r="H3071" s="5">
        <f>IF(G3071=0,"",SUMIFS(asu_monitora!B:B,asu_monitora!E:E,equipes_asu!F3071,asu_monitora!A:A,equipes_asu!C3071))</f>
        <v>172</v>
      </c>
      <c r="I3071" s="5" t="str">
        <f>IF(G3071=0,"Sem avaliação",IF(H3071&lt;=40,"Crítica",IF(H3071&lt;=100,"Aperfeiçoamento",IF(H3071&lt;=180,"Qualidade",IF(H3071&lt;=200,"Excelência","Erro")))))</f>
        <v>Qualidade</v>
      </c>
    </row>
    <row r="3072" spans="1:9">
      <c r="A3072" s="22">
        <v>9384324</v>
      </c>
      <c r="B3072" s="22" t="s">
        <v>749</v>
      </c>
      <c r="C3072" s="22">
        <v>1726811</v>
      </c>
      <c r="D3072" s="22" t="s">
        <v>98</v>
      </c>
      <c r="E3072" s="22" t="s">
        <v>1115</v>
      </c>
      <c r="F3072" s="5" t="s">
        <v>49</v>
      </c>
      <c r="G3072" s="5">
        <f>SUMIFS(asu_monitora!C:C,asu_monitora!E:E,equipes_asu!F3072,asu_monitora!A:A,equipes_asu!C3072)</f>
        <v>6</v>
      </c>
      <c r="H3072" s="5">
        <f>IF(G3072=0,"",SUMIFS(asu_monitora!B:B,asu_monitora!E:E,equipes_asu!F3072,asu_monitora!A:A,equipes_asu!C3072))</f>
        <v>180</v>
      </c>
      <c r="I3072" s="5" t="str">
        <f>IF(G3072=0,"Sem avaliação",IF(H3072&lt;=40,"Crítica",IF(H3072&lt;=100,"Aperfeiçoamento",IF(H3072&lt;=180,"Qualidade",IF(H3072&lt;=200,"Excelência","Erro")))))</f>
        <v>Qualidade</v>
      </c>
    </row>
    <row r="3073" spans="1:9">
      <c r="A3073" s="22">
        <v>22225</v>
      </c>
      <c r="B3073" s="22" t="s">
        <v>740</v>
      </c>
      <c r="C3073" s="22">
        <v>1886681</v>
      </c>
      <c r="D3073" s="22" t="s">
        <v>98</v>
      </c>
      <c r="E3073" s="22" t="s">
        <v>1116</v>
      </c>
      <c r="F3073" s="5" t="s">
        <v>49</v>
      </c>
      <c r="G3073" s="5">
        <f>SUMIFS(asu_monitora!C:C,asu_monitora!E:E,equipes_asu!F3073,asu_monitora!A:A,equipes_asu!C3073)</f>
        <v>1</v>
      </c>
      <c r="H3073" s="5">
        <f>IF(G3073=0,"",SUMIFS(asu_monitora!B:B,asu_monitora!E:E,equipes_asu!F3073,asu_monitora!A:A,equipes_asu!C3073))</f>
        <v>6</v>
      </c>
      <c r="I3073" s="5" t="str">
        <f>IF(G3073=0,"Sem avaliação",IF(H3073&lt;=40,"Crítica",IF(H3073&lt;=100,"Aperfeiçoamento",IF(H3073&lt;=180,"Qualidade",IF(H3073&lt;=200,"Excelência","Erro")))))</f>
        <v>Crítica</v>
      </c>
    </row>
    <row r="3074" spans="1:9">
      <c r="A3074" s="22">
        <v>28665</v>
      </c>
      <c r="B3074" s="22" t="s">
        <v>741</v>
      </c>
      <c r="C3074" s="22">
        <v>2110156</v>
      </c>
      <c r="D3074" s="22" t="s">
        <v>98</v>
      </c>
      <c r="E3074" s="22" t="s">
        <v>1117</v>
      </c>
      <c r="F3074" s="5" t="s">
        <v>49</v>
      </c>
      <c r="G3074" s="5">
        <f>SUMIFS(asu_monitora!C:C,asu_monitora!E:E,equipes_asu!F3074,asu_monitora!A:A,equipes_asu!C3074)</f>
        <v>19</v>
      </c>
      <c r="H3074" s="5">
        <f>IF(G3074=0,"",SUMIFS(asu_monitora!B:B,asu_monitora!E:E,equipes_asu!F3074,asu_monitora!A:A,equipes_asu!C3074))</f>
        <v>160</v>
      </c>
      <c r="I3074" s="5" t="str">
        <f>IF(G3074=0,"Sem avaliação",IF(H3074&lt;=40,"Crítica",IF(H3074&lt;=100,"Aperfeiçoamento",IF(H3074&lt;=180,"Qualidade",IF(H3074&lt;=200,"Excelência","Erro")))))</f>
        <v>Qualidade</v>
      </c>
    </row>
    <row r="3075" spans="1:9">
      <c r="A3075" s="22">
        <v>29130</v>
      </c>
      <c r="B3075" s="22" t="s">
        <v>742</v>
      </c>
      <c r="C3075" s="22">
        <v>1773658</v>
      </c>
      <c r="D3075" s="22" t="s">
        <v>98</v>
      </c>
      <c r="E3075" s="22" t="s">
        <v>1118</v>
      </c>
      <c r="F3075" s="5" t="s">
        <v>49</v>
      </c>
      <c r="G3075" s="5">
        <f>SUMIFS(asu_monitora!C:C,asu_monitora!E:E,equipes_asu!F3075,asu_monitora!A:A,equipes_asu!C3075)</f>
        <v>1</v>
      </c>
      <c r="H3075" s="5">
        <f>IF(G3075=0,"",SUMIFS(asu_monitora!B:B,asu_monitora!E:E,equipes_asu!F3075,asu_monitora!A:A,equipes_asu!C3075))</f>
        <v>200</v>
      </c>
      <c r="I3075" s="5" t="str">
        <f>IF(G3075=0,"Sem avaliação",IF(H3075&lt;=40,"Crítica",IF(H3075&lt;=100,"Aperfeiçoamento",IF(H3075&lt;=180,"Qualidade",IF(H3075&lt;=200,"Excelência","Erro")))))</f>
        <v>Excelência</v>
      </c>
    </row>
    <row r="3076" spans="1:9">
      <c r="A3076" s="22">
        <v>29130</v>
      </c>
      <c r="B3076" s="22" t="s">
        <v>742</v>
      </c>
      <c r="C3076" s="22">
        <v>1760564</v>
      </c>
      <c r="D3076" s="22" t="s">
        <v>98</v>
      </c>
      <c r="E3076" s="22" t="s">
        <v>1119</v>
      </c>
      <c r="F3076" s="5" t="s">
        <v>49</v>
      </c>
      <c r="G3076" s="5">
        <f>SUMIFS(asu_monitora!C:C,asu_monitora!E:E,equipes_asu!F3076,asu_monitora!A:A,equipes_asu!C3076)</f>
        <v>9</v>
      </c>
      <c r="H3076" s="5">
        <f>IF(G3076=0,"",SUMIFS(asu_monitora!B:B,asu_monitora!E:E,equipes_asu!F3076,asu_monitora!A:A,equipes_asu!C3076))</f>
        <v>36</v>
      </c>
      <c r="I3076" s="5" t="str">
        <f>IF(G3076=0,"Sem avaliação",IF(H3076&lt;=40,"Crítica",IF(H3076&lt;=100,"Aperfeiçoamento",IF(H3076&lt;=180,"Qualidade",IF(H3076&lt;=200,"Excelência","Erro")))))</f>
        <v>Crítica</v>
      </c>
    </row>
    <row r="3077" spans="1:9">
      <c r="A3077" s="22">
        <v>3862836</v>
      </c>
      <c r="B3077" s="22" t="s">
        <v>747</v>
      </c>
      <c r="C3077" s="22">
        <v>2284022</v>
      </c>
      <c r="D3077" s="22" t="s">
        <v>98</v>
      </c>
      <c r="E3077" s="22" t="s">
        <v>1120</v>
      </c>
      <c r="F3077" s="5" t="s">
        <v>49</v>
      </c>
      <c r="G3077" s="5">
        <f>SUMIFS(asu_monitora!C:C,asu_monitora!E:E,equipes_asu!F3077,asu_monitora!A:A,equipes_asu!C3077)</f>
        <v>5</v>
      </c>
      <c r="H3077" s="5">
        <f>IF(G3077=0,"",SUMIFS(asu_monitora!B:B,asu_monitora!E:E,equipes_asu!F3077,asu_monitora!A:A,equipes_asu!C3077))</f>
        <v>200</v>
      </c>
      <c r="I3077" s="5" t="str">
        <f>IF(G3077=0,"Sem avaliação",IF(H3077&lt;=40,"Crítica",IF(H3077&lt;=100,"Aperfeiçoamento",IF(H3077&lt;=180,"Qualidade",IF(H3077&lt;=200,"Excelência","Erro")))))</f>
        <v>Excelência</v>
      </c>
    </row>
    <row r="3078" spans="1:9">
      <c r="A3078" s="22">
        <v>825</v>
      </c>
      <c r="B3078" s="22" t="s">
        <v>752</v>
      </c>
      <c r="C3078" s="22">
        <v>1887483</v>
      </c>
      <c r="D3078" s="22" t="s">
        <v>98</v>
      </c>
      <c r="E3078" s="22" t="s">
        <v>1121</v>
      </c>
      <c r="F3078" s="5" t="s">
        <v>49</v>
      </c>
      <c r="G3078" s="5">
        <f>SUMIFS(asu_monitora!C:C,asu_monitora!E:E,equipes_asu!F3078,asu_monitora!A:A,equipes_asu!C3078)</f>
        <v>12</v>
      </c>
      <c r="H3078" s="5">
        <f>IF(G3078=0,"",SUMIFS(asu_monitora!B:B,asu_monitora!E:E,equipes_asu!F3078,asu_monitora!A:A,equipes_asu!C3078))</f>
        <v>108</v>
      </c>
      <c r="I3078" s="5" t="str">
        <f>IF(G3078=0,"Sem avaliação",IF(H3078&lt;=40,"Crítica",IF(H3078&lt;=100,"Aperfeiçoamento",IF(H3078&lt;=180,"Qualidade",IF(H3078&lt;=200,"Excelência","Erro")))))</f>
        <v>Qualidade</v>
      </c>
    </row>
    <row r="3079" spans="1:9">
      <c r="A3079" s="22">
        <v>876</v>
      </c>
      <c r="B3079" s="22" t="s">
        <v>753</v>
      </c>
      <c r="C3079" s="22">
        <v>1727699</v>
      </c>
      <c r="D3079" s="22" t="s">
        <v>98</v>
      </c>
      <c r="E3079" s="22" t="s">
        <v>1122</v>
      </c>
      <c r="F3079" s="5" t="s">
        <v>49</v>
      </c>
      <c r="G3079" s="5">
        <f>SUMIFS(asu_monitora!C:C,asu_monitora!E:E,equipes_asu!F3079,asu_monitora!A:A,equipes_asu!C3079)</f>
        <v>1</v>
      </c>
      <c r="H3079" s="5">
        <f>IF(G3079=0,"",SUMIFS(asu_monitora!B:B,asu_monitora!E:E,equipes_asu!F3079,asu_monitora!A:A,equipes_asu!C3079))</f>
        <v>200</v>
      </c>
      <c r="I3079" s="5" t="str">
        <f>IF(G3079=0,"Sem avaliação",IF(H3079&lt;=40,"Crítica",IF(H3079&lt;=100,"Aperfeiçoamento",IF(H3079&lt;=180,"Qualidade",IF(H3079&lt;=200,"Excelência","Erro")))))</f>
        <v>Excelência</v>
      </c>
    </row>
    <row r="3080" spans="1:9">
      <c r="A3080" s="22">
        <v>876</v>
      </c>
      <c r="B3080" s="22" t="s">
        <v>753</v>
      </c>
      <c r="C3080" s="22">
        <v>1791540</v>
      </c>
      <c r="D3080" s="22" t="s">
        <v>98</v>
      </c>
      <c r="E3080" s="22" t="s">
        <v>1123</v>
      </c>
      <c r="F3080" s="5" t="s">
        <v>49</v>
      </c>
      <c r="G3080" s="5">
        <f>SUMIFS(asu_monitora!C:C,asu_monitora!E:E,equipes_asu!F3080,asu_monitora!A:A,equipes_asu!C3080)</f>
        <v>2</v>
      </c>
      <c r="H3080" s="5">
        <f>IF(G3080=0,"",SUMIFS(asu_monitora!B:B,asu_monitora!E:E,equipes_asu!F3080,asu_monitora!A:A,equipes_asu!C3080))</f>
        <v>46</v>
      </c>
      <c r="I3080" s="5" t="str">
        <f>IF(G3080=0,"Sem avaliação",IF(H3080&lt;=40,"Crítica",IF(H3080&lt;=100,"Aperfeiçoamento",IF(H3080&lt;=180,"Qualidade",IF(H3080&lt;=200,"Excelência","Erro")))))</f>
        <v>Aperfeiçoamento</v>
      </c>
    </row>
    <row r="3081" spans="1:9">
      <c r="A3081" s="22">
        <v>876</v>
      </c>
      <c r="B3081" s="22" t="s">
        <v>753</v>
      </c>
      <c r="C3081" s="22">
        <v>1794167</v>
      </c>
      <c r="D3081" s="22" t="s">
        <v>98</v>
      </c>
      <c r="E3081" s="22" t="s">
        <v>1124</v>
      </c>
      <c r="F3081" s="5" t="s">
        <v>49</v>
      </c>
      <c r="G3081" s="5">
        <f>SUMIFS(asu_monitora!C:C,asu_monitora!E:E,equipes_asu!F3081,asu_monitora!A:A,equipes_asu!C3081)</f>
        <v>2</v>
      </c>
      <c r="H3081" s="5">
        <f>IF(G3081=0,"",SUMIFS(asu_monitora!B:B,asu_monitora!E:E,equipes_asu!F3081,asu_monitora!A:A,equipes_asu!C3081))</f>
        <v>200</v>
      </c>
      <c r="I3081" s="5" t="str">
        <f>IF(G3081=0,"Sem avaliação",IF(H3081&lt;=40,"Crítica",IF(H3081&lt;=100,"Aperfeiçoamento",IF(H3081&lt;=180,"Qualidade",IF(H3081&lt;=200,"Excelência","Erro")))))</f>
        <v>Excelência</v>
      </c>
    </row>
    <row r="3082" spans="1:9">
      <c r="A3082" s="22">
        <v>876</v>
      </c>
      <c r="B3082" s="22" t="s">
        <v>753</v>
      </c>
      <c r="C3082" s="22">
        <v>1793845</v>
      </c>
      <c r="D3082" s="22" t="s">
        <v>98</v>
      </c>
      <c r="E3082" s="22" t="s">
        <v>1125</v>
      </c>
      <c r="F3082" s="5" t="s">
        <v>49</v>
      </c>
      <c r="G3082" s="5">
        <f>SUMIFS(asu_monitora!C:C,asu_monitora!E:E,equipes_asu!F3082,asu_monitora!A:A,equipes_asu!C3082)</f>
        <v>3</v>
      </c>
      <c r="H3082" s="5">
        <f>IF(G3082=0,"",SUMIFS(asu_monitora!B:B,asu_monitora!E:E,equipes_asu!F3082,asu_monitora!A:A,equipes_asu!C3082))</f>
        <v>120</v>
      </c>
      <c r="I3082" s="5" t="str">
        <f>IF(G3082=0,"Sem avaliação",IF(H3082&lt;=40,"Crítica",IF(H3082&lt;=100,"Aperfeiçoamento",IF(H3082&lt;=180,"Qualidade",IF(H3082&lt;=200,"Excelência","Erro")))))</f>
        <v>Qualidade</v>
      </c>
    </row>
    <row r="3083" spans="1:9">
      <c r="A3083" s="22">
        <v>2135</v>
      </c>
      <c r="B3083" s="22" t="s">
        <v>755</v>
      </c>
      <c r="C3083" s="22">
        <v>1801279</v>
      </c>
      <c r="D3083" s="22" t="s">
        <v>98</v>
      </c>
      <c r="E3083" s="22" t="s">
        <v>1126</v>
      </c>
      <c r="F3083" s="5" t="s">
        <v>49</v>
      </c>
      <c r="G3083" s="5">
        <f>SUMIFS(asu_monitora!C:C,asu_monitora!E:E,equipes_asu!F3083,asu_monitora!A:A,equipes_asu!C3083)</f>
        <v>0</v>
      </c>
      <c r="H3083" s="5" t="str">
        <f>IF(G3083=0,"",SUMIFS(asu_monitora!B:B,asu_monitora!E:E,equipes_asu!F3083,asu_monitora!A:A,equipes_asu!C3083))</f>
        <v/>
      </c>
      <c r="I3083" s="5" t="str">
        <f>IF(G3083=0,"Sem avaliação",IF(H3083&lt;=40,"Crítica",IF(H3083&lt;=100,"Aperfeiçoamento",IF(H3083&lt;=180,"Qualidade",IF(H3083&lt;=200,"Excelência","Erro")))))</f>
        <v>Sem avaliação</v>
      </c>
    </row>
    <row r="3084" spans="1:9">
      <c r="A3084" s="22">
        <v>22233</v>
      </c>
      <c r="B3084" s="22" t="s">
        <v>760</v>
      </c>
      <c r="C3084" s="22">
        <v>1727958</v>
      </c>
      <c r="D3084" s="22" t="s">
        <v>98</v>
      </c>
      <c r="E3084" s="22" t="s">
        <v>1127</v>
      </c>
      <c r="F3084" s="5" t="s">
        <v>49</v>
      </c>
      <c r="G3084" s="5">
        <f>SUMIFS(asu_monitora!C:C,asu_monitora!E:E,equipes_asu!F3084,asu_monitora!A:A,equipes_asu!C3084)</f>
        <v>0</v>
      </c>
      <c r="H3084" s="5" t="str">
        <f>IF(G3084=0,"",SUMIFS(asu_monitora!B:B,asu_monitora!E:E,equipes_asu!F3084,asu_monitora!A:A,equipes_asu!C3084))</f>
        <v/>
      </c>
      <c r="I3084" s="5" t="str">
        <f>IF(G3084=0,"Sem avaliação",IF(H3084&lt;=40,"Crítica",IF(H3084&lt;=100,"Aperfeiçoamento",IF(H3084&lt;=180,"Qualidade",IF(H3084&lt;=200,"Excelência","Erro")))))</f>
        <v>Sem avaliação</v>
      </c>
    </row>
    <row r="3085" spans="1:9">
      <c r="A3085" s="22">
        <v>22233</v>
      </c>
      <c r="B3085" s="22" t="s">
        <v>760</v>
      </c>
      <c r="C3085" s="22">
        <v>1799231</v>
      </c>
      <c r="D3085" s="22" t="s">
        <v>98</v>
      </c>
      <c r="E3085" s="22" t="s">
        <v>1128</v>
      </c>
      <c r="F3085" s="5" t="s">
        <v>49</v>
      </c>
      <c r="G3085" s="5">
        <f>SUMIFS(asu_monitora!C:C,asu_monitora!E:E,equipes_asu!F3085,asu_monitora!A:A,equipes_asu!C3085)</f>
        <v>9</v>
      </c>
      <c r="H3085" s="5">
        <f>IF(G3085=0,"",SUMIFS(asu_monitora!B:B,asu_monitora!E:E,equipes_asu!F3085,asu_monitora!A:A,equipes_asu!C3085))</f>
        <v>128</v>
      </c>
      <c r="I3085" s="5" t="str">
        <f>IF(G3085=0,"Sem avaliação",IF(H3085&lt;=40,"Crítica",IF(H3085&lt;=100,"Aperfeiçoamento",IF(H3085&lt;=180,"Qualidade",IF(H3085&lt;=200,"Excelência","Erro")))))</f>
        <v>Qualidade</v>
      </c>
    </row>
    <row r="3086" spans="1:9">
      <c r="A3086" s="22">
        <v>22233</v>
      </c>
      <c r="B3086" s="22" t="s">
        <v>760</v>
      </c>
      <c r="C3086" s="22">
        <v>1773585</v>
      </c>
      <c r="D3086" s="22" t="s">
        <v>98</v>
      </c>
      <c r="E3086" s="22" t="s">
        <v>1129</v>
      </c>
      <c r="F3086" s="5" t="s">
        <v>49</v>
      </c>
      <c r="G3086" s="5">
        <f>SUMIFS(asu_monitora!C:C,asu_monitora!E:E,equipes_asu!F3086,asu_monitora!A:A,equipes_asu!C3086)</f>
        <v>0</v>
      </c>
      <c r="H3086" s="5" t="str">
        <f>IF(G3086=0,"",SUMIFS(asu_monitora!B:B,asu_monitora!E:E,equipes_asu!F3086,asu_monitora!A:A,equipes_asu!C3086))</f>
        <v/>
      </c>
      <c r="I3086" s="5" t="str">
        <f>IF(G3086=0,"Sem avaliação",IF(H3086&lt;=40,"Crítica",IF(H3086&lt;=100,"Aperfeiçoamento",IF(H3086&lt;=180,"Qualidade",IF(H3086&lt;=200,"Excelência","Erro")))))</f>
        <v>Sem avaliação</v>
      </c>
    </row>
    <row r="3087" spans="1:9">
      <c r="A3087" s="22">
        <v>22268</v>
      </c>
      <c r="B3087" s="22" t="s">
        <v>767</v>
      </c>
      <c r="C3087" s="22">
        <v>1728113</v>
      </c>
      <c r="D3087" s="22" t="s">
        <v>98</v>
      </c>
      <c r="E3087" s="22" t="s">
        <v>1130</v>
      </c>
      <c r="F3087" s="5" t="s">
        <v>49</v>
      </c>
      <c r="G3087" s="5">
        <f>SUMIFS(asu_monitora!C:C,asu_monitora!E:E,equipes_asu!F3087,asu_monitora!A:A,equipes_asu!C3087)</f>
        <v>8</v>
      </c>
      <c r="H3087" s="5">
        <f>IF(G3087=0,"",SUMIFS(asu_monitora!B:B,asu_monitora!E:E,equipes_asu!F3087,asu_monitora!A:A,equipes_asu!C3087))</f>
        <v>48</v>
      </c>
      <c r="I3087" s="5" t="str">
        <f>IF(G3087=0,"Sem avaliação",IF(H3087&lt;=40,"Crítica",IF(H3087&lt;=100,"Aperfeiçoamento",IF(H3087&lt;=180,"Qualidade",IF(H3087&lt;=200,"Excelência","Erro")))))</f>
        <v>Aperfeiçoamento</v>
      </c>
    </row>
    <row r="3088" spans="1:9">
      <c r="A3088" s="22">
        <v>26328</v>
      </c>
      <c r="B3088" s="22" t="s">
        <v>768</v>
      </c>
      <c r="C3088" s="22">
        <v>1801104</v>
      </c>
      <c r="D3088" s="22" t="s">
        <v>98</v>
      </c>
      <c r="E3088" s="22" t="s">
        <v>1131</v>
      </c>
      <c r="F3088" s="5" t="s">
        <v>49</v>
      </c>
      <c r="G3088" s="5">
        <f>SUMIFS(asu_monitora!C:C,asu_monitora!E:E,equipes_asu!F3088,asu_monitora!A:A,equipes_asu!C3088)</f>
        <v>5</v>
      </c>
      <c r="H3088" s="5">
        <f>IF(G3088=0,"",SUMIFS(asu_monitora!B:B,asu_monitora!E:E,equipes_asu!F3088,asu_monitora!A:A,equipes_asu!C3088))</f>
        <v>44</v>
      </c>
      <c r="I3088" s="5" t="str">
        <f>IF(G3088=0,"Sem avaliação",IF(H3088&lt;=40,"Crítica",IF(H3088&lt;=100,"Aperfeiçoamento",IF(H3088&lt;=180,"Qualidade",IF(H3088&lt;=200,"Excelência","Erro")))))</f>
        <v>Aperfeiçoamento</v>
      </c>
    </row>
    <row r="3089" spans="1:9">
      <c r="A3089" s="22">
        <v>26328</v>
      </c>
      <c r="B3089" s="22" t="s">
        <v>768</v>
      </c>
      <c r="C3089" s="22">
        <v>2301857</v>
      </c>
      <c r="D3089" s="22" t="s">
        <v>98</v>
      </c>
      <c r="E3089" s="22" t="s">
        <v>1132</v>
      </c>
      <c r="F3089" s="5" t="s">
        <v>49</v>
      </c>
      <c r="G3089" s="5">
        <f>SUMIFS(asu_monitora!C:C,asu_monitora!E:E,equipes_asu!F3089,asu_monitora!A:A,equipes_asu!C3089)</f>
        <v>13</v>
      </c>
      <c r="H3089" s="5">
        <f>IF(G3089=0,"",SUMIFS(asu_monitora!B:B,asu_monitora!E:E,equipes_asu!F3089,asu_monitora!A:A,equipes_asu!C3089))</f>
        <v>120</v>
      </c>
      <c r="I3089" s="5" t="str">
        <f>IF(G3089=0,"Sem avaliação",IF(H3089&lt;=40,"Crítica",IF(H3089&lt;=100,"Aperfeiçoamento",IF(H3089&lt;=180,"Qualidade",IF(H3089&lt;=200,"Excelência","Erro")))))</f>
        <v>Qualidade</v>
      </c>
    </row>
    <row r="3090" spans="1:9">
      <c r="A3090" s="22">
        <v>26328</v>
      </c>
      <c r="B3090" s="22" t="s">
        <v>768</v>
      </c>
      <c r="C3090" s="22">
        <v>2301873</v>
      </c>
      <c r="D3090" s="22" t="s">
        <v>98</v>
      </c>
      <c r="E3090" s="22" t="s">
        <v>1133</v>
      </c>
      <c r="F3090" s="5" t="s">
        <v>49</v>
      </c>
      <c r="G3090" s="5">
        <f>SUMIFS(asu_monitora!C:C,asu_monitora!E:E,equipes_asu!F3090,asu_monitora!A:A,equipes_asu!C3090)</f>
        <v>0</v>
      </c>
      <c r="H3090" s="5" t="str">
        <f>IF(G3090=0,"",SUMIFS(asu_monitora!B:B,asu_monitora!E:E,equipes_asu!F3090,asu_monitora!A:A,equipes_asu!C3090))</f>
        <v/>
      </c>
      <c r="I3090" s="5" t="str">
        <f>IF(G3090=0,"Sem avaliação",IF(H3090&lt;=40,"Crítica",IF(H3090&lt;=100,"Aperfeiçoamento",IF(H3090&lt;=180,"Qualidade",IF(H3090&lt;=200,"Excelência","Erro")))))</f>
        <v>Sem avaliação</v>
      </c>
    </row>
    <row r="3091" spans="1:9">
      <c r="A3091" s="22">
        <v>28088</v>
      </c>
      <c r="B3091" s="22" t="s">
        <v>775</v>
      </c>
      <c r="C3091" s="22">
        <v>1887386</v>
      </c>
      <c r="D3091" s="22" t="s">
        <v>98</v>
      </c>
      <c r="E3091" s="22" t="s">
        <v>1134</v>
      </c>
      <c r="F3091" s="5" t="s">
        <v>49</v>
      </c>
      <c r="G3091" s="5">
        <f>SUMIFS(asu_monitora!C:C,asu_monitora!E:E,equipes_asu!F3091,asu_monitora!A:A,equipes_asu!C3091)</f>
        <v>4</v>
      </c>
      <c r="H3091" s="5">
        <f>IF(G3091=0,"",SUMIFS(asu_monitora!B:B,asu_monitora!E:E,equipes_asu!F3091,asu_monitora!A:A,equipes_asu!C3091))</f>
        <v>42</v>
      </c>
      <c r="I3091" s="5" t="str">
        <f>IF(G3091=0,"Sem avaliação",IF(H3091&lt;=40,"Crítica",IF(H3091&lt;=100,"Aperfeiçoamento",IF(H3091&lt;=180,"Qualidade",IF(H3091&lt;=200,"Excelência","Erro")))))</f>
        <v>Aperfeiçoamento</v>
      </c>
    </row>
    <row r="3092" spans="1:9">
      <c r="A3092" s="22">
        <v>28096</v>
      </c>
      <c r="B3092" s="22" t="s">
        <v>776</v>
      </c>
      <c r="C3092" s="22">
        <v>1789880</v>
      </c>
      <c r="D3092" s="22" t="s">
        <v>98</v>
      </c>
      <c r="E3092" s="22" t="s">
        <v>1135</v>
      </c>
      <c r="F3092" s="5" t="s">
        <v>49</v>
      </c>
      <c r="G3092" s="5">
        <f>SUMIFS(asu_monitora!C:C,asu_monitora!E:E,equipes_asu!F3092,asu_monitora!A:A,equipes_asu!C3092)</f>
        <v>4</v>
      </c>
      <c r="H3092" s="5">
        <f>IF(G3092=0,"",SUMIFS(asu_monitora!B:B,asu_monitora!E:E,equipes_asu!F3092,asu_monitora!A:A,equipes_asu!C3092))</f>
        <v>136</v>
      </c>
      <c r="I3092" s="5" t="str">
        <f>IF(G3092=0,"Sem avaliação",IF(H3092&lt;=40,"Crítica",IF(H3092&lt;=100,"Aperfeiçoamento",IF(H3092&lt;=180,"Qualidade",IF(H3092&lt;=200,"Excelência","Erro")))))</f>
        <v>Qualidade</v>
      </c>
    </row>
    <row r="3093" spans="1:9">
      <c r="A3093" s="22">
        <v>28096</v>
      </c>
      <c r="B3093" s="22" t="s">
        <v>776</v>
      </c>
      <c r="C3093" s="22">
        <v>1773321</v>
      </c>
      <c r="D3093" s="22" t="s">
        <v>98</v>
      </c>
      <c r="E3093" s="22" t="s">
        <v>1136</v>
      </c>
      <c r="F3093" s="5" t="s">
        <v>49</v>
      </c>
      <c r="G3093" s="5">
        <f>SUMIFS(asu_monitora!C:C,asu_monitora!E:E,equipes_asu!F3093,asu_monitora!A:A,equipes_asu!C3093)</f>
        <v>0</v>
      </c>
      <c r="H3093" s="5" t="str">
        <f>IF(G3093=0,"",SUMIFS(asu_monitora!B:B,asu_monitora!E:E,equipes_asu!F3093,asu_monitora!A:A,equipes_asu!C3093))</f>
        <v/>
      </c>
      <c r="I3093" s="5" t="str">
        <f>IF(G3093=0,"Sem avaliação",IF(H3093&lt;=40,"Crítica",IF(H3093&lt;=100,"Aperfeiçoamento",IF(H3093&lt;=180,"Qualidade",IF(H3093&lt;=200,"Excelência","Erro")))))</f>
        <v>Sem avaliação</v>
      </c>
    </row>
    <row r="3094" spans="1:9">
      <c r="A3094" s="22">
        <v>28649</v>
      </c>
      <c r="B3094" s="22" t="s">
        <v>777</v>
      </c>
      <c r="C3094" s="22">
        <v>1801155</v>
      </c>
      <c r="D3094" s="22" t="s">
        <v>98</v>
      </c>
      <c r="E3094" s="22" t="s">
        <v>1137</v>
      </c>
      <c r="F3094" s="5" t="s">
        <v>49</v>
      </c>
      <c r="G3094" s="5">
        <f>SUMIFS(asu_monitora!C:C,asu_monitora!E:E,equipes_asu!F3094,asu_monitora!A:A,equipes_asu!C3094)</f>
        <v>7</v>
      </c>
      <c r="H3094" s="5">
        <f>IF(G3094=0,"",SUMIFS(asu_monitora!B:B,asu_monitora!E:E,equipes_asu!F3094,asu_monitora!A:A,equipes_asu!C3094))</f>
        <v>116</v>
      </c>
      <c r="I3094" s="5" t="str">
        <f>IF(G3094=0,"Sem avaliação",IF(H3094&lt;=40,"Crítica",IF(H3094&lt;=100,"Aperfeiçoamento",IF(H3094&lt;=180,"Qualidade",IF(H3094&lt;=200,"Excelência","Erro")))))</f>
        <v>Qualidade</v>
      </c>
    </row>
    <row r="3095" spans="1:9">
      <c r="A3095" s="22">
        <v>28649</v>
      </c>
      <c r="B3095" s="22" t="s">
        <v>777</v>
      </c>
      <c r="C3095" s="22">
        <v>1887254</v>
      </c>
      <c r="D3095" s="22" t="s">
        <v>98</v>
      </c>
      <c r="E3095" s="22" t="s">
        <v>1138</v>
      </c>
      <c r="F3095" s="5" t="s">
        <v>49</v>
      </c>
      <c r="G3095" s="5">
        <f>SUMIFS(asu_monitora!C:C,asu_monitora!E:E,equipes_asu!F3095,asu_monitora!A:A,equipes_asu!C3095)</f>
        <v>4</v>
      </c>
      <c r="H3095" s="5">
        <f>IF(G3095=0,"",SUMIFS(asu_monitora!B:B,asu_monitora!E:E,equipes_asu!F3095,asu_monitora!A:A,equipes_asu!C3095))</f>
        <v>68</v>
      </c>
      <c r="I3095" s="5" t="str">
        <f>IF(G3095=0,"Sem avaliação",IF(H3095&lt;=40,"Crítica",IF(H3095&lt;=100,"Aperfeiçoamento",IF(H3095&lt;=180,"Qualidade",IF(H3095&lt;=200,"Excelência","Erro")))))</f>
        <v>Aperfeiçoamento</v>
      </c>
    </row>
    <row r="3096" spans="1:9">
      <c r="A3096" s="22">
        <v>28649</v>
      </c>
      <c r="B3096" s="22" t="s">
        <v>777</v>
      </c>
      <c r="C3096" s="22">
        <v>2269171</v>
      </c>
      <c r="D3096" s="22" t="s">
        <v>98</v>
      </c>
      <c r="E3096" s="22" t="s">
        <v>1139</v>
      </c>
      <c r="F3096" s="5" t="s">
        <v>49</v>
      </c>
      <c r="G3096" s="5">
        <f>SUMIFS(asu_monitora!C:C,asu_monitora!E:E,equipes_asu!F3096,asu_monitora!A:A,equipes_asu!C3096)</f>
        <v>21</v>
      </c>
      <c r="H3096" s="5">
        <f>IF(G3096=0,"",SUMIFS(asu_monitora!B:B,asu_monitora!E:E,equipes_asu!F3096,asu_monitora!A:A,equipes_asu!C3096))</f>
        <v>74</v>
      </c>
      <c r="I3096" s="5" t="str">
        <f>IF(G3096=0,"Sem avaliação",IF(H3096&lt;=40,"Crítica",IF(H3096&lt;=100,"Aperfeiçoamento",IF(H3096&lt;=180,"Qualidade",IF(H3096&lt;=200,"Excelência","Erro")))))</f>
        <v>Aperfeiçoamento</v>
      </c>
    </row>
    <row r="3097" spans="1:9">
      <c r="A3097" s="22">
        <v>28649</v>
      </c>
      <c r="B3097" s="22" t="s">
        <v>777</v>
      </c>
      <c r="C3097" s="22">
        <v>2269228</v>
      </c>
      <c r="D3097" s="22" t="s">
        <v>98</v>
      </c>
      <c r="E3097" s="22" t="s">
        <v>1140</v>
      </c>
      <c r="F3097" s="5" t="s">
        <v>49</v>
      </c>
      <c r="G3097" s="5">
        <f>SUMIFS(asu_monitora!C:C,asu_monitora!E:E,equipes_asu!F3097,asu_monitora!A:A,equipes_asu!C3097)</f>
        <v>1</v>
      </c>
      <c r="H3097" s="5">
        <f>IF(G3097=0,"",SUMIFS(asu_monitora!B:B,asu_monitora!E:E,equipes_asu!F3097,asu_monitora!A:A,equipes_asu!C3097))</f>
        <v>200</v>
      </c>
      <c r="I3097" s="5" t="str">
        <f>IF(G3097=0,"Sem avaliação",IF(H3097&lt;=40,"Crítica",IF(H3097&lt;=100,"Aperfeiçoamento",IF(H3097&lt;=180,"Qualidade",IF(H3097&lt;=200,"Excelência","Erro")))))</f>
        <v>Excelência</v>
      </c>
    </row>
    <row r="3098" spans="1:9">
      <c r="A3098" s="22">
        <v>29122</v>
      </c>
      <c r="B3098" s="22" t="s">
        <v>779</v>
      </c>
      <c r="C3098" s="22">
        <v>1728342</v>
      </c>
      <c r="D3098" s="22" t="s">
        <v>98</v>
      </c>
      <c r="E3098" s="22" t="s">
        <v>1141</v>
      </c>
      <c r="F3098" s="5" t="s">
        <v>49</v>
      </c>
      <c r="G3098" s="5">
        <f>SUMIFS(asu_monitora!C:C,asu_monitora!E:E,equipes_asu!F3098,asu_monitora!A:A,equipes_asu!C3098)</f>
        <v>0</v>
      </c>
      <c r="H3098" s="5" t="str">
        <f>IF(G3098=0,"",SUMIFS(asu_monitora!B:B,asu_monitora!E:E,equipes_asu!F3098,asu_monitora!A:A,equipes_asu!C3098))</f>
        <v/>
      </c>
      <c r="I3098" s="5" t="str">
        <f>IF(G3098=0,"Sem avaliação",IF(H3098&lt;=40,"Crítica",IF(H3098&lt;=100,"Aperfeiçoamento",IF(H3098&lt;=180,"Qualidade",IF(H3098&lt;=200,"Excelência","Erro")))))</f>
        <v>Sem avaliação</v>
      </c>
    </row>
    <row r="3099" spans="1:9">
      <c r="A3099" s="22">
        <v>29122</v>
      </c>
      <c r="B3099" s="22" t="s">
        <v>779</v>
      </c>
      <c r="C3099" s="22">
        <v>2269198</v>
      </c>
      <c r="D3099" s="22" t="s">
        <v>98</v>
      </c>
      <c r="E3099" s="22" t="s">
        <v>1142</v>
      </c>
      <c r="F3099" s="5" t="s">
        <v>49</v>
      </c>
      <c r="G3099" s="5">
        <f>SUMIFS(asu_monitora!C:C,asu_monitora!E:E,equipes_asu!F3099,asu_monitora!A:A,equipes_asu!C3099)</f>
        <v>3</v>
      </c>
      <c r="H3099" s="5">
        <f>IF(G3099=0,"",SUMIFS(asu_monitora!B:B,asu_monitora!E:E,equipes_asu!F3099,asu_monitora!A:A,equipes_asu!C3099))</f>
        <v>184</v>
      </c>
      <c r="I3099" s="5" t="str">
        <f>IF(G3099=0,"Sem avaliação",IF(H3099&lt;=40,"Crítica",IF(H3099&lt;=100,"Aperfeiçoamento",IF(H3099&lt;=180,"Qualidade",IF(H3099&lt;=200,"Excelência","Erro")))))</f>
        <v>Excelência</v>
      </c>
    </row>
    <row r="3100" spans="1:9">
      <c r="A3100" s="22">
        <v>3006468</v>
      </c>
      <c r="B3100" s="22" t="s">
        <v>782</v>
      </c>
      <c r="C3100" s="22">
        <v>1773623</v>
      </c>
      <c r="D3100" s="22" t="s">
        <v>98</v>
      </c>
      <c r="E3100" s="22" t="s">
        <v>1143</v>
      </c>
      <c r="F3100" s="5" t="s">
        <v>49</v>
      </c>
      <c r="G3100" s="5">
        <f>SUMIFS(asu_monitora!C:C,asu_monitora!E:E,equipes_asu!F3100,asu_monitora!A:A,equipes_asu!C3100)</f>
        <v>6</v>
      </c>
      <c r="H3100" s="5">
        <f>IF(G3100=0,"",SUMIFS(asu_monitora!B:B,asu_monitora!E:E,equipes_asu!F3100,asu_monitora!A:A,equipes_asu!C3100))</f>
        <v>168</v>
      </c>
      <c r="I3100" s="5" t="str">
        <f>IF(G3100=0,"Sem avaliação",IF(H3100&lt;=40,"Crítica",IF(H3100&lt;=100,"Aperfeiçoamento",IF(H3100&lt;=180,"Qualidade",IF(H3100&lt;=200,"Excelência","Erro")))))</f>
        <v>Qualidade</v>
      </c>
    </row>
    <row r="3101" spans="1:9">
      <c r="A3101" s="22">
        <v>3301974</v>
      </c>
      <c r="B3101" s="22" t="s">
        <v>785</v>
      </c>
      <c r="C3101" s="22">
        <v>1791583</v>
      </c>
      <c r="D3101" s="22" t="s">
        <v>98</v>
      </c>
      <c r="E3101" s="22" t="s">
        <v>1144</v>
      </c>
      <c r="F3101" s="5" t="s">
        <v>49</v>
      </c>
      <c r="G3101" s="5">
        <f>SUMIFS(asu_monitora!C:C,asu_monitora!E:E,equipes_asu!F3101,asu_monitora!A:A,equipes_asu!C3101)</f>
        <v>7</v>
      </c>
      <c r="H3101" s="5">
        <f>IF(G3101=0,"",SUMIFS(asu_monitora!B:B,asu_monitora!E:E,equipes_asu!F3101,asu_monitora!A:A,equipes_asu!C3101))</f>
        <v>168</v>
      </c>
      <c r="I3101" s="5" t="str">
        <f>IF(G3101=0,"Sem avaliação",IF(H3101&lt;=40,"Crítica",IF(H3101&lt;=100,"Aperfeiçoamento",IF(H3101&lt;=180,"Qualidade",IF(H3101&lt;=200,"Excelência","Erro")))))</f>
        <v>Qualidade</v>
      </c>
    </row>
    <row r="3102" spans="1:9">
      <c r="A3102" s="22">
        <v>3301974</v>
      </c>
      <c r="B3102" s="22" t="s">
        <v>785</v>
      </c>
      <c r="C3102" s="22">
        <v>1857460</v>
      </c>
      <c r="D3102" s="22" t="s">
        <v>98</v>
      </c>
      <c r="E3102" s="22" t="s">
        <v>1145</v>
      </c>
      <c r="F3102" s="5" t="s">
        <v>49</v>
      </c>
      <c r="G3102" s="5">
        <f>SUMIFS(asu_monitora!C:C,asu_monitora!E:E,equipes_asu!F3102,asu_monitora!A:A,equipes_asu!C3102)</f>
        <v>0</v>
      </c>
      <c r="H3102" s="5" t="str">
        <f>IF(G3102=0,"",SUMIFS(asu_monitora!B:B,asu_monitora!E:E,equipes_asu!F3102,asu_monitora!A:A,equipes_asu!C3102))</f>
        <v/>
      </c>
      <c r="I3102" s="5" t="str">
        <f>IF(G3102=0,"Sem avaliação",IF(H3102&lt;=40,"Crítica",IF(H3102&lt;=100,"Aperfeiçoamento",IF(H3102&lt;=180,"Qualidade",IF(H3102&lt;=200,"Excelência","Erro")))))</f>
        <v>Sem avaliação</v>
      </c>
    </row>
    <row r="3103" spans="1:9">
      <c r="A3103" s="22">
        <v>3302032</v>
      </c>
      <c r="B3103" s="22" t="s">
        <v>786</v>
      </c>
      <c r="C3103" s="22">
        <v>1794531</v>
      </c>
      <c r="D3103" s="22" t="s">
        <v>98</v>
      </c>
      <c r="E3103" s="22" t="s">
        <v>1146</v>
      </c>
      <c r="F3103" s="5" t="s">
        <v>49</v>
      </c>
      <c r="G3103" s="5">
        <f>SUMIFS(asu_monitora!C:C,asu_monitora!E:E,equipes_asu!F3103,asu_monitora!A:A,equipes_asu!C3103)</f>
        <v>10</v>
      </c>
      <c r="H3103" s="5">
        <f>IF(G3103=0,"",SUMIFS(asu_monitora!B:B,asu_monitora!E:E,equipes_asu!F3103,asu_monitora!A:A,equipes_asu!C3103))</f>
        <v>112</v>
      </c>
      <c r="I3103" s="5" t="str">
        <f>IF(G3103=0,"Sem avaliação",IF(H3103&lt;=40,"Crítica",IF(H3103&lt;=100,"Aperfeiçoamento",IF(H3103&lt;=180,"Qualidade",IF(H3103&lt;=200,"Excelência","Erro")))))</f>
        <v>Qualidade</v>
      </c>
    </row>
    <row r="3104" spans="1:9">
      <c r="A3104" s="22">
        <v>3445275</v>
      </c>
      <c r="B3104" s="22" t="s">
        <v>789</v>
      </c>
      <c r="C3104" s="22">
        <v>1801252</v>
      </c>
      <c r="D3104" s="22" t="s">
        <v>98</v>
      </c>
      <c r="E3104" s="22" t="s">
        <v>1147</v>
      </c>
      <c r="F3104" s="5" t="s">
        <v>49</v>
      </c>
      <c r="G3104" s="5">
        <f>SUMIFS(asu_monitora!C:C,asu_monitora!E:E,equipes_asu!F3104,asu_monitora!A:A,equipes_asu!C3104)</f>
        <v>5</v>
      </c>
      <c r="H3104" s="5">
        <f>IF(G3104=0,"",SUMIFS(asu_monitora!B:B,asu_monitora!E:E,equipes_asu!F3104,asu_monitora!A:A,equipes_asu!C3104))</f>
        <v>40</v>
      </c>
      <c r="I3104" s="5" t="str">
        <f>IF(G3104=0,"Sem avaliação",IF(H3104&lt;=40,"Crítica",IF(H3104&lt;=100,"Aperfeiçoamento",IF(H3104&lt;=180,"Qualidade",IF(H3104&lt;=200,"Excelência","Erro")))))</f>
        <v>Crítica</v>
      </c>
    </row>
    <row r="3105" spans="1:9">
      <c r="A3105" s="22">
        <v>3567826</v>
      </c>
      <c r="B3105" s="22" t="s">
        <v>790</v>
      </c>
      <c r="C3105" s="22">
        <v>1793993</v>
      </c>
      <c r="D3105" s="22" t="s">
        <v>98</v>
      </c>
      <c r="E3105" s="22" t="s">
        <v>1148</v>
      </c>
      <c r="F3105" s="5" t="s">
        <v>49</v>
      </c>
      <c r="G3105" s="5">
        <f>SUMIFS(asu_monitora!C:C,asu_monitora!E:E,equipes_asu!F3105,asu_monitora!A:A,equipes_asu!C3105)</f>
        <v>2</v>
      </c>
      <c r="H3105" s="5">
        <f>IF(G3105=0,"",SUMIFS(asu_monitora!B:B,asu_monitora!E:E,equipes_asu!F3105,asu_monitora!A:A,equipes_asu!C3105))</f>
        <v>90</v>
      </c>
      <c r="I3105" s="5" t="str">
        <f>IF(G3105=0,"Sem avaliação",IF(H3105&lt;=40,"Crítica",IF(H3105&lt;=100,"Aperfeiçoamento",IF(H3105&lt;=180,"Qualidade",IF(H3105&lt;=200,"Excelência","Erro")))))</f>
        <v>Aperfeiçoamento</v>
      </c>
    </row>
    <row r="3106" spans="1:9">
      <c r="A3106" s="22">
        <v>5356881</v>
      </c>
      <c r="B3106" s="22" t="s">
        <v>793</v>
      </c>
      <c r="C3106" s="22">
        <v>1727540</v>
      </c>
      <c r="D3106" s="22" t="s">
        <v>98</v>
      </c>
      <c r="E3106" s="22" t="s">
        <v>794</v>
      </c>
      <c r="F3106" s="5" t="s">
        <v>49</v>
      </c>
      <c r="G3106" s="5">
        <f>SUMIFS(asu_monitora!C:C,asu_monitora!E:E,equipes_asu!F3106,asu_monitora!A:A,equipes_asu!C3106)</f>
        <v>8</v>
      </c>
      <c r="H3106" s="5">
        <f>IF(G3106=0,"",SUMIFS(asu_monitora!B:B,asu_monitora!E:E,equipes_asu!F3106,asu_monitora!A:A,equipes_asu!C3106))</f>
        <v>108</v>
      </c>
      <c r="I3106" s="5" t="str">
        <f>IF(G3106=0,"Sem avaliação",IF(H3106&lt;=40,"Crítica",IF(H3106&lt;=100,"Aperfeiçoamento",IF(H3106&lt;=180,"Qualidade",IF(H3106&lt;=200,"Excelência","Erro")))))</f>
        <v>Qualidade</v>
      </c>
    </row>
    <row r="3107" spans="1:9">
      <c r="A3107" s="22">
        <v>7524501</v>
      </c>
      <c r="B3107" s="22" t="s">
        <v>796</v>
      </c>
      <c r="C3107" s="22">
        <v>1795651</v>
      </c>
      <c r="D3107" s="22" t="s">
        <v>98</v>
      </c>
      <c r="E3107" s="22" t="s">
        <v>1149</v>
      </c>
      <c r="F3107" s="5" t="s">
        <v>49</v>
      </c>
      <c r="G3107" s="5">
        <f>SUMIFS(asu_monitora!C:C,asu_monitora!E:E,equipes_asu!F3107,asu_monitora!A:A,equipes_asu!C3107)</f>
        <v>8</v>
      </c>
      <c r="H3107" s="5">
        <f>IF(G3107=0,"",SUMIFS(asu_monitora!B:B,asu_monitora!E:E,equipes_asu!F3107,asu_monitora!A:A,equipes_asu!C3107))</f>
        <v>152</v>
      </c>
      <c r="I3107" s="5" t="str">
        <f>IF(G3107=0,"Sem avaliação",IF(H3107&lt;=40,"Crítica",IF(H3107&lt;=100,"Aperfeiçoamento",IF(H3107&lt;=180,"Qualidade",IF(H3107&lt;=200,"Excelência","Erro")))))</f>
        <v>Qualidade</v>
      </c>
    </row>
    <row r="3108" spans="1:9">
      <c r="A3108" s="22">
        <v>7524501</v>
      </c>
      <c r="B3108" s="22" t="s">
        <v>796</v>
      </c>
      <c r="C3108" s="22">
        <v>1798693</v>
      </c>
      <c r="D3108" s="22" t="s">
        <v>98</v>
      </c>
      <c r="E3108" s="22" t="s">
        <v>1150</v>
      </c>
      <c r="F3108" s="5" t="s">
        <v>49</v>
      </c>
      <c r="G3108" s="5">
        <f>SUMIFS(asu_monitora!C:C,asu_monitora!E:E,equipes_asu!F3108,asu_monitora!A:A,equipes_asu!C3108)</f>
        <v>4</v>
      </c>
      <c r="H3108" s="5">
        <f>IF(G3108=0,"",SUMIFS(asu_monitora!B:B,asu_monitora!E:E,equipes_asu!F3108,asu_monitora!A:A,equipes_asu!C3108))</f>
        <v>136</v>
      </c>
      <c r="I3108" s="5" t="str">
        <f>IF(G3108=0,"Sem avaliação",IF(H3108&lt;=40,"Crítica",IF(H3108&lt;=100,"Aperfeiçoamento",IF(H3108&lt;=180,"Qualidade",IF(H3108&lt;=200,"Excelência","Erro")))))</f>
        <v>Qualidade</v>
      </c>
    </row>
    <row r="3109" spans="1:9">
      <c r="A3109" s="22">
        <v>7524501</v>
      </c>
      <c r="B3109" s="22" t="s">
        <v>796</v>
      </c>
      <c r="C3109" s="22">
        <v>1798588</v>
      </c>
      <c r="D3109" s="22" t="s">
        <v>98</v>
      </c>
      <c r="E3109" s="22" t="s">
        <v>1151</v>
      </c>
      <c r="F3109" s="5" t="s">
        <v>49</v>
      </c>
      <c r="G3109" s="5">
        <f>SUMIFS(asu_monitora!C:C,asu_monitora!E:E,equipes_asu!F3109,asu_monitora!A:A,equipes_asu!C3109)</f>
        <v>6</v>
      </c>
      <c r="H3109" s="5">
        <f>IF(G3109=0,"",SUMIFS(asu_monitora!B:B,asu_monitora!E:E,equipes_asu!F3109,asu_monitora!A:A,equipes_asu!C3109))</f>
        <v>168</v>
      </c>
      <c r="I3109" s="5" t="str">
        <f>IF(G3109=0,"Sem avaliação",IF(H3109&lt;=40,"Crítica",IF(H3109&lt;=100,"Aperfeiçoamento",IF(H3109&lt;=180,"Qualidade",IF(H3109&lt;=200,"Excelência","Erro")))))</f>
        <v>Qualidade</v>
      </c>
    </row>
    <row r="3110" spans="1:9">
      <c r="A3110" s="22">
        <v>7524501</v>
      </c>
      <c r="B3110" s="22" t="s">
        <v>796</v>
      </c>
      <c r="C3110" s="22">
        <v>2348748</v>
      </c>
      <c r="D3110" s="22" t="s">
        <v>98</v>
      </c>
      <c r="E3110" s="22" t="s">
        <v>1152</v>
      </c>
      <c r="F3110" s="5" t="s">
        <v>49</v>
      </c>
      <c r="G3110" s="5">
        <f>SUMIFS(asu_monitora!C:C,asu_monitora!E:E,equipes_asu!F3110,asu_monitora!A:A,equipes_asu!C3110)</f>
        <v>14</v>
      </c>
      <c r="H3110" s="5">
        <f>IF(G3110=0,"",SUMIFS(asu_monitora!B:B,asu_monitora!E:E,equipes_asu!F3110,asu_monitora!A:A,equipes_asu!C3110))</f>
        <v>196</v>
      </c>
      <c r="I3110" s="5" t="str">
        <f>IF(G3110=0,"Sem avaliação",IF(H3110&lt;=40,"Crítica",IF(H3110&lt;=100,"Aperfeiçoamento",IF(H3110&lt;=180,"Qualidade",IF(H3110&lt;=200,"Excelência","Erro")))))</f>
        <v>Excelência</v>
      </c>
    </row>
    <row r="3111" spans="1:9">
      <c r="A3111" s="22">
        <v>7946651</v>
      </c>
      <c r="B3111" s="22" t="s">
        <v>798</v>
      </c>
      <c r="C3111" s="22">
        <v>1798901</v>
      </c>
      <c r="D3111" s="22" t="s">
        <v>98</v>
      </c>
      <c r="E3111" s="22" t="s">
        <v>1153</v>
      </c>
      <c r="F3111" s="5" t="s">
        <v>49</v>
      </c>
      <c r="G3111" s="5">
        <f>SUMIFS(asu_monitora!C:C,asu_monitora!E:E,equipes_asu!F3111,asu_monitora!A:A,equipes_asu!C3111)</f>
        <v>10</v>
      </c>
      <c r="H3111" s="5">
        <f>IF(G3111=0,"",SUMIFS(asu_monitora!B:B,asu_monitora!E:E,equipes_asu!F3111,asu_monitora!A:A,equipes_asu!C3111))</f>
        <v>76</v>
      </c>
      <c r="I3111" s="5" t="str">
        <f>IF(G3111=0,"Sem avaliação",IF(H3111&lt;=40,"Crítica",IF(H3111&lt;=100,"Aperfeiçoamento",IF(H3111&lt;=180,"Qualidade",IF(H3111&lt;=200,"Excelência","Erro")))))</f>
        <v>Aperfeiçoamento</v>
      </c>
    </row>
    <row r="3112" spans="1:9">
      <c r="A3112" s="22">
        <v>7946651</v>
      </c>
      <c r="B3112" s="22" t="s">
        <v>798</v>
      </c>
      <c r="C3112" s="22">
        <v>1799045</v>
      </c>
      <c r="D3112" s="22" t="s">
        <v>98</v>
      </c>
      <c r="E3112" s="22" t="s">
        <v>1154</v>
      </c>
      <c r="F3112" s="5" t="s">
        <v>49</v>
      </c>
      <c r="G3112" s="5">
        <f>SUMIFS(asu_monitora!C:C,asu_monitora!E:E,equipes_asu!F3112,asu_monitora!A:A,equipes_asu!C3112)</f>
        <v>1</v>
      </c>
      <c r="H3112" s="5">
        <f>IF(G3112=0,"",SUMIFS(asu_monitora!B:B,asu_monitora!E:E,equipes_asu!F3112,asu_monitora!A:A,equipes_asu!C3112))</f>
        <v>200</v>
      </c>
      <c r="I3112" s="5" t="str">
        <f>IF(G3112=0,"Sem avaliação",IF(H3112&lt;=40,"Crítica",IF(H3112&lt;=100,"Aperfeiçoamento",IF(H3112&lt;=180,"Qualidade",IF(H3112&lt;=200,"Excelência","Erro")))))</f>
        <v>Excelência</v>
      </c>
    </row>
    <row r="3113" spans="1:9">
      <c r="A3113" s="22">
        <v>7946651</v>
      </c>
      <c r="B3113" s="22" t="s">
        <v>798</v>
      </c>
      <c r="C3113" s="22">
        <v>1799126</v>
      </c>
      <c r="D3113" s="22" t="s">
        <v>98</v>
      </c>
      <c r="E3113" s="22" t="s">
        <v>1155</v>
      </c>
      <c r="F3113" s="5" t="s">
        <v>49</v>
      </c>
      <c r="G3113" s="5">
        <f>SUMIFS(asu_monitora!C:C,asu_monitora!E:E,equipes_asu!F3113,asu_monitora!A:A,equipes_asu!C3113)</f>
        <v>5</v>
      </c>
      <c r="H3113" s="5">
        <f>IF(G3113=0,"",SUMIFS(asu_monitora!B:B,asu_monitora!E:E,equipes_asu!F3113,asu_monitora!A:A,equipes_asu!C3113))</f>
        <v>132</v>
      </c>
      <c r="I3113" s="5" t="str">
        <f>IF(G3113=0,"Sem avaliação",IF(H3113&lt;=40,"Crítica",IF(H3113&lt;=100,"Aperfeiçoamento",IF(H3113&lt;=180,"Qualidade",IF(H3113&lt;=200,"Excelência","Erro")))))</f>
        <v>Qualidade</v>
      </c>
    </row>
    <row r="3114" spans="1:9">
      <c r="A3114" s="22">
        <v>7946651</v>
      </c>
      <c r="B3114" s="22" t="s">
        <v>798</v>
      </c>
      <c r="C3114" s="22">
        <v>2348721</v>
      </c>
      <c r="D3114" s="22" t="s">
        <v>98</v>
      </c>
      <c r="E3114" s="22" t="s">
        <v>1156</v>
      </c>
      <c r="F3114" s="5" t="s">
        <v>49</v>
      </c>
      <c r="G3114" s="5">
        <f>SUMIFS(asu_monitora!C:C,asu_monitora!E:E,equipes_asu!F3114,asu_monitora!A:A,equipes_asu!C3114)</f>
        <v>6</v>
      </c>
      <c r="H3114" s="5">
        <f>IF(G3114=0,"",SUMIFS(asu_monitora!B:B,asu_monitora!E:E,equipes_asu!F3114,asu_monitora!A:A,equipes_asu!C3114))</f>
        <v>176</v>
      </c>
      <c r="I3114" s="5" t="str">
        <f>IF(G3114=0,"Sem avaliação",IF(H3114&lt;=40,"Crítica",IF(H3114&lt;=100,"Aperfeiçoamento",IF(H3114&lt;=180,"Qualidade",IF(H3114&lt;=200,"Excelência","Erro")))))</f>
        <v>Qualidade</v>
      </c>
    </row>
    <row r="3115" spans="1:9">
      <c r="A3115" s="22">
        <v>7992955</v>
      </c>
      <c r="B3115" s="22" t="s">
        <v>799</v>
      </c>
      <c r="C3115" s="22">
        <v>1727796</v>
      </c>
      <c r="D3115" s="22" t="s">
        <v>98</v>
      </c>
      <c r="E3115" s="22" t="s">
        <v>1157</v>
      </c>
      <c r="F3115" s="5" t="s">
        <v>49</v>
      </c>
      <c r="G3115" s="5">
        <f>SUMIFS(asu_monitora!C:C,asu_monitora!E:E,equipes_asu!F3115,asu_monitora!A:A,equipes_asu!C3115)</f>
        <v>2</v>
      </c>
      <c r="H3115" s="5">
        <f>IF(G3115=0,"",SUMIFS(asu_monitora!B:B,asu_monitora!E:E,equipes_asu!F3115,asu_monitora!A:A,equipes_asu!C3115))</f>
        <v>152</v>
      </c>
      <c r="I3115" s="5" t="str">
        <f>IF(G3115=0,"Sem avaliação",IF(H3115&lt;=40,"Crítica",IF(H3115&lt;=100,"Aperfeiçoamento",IF(H3115&lt;=180,"Qualidade",IF(H3115&lt;=200,"Excelência","Erro")))))</f>
        <v>Qualidade</v>
      </c>
    </row>
    <row r="3116" spans="1:9">
      <c r="A3116" s="22">
        <v>7992955</v>
      </c>
      <c r="B3116" s="22" t="s">
        <v>799</v>
      </c>
      <c r="C3116" s="22">
        <v>1799177</v>
      </c>
      <c r="D3116" s="22" t="s">
        <v>98</v>
      </c>
      <c r="E3116" s="22" t="s">
        <v>1158</v>
      </c>
      <c r="F3116" s="5" t="s">
        <v>49</v>
      </c>
      <c r="G3116" s="5">
        <f>SUMIFS(asu_monitora!C:C,asu_monitora!E:E,equipes_asu!F3116,asu_monitora!A:A,equipes_asu!C3116)</f>
        <v>3</v>
      </c>
      <c r="H3116" s="5">
        <f>IF(G3116=0,"",SUMIFS(asu_monitora!B:B,asu_monitora!E:E,equipes_asu!F3116,asu_monitora!A:A,equipes_asu!C3116))</f>
        <v>200</v>
      </c>
      <c r="I3116" s="5" t="str">
        <f>IF(G3116=0,"Sem avaliação",IF(H3116&lt;=40,"Crítica",IF(H3116&lt;=100,"Aperfeiçoamento",IF(H3116&lt;=180,"Qualidade",IF(H3116&lt;=200,"Excelência","Erro")))))</f>
        <v>Excelência</v>
      </c>
    </row>
    <row r="3117" spans="1:9">
      <c r="A3117" s="22">
        <v>2127</v>
      </c>
      <c r="B3117" s="22" t="s">
        <v>803</v>
      </c>
      <c r="C3117" s="22">
        <v>1755013</v>
      </c>
      <c r="D3117" s="22" t="s">
        <v>98</v>
      </c>
      <c r="E3117" s="22" t="s">
        <v>1159</v>
      </c>
      <c r="F3117" s="5" t="s">
        <v>49</v>
      </c>
      <c r="G3117" s="5">
        <f>SUMIFS(asu_monitora!C:C,asu_monitora!E:E,equipes_asu!F3117,asu_monitora!A:A,equipes_asu!C3117)</f>
        <v>8</v>
      </c>
      <c r="H3117" s="5">
        <f>IF(G3117=0,"",SUMIFS(asu_monitora!B:B,asu_monitora!E:E,equipes_asu!F3117,asu_monitora!A:A,equipes_asu!C3117))</f>
        <v>200</v>
      </c>
      <c r="I3117" s="5" t="str">
        <f>IF(G3117=0,"Sem avaliação",IF(H3117&lt;=40,"Crítica",IF(H3117&lt;=100,"Aperfeiçoamento",IF(H3117&lt;=180,"Qualidade",IF(H3117&lt;=200,"Excelência","Erro")))))</f>
        <v>Excelência</v>
      </c>
    </row>
    <row r="3118" spans="1:9">
      <c r="A3118" s="22">
        <v>20567</v>
      </c>
      <c r="B3118" s="22" t="s">
        <v>805</v>
      </c>
      <c r="C3118" s="22">
        <v>1744062</v>
      </c>
      <c r="D3118" s="22" t="s">
        <v>98</v>
      </c>
      <c r="E3118" s="22" t="s">
        <v>1160</v>
      </c>
      <c r="F3118" s="5" t="s">
        <v>49</v>
      </c>
      <c r="G3118" s="5">
        <f>SUMIFS(asu_monitora!C:C,asu_monitora!E:E,equipes_asu!F3118,asu_monitora!A:A,equipes_asu!C3118)</f>
        <v>15</v>
      </c>
      <c r="H3118" s="5">
        <f>IF(G3118=0,"",SUMIFS(asu_monitora!B:B,asu_monitora!E:E,equipes_asu!F3118,asu_monitora!A:A,equipes_asu!C3118))</f>
        <v>182</v>
      </c>
      <c r="I3118" s="5" t="str">
        <f>IF(G3118=0,"Sem avaliação",IF(H3118&lt;=40,"Crítica",IF(H3118&lt;=100,"Aperfeiçoamento",IF(H3118&lt;=180,"Qualidade",IF(H3118&lt;=200,"Excelência","Erro")))))</f>
        <v>Excelência</v>
      </c>
    </row>
    <row r="3119" spans="1:9">
      <c r="A3119" s="22">
        <v>20567</v>
      </c>
      <c r="B3119" s="22" t="s">
        <v>805</v>
      </c>
      <c r="C3119" s="22">
        <v>2269236</v>
      </c>
      <c r="D3119" s="22" t="s">
        <v>98</v>
      </c>
      <c r="E3119" s="22" t="s">
        <v>1161</v>
      </c>
      <c r="F3119" s="5" t="s">
        <v>49</v>
      </c>
      <c r="G3119" s="5">
        <f>SUMIFS(asu_monitora!C:C,asu_monitora!E:E,equipes_asu!F3119,asu_monitora!A:A,equipes_asu!C3119)</f>
        <v>16</v>
      </c>
      <c r="H3119" s="5">
        <f>IF(G3119=0,"",SUMIFS(asu_monitora!B:B,asu_monitora!E:E,equipes_asu!F3119,asu_monitora!A:A,equipes_asu!C3119))</f>
        <v>118</v>
      </c>
      <c r="I3119" s="5" t="str">
        <f>IF(G3119=0,"Sem avaliação",IF(H3119&lt;=40,"Crítica",IF(H3119&lt;=100,"Aperfeiçoamento",IF(H3119&lt;=180,"Qualidade",IF(H3119&lt;=200,"Excelência","Erro")))))</f>
        <v>Qualidade</v>
      </c>
    </row>
    <row r="3120" spans="1:9">
      <c r="A3120" s="22">
        <v>26212</v>
      </c>
      <c r="B3120" s="22" t="s">
        <v>808</v>
      </c>
      <c r="C3120" s="22">
        <v>1745166</v>
      </c>
      <c r="D3120" s="22" t="s">
        <v>98</v>
      </c>
      <c r="E3120" s="22" t="s">
        <v>1162</v>
      </c>
      <c r="F3120" s="5" t="s">
        <v>49</v>
      </c>
      <c r="G3120" s="5">
        <f>SUMIFS(asu_monitora!C:C,asu_monitora!E:E,equipes_asu!F3120,asu_monitora!A:A,equipes_asu!C3120)</f>
        <v>3</v>
      </c>
      <c r="H3120" s="5">
        <f>IF(G3120=0,"",SUMIFS(asu_monitora!B:B,asu_monitora!E:E,equipes_asu!F3120,asu_monitora!A:A,equipes_asu!C3120))</f>
        <v>128</v>
      </c>
      <c r="I3120" s="5" t="str">
        <f>IF(G3120=0,"Sem avaliação",IF(H3120&lt;=40,"Crítica",IF(H3120&lt;=100,"Aperfeiçoamento",IF(H3120&lt;=180,"Qualidade",IF(H3120&lt;=200,"Excelência","Erro")))))</f>
        <v>Qualidade</v>
      </c>
    </row>
    <row r="3121" spans="1:9">
      <c r="A3121" s="22">
        <v>26220</v>
      </c>
      <c r="B3121" s="22" t="s">
        <v>810</v>
      </c>
      <c r="C3121" s="22">
        <v>1745069</v>
      </c>
      <c r="D3121" s="22" t="s">
        <v>98</v>
      </c>
      <c r="E3121" s="22" t="s">
        <v>1163</v>
      </c>
      <c r="F3121" s="5" t="s">
        <v>49</v>
      </c>
      <c r="G3121" s="5">
        <f>SUMIFS(asu_monitora!C:C,asu_monitora!E:E,equipes_asu!F3121,asu_monitora!A:A,equipes_asu!C3121)</f>
        <v>7</v>
      </c>
      <c r="H3121" s="5">
        <f>IF(G3121=0,"",SUMIFS(asu_monitora!B:B,asu_monitora!E:E,equipes_asu!F3121,asu_monitora!A:A,equipes_asu!C3121))</f>
        <v>92</v>
      </c>
      <c r="I3121" s="5" t="str">
        <f>IF(G3121=0,"Sem avaliação",IF(H3121&lt;=40,"Crítica",IF(H3121&lt;=100,"Aperfeiçoamento",IF(H3121&lt;=180,"Qualidade",IF(H3121&lt;=200,"Excelência","Erro")))))</f>
        <v>Aperfeiçoamento</v>
      </c>
    </row>
    <row r="3122" spans="1:9">
      <c r="A3122" s="22">
        <v>28053</v>
      </c>
      <c r="B3122" s="22" t="s">
        <v>812</v>
      </c>
      <c r="C3122" s="22">
        <v>1745123</v>
      </c>
      <c r="D3122" s="22" t="s">
        <v>98</v>
      </c>
      <c r="E3122" s="22" t="s">
        <v>1164</v>
      </c>
      <c r="F3122" s="5" t="s">
        <v>49</v>
      </c>
      <c r="G3122" s="5">
        <f>SUMIFS(asu_monitora!C:C,asu_monitora!E:E,equipes_asu!F3122,asu_monitora!A:A,equipes_asu!C3122)</f>
        <v>16</v>
      </c>
      <c r="H3122" s="5">
        <f>IF(G3122=0,"",SUMIFS(asu_monitora!B:B,asu_monitora!E:E,equipes_asu!F3122,asu_monitora!A:A,equipes_asu!C3122))</f>
        <v>164</v>
      </c>
      <c r="I3122" s="5" t="str">
        <f>IF(G3122=0,"Sem avaliação",IF(H3122&lt;=40,"Crítica",IF(H3122&lt;=100,"Aperfeiçoamento",IF(H3122&lt;=180,"Qualidade",IF(H3122&lt;=200,"Excelência","Erro")))))</f>
        <v>Qualidade</v>
      </c>
    </row>
    <row r="3123" spans="1:9">
      <c r="A3123" s="22">
        <v>5139155</v>
      </c>
      <c r="B3123" s="22" t="s">
        <v>814</v>
      </c>
      <c r="C3123" s="22">
        <v>1756028</v>
      </c>
      <c r="D3123" s="22" t="s">
        <v>98</v>
      </c>
      <c r="E3123" s="22" t="s">
        <v>1165</v>
      </c>
      <c r="F3123" s="5" t="s">
        <v>49</v>
      </c>
      <c r="G3123" s="5">
        <f>SUMIFS(asu_monitora!C:C,asu_monitora!E:E,equipes_asu!F3123,asu_monitora!A:A,equipes_asu!C3123)</f>
        <v>13</v>
      </c>
      <c r="H3123" s="5">
        <f>IF(G3123=0,"",SUMIFS(asu_monitora!B:B,asu_monitora!E:E,equipes_asu!F3123,asu_monitora!A:A,equipes_asu!C3123))</f>
        <v>148</v>
      </c>
      <c r="I3123" s="5" t="str">
        <f>IF(G3123=0,"Sem avaliação",IF(H3123&lt;=40,"Crítica",IF(H3123&lt;=100,"Aperfeiçoamento",IF(H3123&lt;=180,"Qualidade",IF(H3123&lt;=200,"Excelência","Erro")))))</f>
        <v>Qualidade</v>
      </c>
    </row>
    <row r="3124" spans="1:9">
      <c r="A3124" s="22">
        <v>2011</v>
      </c>
      <c r="B3124" s="22" t="s">
        <v>800</v>
      </c>
      <c r="C3124" s="22">
        <v>2269015</v>
      </c>
      <c r="D3124" s="22" t="s">
        <v>98</v>
      </c>
      <c r="E3124" s="22" t="s">
        <v>1166</v>
      </c>
      <c r="F3124" s="5" t="s">
        <v>49</v>
      </c>
      <c r="G3124" s="5">
        <f>SUMIFS(asu_monitora!C:C,asu_monitora!E:E,equipes_asu!F3124,asu_monitora!A:A,equipes_asu!C3124)</f>
        <v>6</v>
      </c>
      <c r="H3124" s="5">
        <f>IF(G3124=0,"",SUMIFS(asu_monitora!B:B,asu_monitora!E:E,equipes_asu!F3124,asu_monitora!A:A,equipes_asu!C3124))</f>
        <v>72</v>
      </c>
      <c r="I3124" s="5" t="str">
        <f>IF(G3124=0,"Sem avaliação",IF(H3124&lt;=40,"Crítica",IF(H3124&lt;=100,"Aperfeiçoamento",IF(H3124&lt;=180,"Qualidade",IF(H3124&lt;=200,"Excelência","Erro")))))</f>
        <v>Aperfeiçoamento</v>
      </c>
    </row>
    <row r="3125" spans="1:9">
      <c r="A3125" s="22">
        <v>1511</v>
      </c>
      <c r="B3125" s="22" t="s">
        <v>819</v>
      </c>
      <c r="C3125" s="22">
        <v>1825542</v>
      </c>
      <c r="D3125" s="22" t="s">
        <v>98</v>
      </c>
      <c r="E3125" s="22" t="s">
        <v>1167</v>
      </c>
      <c r="F3125" s="5" t="s">
        <v>49</v>
      </c>
      <c r="G3125" s="5">
        <f>SUMIFS(asu_monitora!C:C,asu_monitora!E:E,equipes_asu!F3125,asu_monitora!A:A,equipes_asu!C3125)</f>
        <v>2</v>
      </c>
      <c r="H3125" s="5">
        <f>IF(G3125=0,"",SUMIFS(asu_monitora!B:B,asu_monitora!E:E,equipes_asu!F3125,asu_monitora!A:A,equipes_asu!C3125))</f>
        <v>200</v>
      </c>
      <c r="I3125" s="5" t="str">
        <f>IF(G3125=0,"Sem avaliação",IF(H3125&lt;=40,"Crítica",IF(H3125&lt;=100,"Aperfeiçoamento",IF(H3125&lt;=180,"Qualidade",IF(H3125&lt;=200,"Excelência","Erro")))))</f>
        <v>Excelência</v>
      </c>
    </row>
    <row r="3126" spans="1:9">
      <c r="A3126" s="22">
        <v>1511</v>
      </c>
      <c r="B3126" s="22" t="s">
        <v>819</v>
      </c>
      <c r="C3126" s="22">
        <v>1887076</v>
      </c>
      <c r="D3126" s="22" t="s">
        <v>98</v>
      </c>
      <c r="E3126" s="22" t="s">
        <v>1168</v>
      </c>
      <c r="F3126" s="5" t="s">
        <v>49</v>
      </c>
      <c r="G3126" s="5">
        <f>SUMIFS(asu_monitora!C:C,asu_monitora!E:E,equipes_asu!F3126,asu_monitora!A:A,equipes_asu!C3126)</f>
        <v>3</v>
      </c>
      <c r="H3126" s="5">
        <f>IF(G3126=0,"",SUMIFS(asu_monitora!B:B,asu_monitora!E:E,equipes_asu!F3126,asu_monitora!A:A,equipes_asu!C3126))</f>
        <v>176</v>
      </c>
      <c r="I3126" s="5" t="str">
        <f>IF(G3126=0,"Sem avaliação",IF(H3126&lt;=40,"Crítica",IF(H3126&lt;=100,"Aperfeiçoamento",IF(H3126&lt;=180,"Qualidade",IF(H3126&lt;=200,"Excelência","Erro")))))</f>
        <v>Qualidade</v>
      </c>
    </row>
    <row r="3127" spans="1:9">
      <c r="A3127" s="22">
        <v>22306</v>
      </c>
      <c r="B3127" s="22" t="s">
        <v>824</v>
      </c>
      <c r="C3127" s="22">
        <v>1833154</v>
      </c>
      <c r="D3127" s="22" t="s">
        <v>98</v>
      </c>
      <c r="E3127" s="22" t="s">
        <v>1169</v>
      </c>
      <c r="F3127" s="5" t="s">
        <v>49</v>
      </c>
      <c r="G3127" s="5">
        <f>SUMIFS(asu_monitora!C:C,asu_monitora!E:E,equipes_asu!F3127,asu_monitora!A:A,equipes_asu!C3127)</f>
        <v>4</v>
      </c>
      <c r="H3127" s="5">
        <f>IF(G3127=0,"",SUMIFS(asu_monitora!B:B,asu_monitora!E:E,equipes_asu!F3127,asu_monitora!A:A,equipes_asu!C3127))</f>
        <v>124</v>
      </c>
      <c r="I3127" s="5" t="str">
        <f>IF(G3127=0,"Sem avaliação",IF(H3127&lt;=40,"Crítica",IF(H3127&lt;=100,"Aperfeiçoamento",IF(H3127&lt;=180,"Qualidade",IF(H3127&lt;=200,"Excelência","Erro")))))</f>
        <v>Qualidade</v>
      </c>
    </row>
    <row r="3128" spans="1:9">
      <c r="A3128" s="22">
        <v>22306</v>
      </c>
      <c r="B3128" s="22" t="s">
        <v>824</v>
      </c>
      <c r="C3128" s="22">
        <v>1799401</v>
      </c>
      <c r="D3128" s="22" t="s">
        <v>98</v>
      </c>
      <c r="E3128" s="22" t="s">
        <v>1170</v>
      </c>
      <c r="F3128" s="5" t="s">
        <v>49</v>
      </c>
      <c r="G3128" s="5">
        <f>SUMIFS(asu_monitora!C:C,asu_monitora!E:E,equipes_asu!F3128,asu_monitora!A:A,equipes_asu!C3128)</f>
        <v>5</v>
      </c>
      <c r="H3128" s="5">
        <f>IF(G3128=0,"",SUMIFS(asu_monitora!B:B,asu_monitora!E:E,equipes_asu!F3128,asu_monitora!A:A,equipes_asu!C3128))</f>
        <v>152</v>
      </c>
      <c r="I3128" s="5" t="str">
        <f>IF(G3128=0,"Sem avaliação",IF(H3128&lt;=40,"Crítica",IF(H3128&lt;=100,"Aperfeiçoamento",IF(H3128&lt;=180,"Qualidade",IF(H3128&lt;=200,"Excelência","Erro")))))</f>
        <v>Qualidade</v>
      </c>
    </row>
    <row r="3129" spans="1:9">
      <c r="A3129" s="22">
        <v>22314</v>
      </c>
      <c r="B3129" s="22" t="s">
        <v>826</v>
      </c>
      <c r="C3129" s="22">
        <v>1758837</v>
      </c>
      <c r="D3129" s="22" t="s">
        <v>98</v>
      </c>
      <c r="E3129" s="22" t="s">
        <v>1171</v>
      </c>
      <c r="F3129" s="5" t="s">
        <v>49</v>
      </c>
      <c r="G3129" s="5">
        <f>SUMIFS(asu_monitora!C:C,asu_monitora!E:E,equipes_asu!F3129,asu_monitora!A:A,equipes_asu!C3129)</f>
        <v>18</v>
      </c>
      <c r="H3129" s="5">
        <f>IF(G3129=0,"",SUMIFS(asu_monitora!B:B,asu_monitora!E:E,equipes_asu!F3129,asu_monitora!A:A,equipes_asu!C3129))</f>
        <v>86</v>
      </c>
      <c r="I3129" s="5" t="str">
        <f>IF(G3129=0,"Sem avaliação",IF(H3129&lt;=40,"Crítica",IF(H3129&lt;=100,"Aperfeiçoamento",IF(H3129&lt;=180,"Qualidade",IF(H3129&lt;=200,"Excelência","Erro")))))</f>
        <v>Aperfeiçoamento</v>
      </c>
    </row>
    <row r="3130" spans="1:9">
      <c r="A3130" s="22">
        <v>22322</v>
      </c>
      <c r="B3130" s="22" t="s">
        <v>828</v>
      </c>
      <c r="C3130" s="22">
        <v>1825186</v>
      </c>
      <c r="D3130" s="22" t="s">
        <v>98</v>
      </c>
      <c r="E3130" s="22" t="s">
        <v>1172</v>
      </c>
      <c r="F3130" s="5" t="s">
        <v>49</v>
      </c>
      <c r="G3130" s="5">
        <f>SUMIFS(asu_monitora!C:C,asu_monitora!E:E,equipes_asu!F3130,asu_monitora!A:A,equipes_asu!C3130)</f>
        <v>11</v>
      </c>
      <c r="H3130" s="5">
        <f>IF(G3130=0,"",SUMIFS(asu_monitora!B:B,asu_monitora!E:E,equipes_asu!F3130,asu_monitora!A:A,equipes_asu!C3130))</f>
        <v>166</v>
      </c>
      <c r="I3130" s="5" t="str">
        <f>IF(G3130=0,"Sem avaliação",IF(H3130&lt;=40,"Crítica",IF(H3130&lt;=100,"Aperfeiçoamento",IF(H3130&lt;=180,"Qualidade",IF(H3130&lt;=200,"Excelência","Erro")))))</f>
        <v>Qualidade</v>
      </c>
    </row>
    <row r="3131" spans="1:9">
      <c r="A3131" s="22">
        <v>22330</v>
      </c>
      <c r="B3131" s="22" t="s">
        <v>831</v>
      </c>
      <c r="C3131" s="22">
        <v>1825259</v>
      </c>
      <c r="D3131" s="22" t="s">
        <v>98</v>
      </c>
      <c r="E3131" s="22" t="s">
        <v>1173</v>
      </c>
      <c r="F3131" s="5" t="s">
        <v>49</v>
      </c>
      <c r="G3131" s="5">
        <f>SUMIFS(asu_monitora!C:C,asu_monitora!E:E,equipes_asu!F3131,asu_monitora!A:A,equipes_asu!C3131)</f>
        <v>9</v>
      </c>
      <c r="H3131" s="5">
        <f>IF(G3131=0,"",SUMIFS(asu_monitora!B:B,asu_monitora!E:E,equipes_asu!F3131,asu_monitora!A:A,equipes_asu!C3131))</f>
        <v>72</v>
      </c>
      <c r="I3131" s="5" t="str">
        <f>IF(G3131=0,"Sem avaliação",IF(H3131&lt;=40,"Crítica",IF(H3131&lt;=100,"Aperfeiçoamento",IF(H3131&lt;=180,"Qualidade",IF(H3131&lt;=200,"Excelência","Erro")))))</f>
        <v>Aperfeiçoamento</v>
      </c>
    </row>
    <row r="3132" spans="1:9">
      <c r="A3132" s="22">
        <v>22330</v>
      </c>
      <c r="B3132" s="22" t="s">
        <v>831</v>
      </c>
      <c r="C3132" s="22">
        <v>2039087</v>
      </c>
      <c r="D3132" s="22" t="s">
        <v>98</v>
      </c>
      <c r="E3132" s="22" t="s">
        <v>1174</v>
      </c>
      <c r="F3132" s="5" t="s">
        <v>49</v>
      </c>
      <c r="G3132" s="5">
        <f>SUMIFS(asu_monitora!C:C,asu_monitora!E:E,equipes_asu!F3132,asu_monitora!A:A,equipes_asu!C3132)</f>
        <v>4</v>
      </c>
      <c r="H3132" s="5">
        <f>IF(G3132=0,"",SUMIFS(asu_monitora!B:B,asu_monitora!E:E,equipes_asu!F3132,asu_monitora!A:A,equipes_asu!C3132))</f>
        <v>136</v>
      </c>
      <c r="I3132" s="5" t="str">
        <f>IF(G3132=0,"Sem avaliação",IF(H3132&lt;=40,"Crítica",IF(H3132&lt;=100,"Aperfeiçoamento",IF(H3132&lt;=180,"Qualidade",IF(H3132&lt;=200,"Excelência","Erro")))))</f>
        <v>Qualidade</v>
      </c>
    </row>
    <row r="3133" spans="1:9">
      <c r="A3133" s="22">
        <v>22349</v>
      </c>
      <c r="B3133" s="22" t="s">
        <v>834</v>
      </c>
      <c r="C3133" s="22">
        <v>1791362</v>
      </c>
      <c r="D3133" s="22" t="s">
        <v>98</v>
      </c>
      <c r="E3133" s="22" t="s">
        <v>1175</v>
      </c>
      <c r="F3133" s="5" t="s">
        <v>49</v>
      </c>
      <c r="G3133" s="5">
        <f>SUMIFS(asu_monitora!C:C,asu_monitora!E:E,equipes_asu!F3133,asu_monitora!A:A,equipes_asu!C3133)</f>
        <v>0</v>
      </c>
      <c r="H3133" s="5" t="str">
        <f>IF(G3133=0,"",SUMIFS(asu_monitora!B:B,asu_monitora!E:E,equipes_asu!F3133,asu_monitora!A:A,equipes_asu!C3133))</f>
        <v/>
      </c>
      <c r="I3133" s="5" t="str">
        <f>IF(G3133=0,"Sem avaliação",IF(H3133&lt;=40,"Crítica",IF(H3133&lt;=100,"Aperfeiçoamento",IF(H3133&lt;=180,"Qualidade",IF(H3133&lt;=200,"Excelência","Erro")))))</f>
        <v>Sem avaliação</v>
      </c>
    </row>
    <row r="3134" spans="1:9">
      <c r="A3134" s="22">
        <v>22365</v>
      </c>
      <c r="B3134" s="22" t="s">
        <v>838</v>
      </c>
      <c r="C3134" s="22">
        <v>1757504</v>
      </c>
      <c r="D3134" s="22" t="s">
        <v>98</v>
      </c>
      <c r="E3134" s="22" t="s">
        <v>1176</v>
      </c>
      <c r="F3134" s="5" t="s">
        <v>49</v>
      </c>
      <c r="G3134" s="5">
        <f>SUMIFS(asu_monitora!C:C,asu_monitora!E:E,equipes_asu!F3134,asu_monitora!A:A,equipes_asu!C3134)</f>
        <v>28</v>
      </c>
      <c r="H3134" s="5">
        <f>IF(G3134=0,"",SUMIFS(asu_monitora!B:B,asu_monitora!E:E,equipes_asu!F3134,asu_monitora!A:A,equipes_asu!C3134))</f>
        <v>126</v>
      </c>
      <c r="I3134" s="5" t="str">
        <f>IF(G3134=0,"Sem avaliação",IF(H3134&lt;=40,"Crítica",IF(H3134&lt;=100,"Aperfeiçoamento",IF(H3134&lt;=180,"Qualidade",IF(H3134&lt;=200,"Excelência","Erro")))))</f>
        <v>Qualidade</v>
      </c>
    </row>
    <row r="3135" spans="1:9">
      <c r="A3135" s="22">
        <v>22373</v>
      </c>
      <c r="B3135" s="22" t="s">
        <v>841</v>
      </c>
      <c r="C3135" s="22">
        <v>2039060</v>
      </c>
      <c r="D3135" s="22" t="s">
        <v>98</v>
      </c>
      <c r="E3135" s="22" t="s">
        <v>1177</v>
      </c>
      <c r="F3135" s="5" t="s">
        <v>49</v>
      </c>
      <c r="G3135" s="5">
        <f>SUMIFS(asu_monitora!C:C,asu_monitora!E:E,equipes_asu!F3135,asu_monitora!A:A,equipes_asu!C3135)</f>
        <v>0</v>
      </c>
      <c r="H3135" s="5" t="str">
        <f>IF(G3135=0,"",SUMIFS(asu_monitora!B:B,asu_monitora!E:E,equipes_asu!F3135,asu_monitora!A:A,equipes_asu!C3135))</f>
        <v/>
      </c>
      <c r="I3135" s="5" t="str">
        <f>IF(G3135=0,"Sem avaliação",IF(H3135&lt;=40,"Crítica",IF(H3135&lt;=100,"Aperfeiçoamento",IF(H3135&lt;=180,"Qualidade",IF(H3135&lt;=200,"Excelência","Erro")))))</f>
        <v>Sem avaliação</v>
      </c>
    </row>
    <row r="3136" spans="1:9">
      <c r="A3136" s="22">
        <v>22381</v>
      </c>
      <c r="B3136" s="22" t="s">
        <v>843</v>
      </c>
      <c r="C3136" s="22">
        <v>1758624</v>
      </c>
      <c r="D3136" s="22" t="s">
        <v>98</v>
      </c>
      <c r="E3136" s="22" t="s">
        <v>1178</v>
      </c>
      <c r="F3136" s="5" t="s">
        <v>49</v>
      </c>
      <c r="G3136" s="5">
        <f>SUMIFS(asu_monitora!C:C,asu_monitora!E:E,equipes_asu!F3136,asu_monitora!A:A,equipes_asu!C3136)</f>
        <v>12</v>
      </c>
      <c r="H3136" s="5">
        <f>IF(G3136=0,"",SUMIFS(asu_monitora!B:B,asu_monitora!E:E,equipes_asu!F3136,asu_monitora!A:A,equipes_asu!C3136))</f>
        <v>108</v>
      </c>
      <c r="I3136" s="5" t="str">
        <f>IF(G3136=0,"Sem avaliação",IF(H3136&lt;=40,"Crítica",IF(H3136&lt;=100,"Aperfeiçoamento",IF(H3136&lt;=180,"Qualidade",IF(H3136&lt;=200,"Excelência","Erro")))))</f>
        <v>Qualidade</v>
      </c>
    </row>
    <row r="3137" spans="1:9">
      <c r="A3137" s="22">
        <v>24503</v>
      </c>
      <c r="B3137" s="22" t="s">
        <v>844</v>
      </c>
      <c r="C3137" s="22">
        <v>1975560</v>
      </c>
      <c r="D3137" s="22" t="s">
        <v>98</v>
      </c>
      <c r="E3137" s="22" t="s">
        <v>1179</v>
      </c>
      <c r="F3137" s="5" t="s">
        <v>49</v>
      </c>
      <c r="G3137" s="5">
        <f>SUMIFS(asu_monitora!C:C,asu_monitora!E:E,equipes_asu!F3137,asu_monitora!A:A,equipes_asu!C3137)</f>
        <v>0</v>
      </c>
      <c r="H3137" s="5" t="str">
        <f>IF(G3137=0,"",SUMIFS(asu_monitora!B:B,asu_monitora!E:E,equipes_asu!F3137,asu_monitora!A:A,equipes_asu!C3137))</f>
        <v/>
      </c>
      <c r="I3137" s="5" t="str">
        <f>IF(G3137=0,"Sem avaliação",IF(H3137&lt;=40,"Crítica",IF(H3137&lt;=100,"Aperfeiçoamento",IF(H3137&lt;=180,"Qualidade",IF(H3137&lt;=200,"Excelência","Erro")))))</f>
        <v>Sem avaliação</v>
      </c>
    </row>
    <row r="3138" spans="1:9">
      <c r="A3138" s="22">
        <v>24503</v>
      </c>
      <c r="B3138" s="22" t="s">
        <v>844</v>
      </c>
      <c r="C3138" s="22">
        <v>1825399</v>
      </c>
      <c r="D3138" s="22" t="s">
        <v>98</v>
      </c>
      <c r="E3138" s="22" t="s">
        <v>1180</v>
      </c>
      <c r="F3138" s="5" t="s">
        <v>49</v>
      </c>
      <c r="G3138" s="5">
        <f>SUMIFS(asu_monitora!C:C,asu_monitora!E:E,equipes_asu!F3138,asu_monitora!A:A,equipes_asu!C3138)</f>
        <v>0</v>
      </c>
      <c r="H3138" s="5" t="str">
        <f>IF(G3138=0,"",SUMIFS(asu_monitora!B:B,asu_monitora!E:E,equipes_asu!F3138,asu_monitora!A:A,equipes_asu!C3138))</f>
        <v/>
      </c>
      <c r="I3138" s="5" t="str">
        <f>IF(G3138=0,"Sem avaliação",IF(H3138&lt;=40,"Crítica",IF(H3138&lt;=100,"Aperfeiçoamento",IF(H3138&lt;=180,"Qualidade",IF(H3138&lt;=200,"Excelência","Erro")))))</f>
        <v>Sem avaliação</v>
      </c>
    </row>
    <row r="3139" spans="1:9">
      <c r="A3139" s="22">
        <v>24511</v>
      </c>
      <c r="B3139" s="22" t="s">
        <v>847</v>
      </c>
      <c r="C3139" s="22">
        <v>1757709</v>
      </c>
      <c r="D3139" s="22" t="s">
        <v>98</v>
      </c>
      <c r="E3139" s="22" t="s">
        <v>1181</v>
      </c>
      <c r="F3139" s="5" t="s">
        <v>49</v>
      </c>
      <c r="G3139" s="5">
        <f>SUMIFS(asu_monitora!C:C,asu_monitora!E:E,equipes_asu!F3139,asu_monitora!A:A,equipes_asu!C3139)</f>
        <v>3</v>
      </c>
      <c r="H3139" s="5">
        <f>IF(G3139=0,"",SUMIFS(asu_monitora!B:B,asu_monitora!E:E,equipes_asu!F3139,asu_monitora!A:A,equipes_asu!C3139))</f>
        <v>44</v>
      </c>
      <c r="I3139" s="5" t="str">
        <f>IF(G3139=0,"Sem avaliação",IF(H3139&lt;=40,"Crítica",IF(H3139&lt;=100,"Aperfeiçoamento",IF(H3139&lt;=180,"Qualidade",IF(H3139&lt;=200,"Excelência","Erro")))))</f>
        <v>Aperfeiçoamento</v>
      </c>
    </row>
    <row r="3140" spans="1:9">
      <c r="A3140" s="22">
        <v>24538</v>
      </c>
      <c r="B3140" s="22" t="s">
        <v>848</v>
      </c>
      <c r="C3140" s="22">
        <v>2110997</v>
      </c>
      <c r="D3140" s="22" t="s">
        <v>98</v>
      </c>
      <c r="E3140" s="22" t="s">
        <v>1182</v>
      </c>
      <c r="F3140" s="5" t="s">
        <v>49</v>
      </c>
      <c r="G3140" s="5">
        <f>SUMIFS(asu_monitora!C:C,asu_monitora!E:E,equipes_asu!F3140,asu_monitora!A:A,equipes_asu!C3140)</f>
        <v>0</v>
      </c>
      <c r="H3140" s="5" t="str">
        <f>IF(G3140=0,"",SUMIFS(asu_monitora!B:B,asu_monitora!E:E,equipes_asu!F3140,asu_monitora!A:A,equipes_asu!C3140))</f>
        <v/>
      </c>
      <c r="I3140" s="5" t="str">
        <f>IF(G3140=0,"Sem avaliação",IF(H3140&lt;=40,"Crítica",IF(H3140&lt;=100,"Aperfeiçoamento",IF(H3140&lt;=180,"Qualidade",IF(H3140&lt;=200,"Excelência","Erro")))))</f>
        <v>Sem avaliação</v>
      </c>
    </row>
    <row r="3141" spans="1:9">
      <c r="A3141" s="22">
        <v>24538</v>
      </c>
      <c r="B3141" s="22" t="s">
        <v>848</v>
      </c>
      <c r="C3141" s="22">
        <v>1757881</v>
      </c>
      <c r="D3141" s="22" t="s">
        <v>98</v>
      </c>
      <c r="E3141" s="22" t="s">
        <v>1183</v>
      </c>
      <c r="F3141" s="5" t="s">
        <v>49</v>
      </c>
      <c r="G3141" s="5">
        <f>SUMIFS(asu_monitora!C:C,asu_monitora!E:E,equipes_asu!F3141,asu_monitora!A:A,equipes_asu!C3141)</f>
        <v>1</v>
      </c>
      <c r="H3141" s="5">
        <f>IF(G3141=0,"",SUMIFS(asu_monitora!B:B,asu_monitora!E:E,equipes_asu!F3141,asu_monitora!A:A,equipes_asu!C3141))</f>
        <v>200</v>
      </c>
      <c r="I3141" s="5" t="str">
        <f>IF(G3141=0,"Sem avaliação",IF(H3141&lt;=40,"Crítica",IF(H3141&lt;=100,"Aperfeiçoamento",IF(H3141&lt;=180,"Qualidade",IF(H3141&lt;=200,"Excelência","Erro")))))</f>
        <v>Excelência</v>
      </c>
    </row>
    <row r="3142" spans="1:9">
      <c r="A3142" s="22">
        <v>24538</v>
      </c>
      <c r="B3142" s="22" t="s">
        <v>848</v>
      </c>
      <c r="C3142" s="22">
        <v>2291614</v>
      </c>
      <c r="D3142" s="22" t="s">
        <v>98</v>
      </c>
      <c r="E3142" s="22" t="s">
        <v>1184</v>
      </c>
      <c r="F3142" s="5" t="s">
        <v>49</v>
      </c>
      <c r="G3142" s="5">
        <f>SUMIFS(asu_monitora!C:C,asu_monitora!E:E,equipes_asu!F3142,asu_monitora!A:A,equipes_asu!C3142)</f>
        <v>11</v>
      </c>
      <c r="H3142" s="5">
        <f>IF(G3142=0,"",SUMIFS(asu_monitora!B:B,asu_monitora!E:E,equipes_asu!F3142,asu_monitora!A:A,equipes_asu!C3142))</f>
        <v>192</v>
      </c>
      <c r="I3142" s="5" t="str">
        <f>IF(G3142=0,"Sem avaliação",IF(H3142&lt;=40,"Crítica",IF(H3142&lt;=100,"Aperfeiçoamento",IF(H3142&lt;=180,"Qualidade",IF(H3142&lt;=200,"Excelência","Erro")))))</f>
        <v>Excelência</v>
      </c>
    </row>
    <row r="3143" spans="1:9">
      <c r="A3143" s="22">
        <v>28975</v>
      </c>
      <c r="B3143" s="22" t="s">
        <v>852</v>
      </c>
      <c r="C3143" s="22">
        <v>1888447</v>
      </c>
      <c r="D3143" s="22" t="s">
        <v>98</v>
      </c>
      <c r="E3143" s="22" t="s">
        <v>1185</v>
      </c>
      <c r="F3143" s="5" t="s">
        <v>49</v>
      </c>
      <c r="G3143" s="5">
        <f>SUMIFS(asu_monitora!C:C,asu_monitora!E:E,equipes_asu!F3143,asu_monitora!A:A,equipes_asu!C3143)</f>
        <v>3</v>
      </c>
      <c r="H3143" s="5">
        <f>IF(G3143=0,"",SUMIFS(asu_monitora!B:B,asu_monitora!E:E,equipes_asu!F3143,asu_monitora!A:A,equipes_asu!C3143))</f>
        <v>132</v>
      </c>
      <c r="I3143" s="5" t="str">
        <f>IF(G3143=0,"Sem avaliação",IF(H3143&lt;=40,"Crítica",IF(H3143&lt;=100,"Aperfeiçoamento",IF(H3143&lt;=180,"Qualidade",IF(H3143&lt;=200,"Excelência","Erro")))))</f>
        <v>Qualidade</v>
      </c>
    </row>
    <row r="3144" spans="1:9">
      <c r="A3144" s="22">
        <v>3153487</v>
      </c>
      <c r="B3144" s="22" t="s">
        <v>855</v>
      </c>
      <c r="C3144" s="22">
        <v>1833138</v>
      </c>
      <c r="D3144" s="22" t="s">
        <v>98</v>
      </c>
      <c r="E3144" s="22" t="s">
        <v>1186</v>
      </c>
      <c r="F3144" s="5" t="s">
        <v>49</v>
      </c>
      <c r="G3144" s="5">
        <f>SUMIFS(asu_monitora!C:C,asu_monitora!E:E,equipes_asu!F3144,asu_monitora!A:A,equipes_asu!C3144)</f>
        <v>2</v>
      </c>
      <c r="H3144" s="5">
        <f>IF(G3144=0,"",SUMIFS(asu_monitora!B:B,asu_monitora!E:E,equipes_asu!F3144,asu_monitora!A:A,equipes_asu!C3144))</f>
        <v>200</v>
      </c>
      <c r="I3144" s="5" t="str">
        <f>IF(G3144=0,"Sem avaliação",IF(H3144&lt;=40,"Crítica",IF(H3144&lt;=100,"Aperfeiçoamento",IF(H3144&lt;=180,"Qualidade",IF(H3144&lt;=200,"Excelência","Erro")))))</f>
        <v>Excelência</v>
      </c>
    </row>
    <row r="3145" spans="1:9">
      <c r="A3145" s="22">
        <v>9069569</v>
      </c>
      <c r="B3145" s="22" t="s">
        <v>865</v>
      </c>
      <c r="C3145" s="22">
        <v>1888625</v>
      </c>
      <c r="D3145" s="22" t="s">
        <v>98</v>
      </c>
      <c r="E3145" s="22" t="s">
        <v>1187</v>
      </c>
      <c r="F3145" s="5" t="s">
        <v>49</v>
      </c>
      <c r="G3145" s="5">
        <f>SUMIFS(asu_monitora!C:C,asu_monitora!E:E,equipes_asu!F3145,asu_monitora!A:A,equipes_asu!C3145)</f>
        <v>14</v>
      </c>
      <c r="H3145" s="5">
        <f>IF(G3145=0,"",SUMIFS(asu_monitora!B:B,asu_monitora!E:E,equipes_asu!F3145,asu_monitora!A:A,equipes_asu!C3145))</f>
        <v>142</v>
      </c>
      <c r="I3145" s="5" t="str">
        <f>IF(G3145=0,"Sem avaliação",IF(H3145&lt;=40,"Crítica",IF(H3145&lt;=100,"Aperfeiçoamento",IF(H3145&lt;=180,"Qualidade",IF(H3145&lt;=200,"Excelência","Erro")))))</f>
        <v>Qualidade</v>
      </c>
    </row>
    <row r="3146" spans="1:9">
      <c r="A3146" s="22">
        <v>9069569</v>
      </c>
      <c r="B3146" s="22" t="s">
        <v>865</v>
      </c>
      <c r="C3146" s="22">
        <v>1833197</v>
      </c>
      <c r="D3146" s="22" t="s">
        <v>98</v>
      </c>
      <c r="E3146" s="22" t="s">
        <v>1188</v>
      </c>
      <c r="F3146" s="5" t="s">
        <v>49</v>
      </c>
      <c r="G3146" s="5">
        <f>SUMIFS(asu_monitora!C:C,asu_monitora!E:E,equipes_asu!F3146,asu_monitora!A:A,equipes_asu!C3146)</f>
        <v>5</v>
      </c>
      <c r="H3146" s="5">
        <f>IF(G3146=0,"",SUMIFS(asu_monitora!B:B,asu_monitora!E:E,equipes_asu!F3146,asu_monitora!A:A,equipes_asu!C3146))</f>
        <v>160</v>
      </c>
      <c r="I3146" s="5" t="str">
        <f>IF(G3146=0,"Sem avaliação",IF(H3146&lt;=40,"Crítica",IF(H3146&lt;=100,"Aperfeiçoamento",IF(H3146&lt;=180,"Qualidade",IF(H3146&lt;=200,"Excelência","Erro")))))</f>
        <v>Qualidade</v>
      </c>
    </row>
    <row r="3147" spans="1:9">
      <c r="A3147" s="22">
        <v>9069569</v>
      </c>
      <c r="B3147" s="22" t="s">
        <v>865</v>
      </c>
      <c r="C3147" s="22">
        <v>2291673</v>
      </c>
      <c r="D3147" s="22" t="s">
        <v>98</v>
      </c>
      <c r="E3147" s="22" t="s">
        <v>1189</v>
      </c>
      <c r="F3147" s="5" t="s">
        <v>49</v>
      </c>
      <c r="G3147" s="5">
        <f>SUMIFS(asu_monitora!C:C,asu_monitora!E:E,equipes_asu!F3147,asu_monitora!A:A,equipes_asu!C3147)</f>
        <v>1</v>
      </c>
      <c r="H3147" s="5">
        <f>IF(G3147=0,"",SUMIFS(asu_monitora!B:B,asu_monitora!E:E,equipes_asu!F3147,asu_monitora!A:A,equipes_asu!C3147))</f>
        <v>200</v>
      </c>
      <c r="I3147" s="5" t="str">
        <f>IF(G3147=0,"Sem avaliação",IF(H3147&lt;=40,"Crítica",IF(H3147&lt;=100,"Aperfeiçoamento",IF(H3147&lt;=180,"Qualidade",IF(H3147&lt;=200,"Excelência","Erro")))))</f>
        <v>Excelência</v>
      </c>
    </row>
    <row r="3148" spans="1:9">
      <c r="A3148" s="24">
        <v>3703223</v>
      </c>
      <c r="B3148" s="22" t="s">
        <v>857</v>
      </c>
      <c r="C3148" s="22">
        <v>1888757</v>
      </c>
      <c r="D3148" s="22" t="s">
        <v>98</v>
      </c>
      <c r="E3148" s="22" t="s">
        <v>1190</v>
      </c>
      <c r="F3148" s="5" t="s">
        <v>49</v>
      </c>
      <c r="G3148" s="5">
        <f>SUMIFS(asu_monitora!C:C,asu_monitora!E:E,equipes_asu!F3148,asu_monitora!A:A,equipes_asu!C3148)</f>
        <v>12</v>
      </c>
      <c r="H3148" s="5">
        <f>IF(G3148=0,"",SUMIFS(asu_monitora!B:B,asu_monitora!E:E,equipes_asu!F3148,asu_monitora!A:A,equipes_asu!C3148))</f>
        <v>188</v>
      </c>
      <c r="I3148" s="5" t="str">
        <f>IF(G3148=0,"Sem avaliação",IF(H3148&lt;=40,"Crítica",IF(H3148&lt;=100,"Aperfeiçoamento",IF(H3148&lt;=180,"Qualidade",IF(H3148&lt;=200,"Excelência","Erro")))))</f>
        <v>Excelência</v>
      </c>
    </row>
    <row r="3149" spans="1:9">
      <c r="A3149" s="24">
        <v>3703223</v>
      </c>
      <c r="B3149" s="22" t="s">
        <v>857</v>
      </c>
      <c r="C3149" s="22">
        <v>2291665</v>
      </c>
      <c r="D3149" s="22" t="s">
        <v>98</v>
      </c>
      <c r="E3149" s="22" t="s">
        <v>1191</v>
      </c>
      <c r="F3149" s="5" t="s">
        <v>49</v>
      </c>
      <c r="G3149" s="5">
        <f>SUMIFS(asu_monitora!C:C,asu_monitora!E:E,equipes_asu!F3149,asu_monitora!A:A,equipes_asu!C3149)</f>
        <v>0</v>
      </c>
      <c r="H3149" s="5" t="str">
        <f>IF(G3149=0,"",SUMIFS(asu_monitora!B:B,asu_monitora!E:E,equipes_asu!F3149,asu_monitora!A:A,equipes_asu!C3149))</f>
        <v/>
      </c>
      <c r="I3149" s="5" t="str">
        <f>IF(G3149=0,"Sem avaliação",IF(H3149&lt;=40,"Crítica",IF(H3149&lt;=100,"Aperfeiçoamento",IF(H3149&lt;=180,"Qualidade",IF(H3149&lt;=200,"Excelência","Erro")))))</f>
        <v>Sem avaliação</v>
      </c>
    </row>
    <row r="3150" spans="1:9">
      <c r="A3150" s="22">
        <v>5320380</v>
      </c>
      <c r="B3150" s="22" t="s">
        <v>861</v>
      </c>
      <c r="C3150" s="22">
        <v>1888838</v>
      </c>
      <c r="D3150" s="22" t="s">
        <v>98</v>
      </c>
      <c r="E3150" s="22" t="s">
        <v>1192</v>
      </c>
      <c r="F3150" s="5" t="s">
        <v>49</v>
      </c>
      <c r="G3150" s="5">
        <f>SUMIFS(asu_monitora!C:C,asu_monitora!E:E,equipes_asu!F3150,asu_monitora!A:A,equipes_asu!C3150)</f>
        <v>3</v>
      </c>
      <c r="H3150" s="5">
        <f>IF(G3150=0,"",SUMIFS(asu_monitora!B:B,asu_monitora!E:E,equipes_asu!F3150,asu_monitora!A:A,equipes_asu!C3150))</f>
        <v>166</v>
      </c>
      <c r="I3150" s="5" t="str">
        <f>IF(G3150=0,"Sem avaliação",IF(H3150&lt;=40,"Crítica",IF(H3150&lt;=100,"Aperfeiçoamento",IF(H3150&lt;=180,"Qualidade",IF(H3150&lt;=200,"Excelência","Erro")))))</f>
        <v>Qualidade</v>
      </c>
    </row>
    <row r="3151" spans="1:9">
      <c r="A3151" s="22">
        <v>5320380</v>
      </c>
      <c r="B3151" s="22" t="s">
        <v>861</v>
      </c>
      <c r="C3151" s="22">
        <v>1833219</v>
      </c>
      <c r="D3151" s="22" t="s">
        <v>98</v>
      </c>
      <c r="E3151" s="22" t="s">
        <v>1193</v>
      </c>
      <c r="F3151" s="5" t="s">
        <v>49</v>
      </c>
      <c r="G3151" s="5">
        <f>SUMIFS(asu_monitora!C:C,asu_monitora!E:E,equipes_asu!F3151,asu_monitora!A:A,equipes_asu!C3151)</f>
        <v>12</v>
      </c>
      <c r="H3151" s="5">
        <f>IF(G3151=0,"",SUMIFS(asu_monitora!B:B,asu_monitora!E:E,equipes_asu!F3151,asu_monitora!A:A,equipes_asu!C3151))</f>
        <v>88</v>
      </c>
      <c r="I3151" s="5" t="str">
        <f>IF(G3151=0,"Sem avaliação",IF(H3151&lt;=40,"Crítica",IF(H3151&lt;=100,"Aperfeiçoamento",IF(H3151&lt;=180,"Qualidade",IF(H3151&lt;=200,"Excelência","Erro")))))</f>
        <v>Aperfeiçoamento</v>
      </c>
    </row>
    <row r="3152" spans="1:9">
      <c r="A3152" s="22">
        <v>6008984</v>
      </c>
      <c r="B3152" s="22" t="s">
        <v>862</v>
      </c>
      <c r="C3152" s="22">
        <v>1833235</v>
      </c>
      <c r="D3152" s="22" t="s">
        <v>98</v>
      </c>
      <c r="E3152" s="22" t="s">
        <v>1194</v>
      </c>
      <c r="F3152" s="5" t="s">
        <v>49</v>
      </c>
      <c r="G3152" s="5">
        <f>SUMIFS(asu_monitora!C:C,asu_monitora!E:E,equipes_asu!F3152,asu_monitora!A:A,equipes_asu!C3152)</f>
        <v>5</v>
      </c>
      <c r="H3152" s="5">
        <f>IF(G3152=0,"",SUMIFS(asu_monitora!B:B,asu_monitora!E:E,equipes_asu!F3152,asu_monitora!A:A,equipes_asu!C3152))</f>
        <v>124</v>
      </c>
      <c r="I3152" s="5" t="str">
        <f>IF(G3152=0,"Sem avaliação",IF(H3152&lt;=40,"Crítica",IF(H3152&lt;=100,"Aperfeiçoamento",IF(H3152&lt;=180,"Qualidade",IF(H3152&lt;=200,"Excelência","Erro")))))</f>
        <v>Qualidade</v>
      </c>
    </row>
    <row r="3153" spans="1:9">
      <c r="A3153" s="22">
        <v>6916325</v>
      </c>
      <c r="B3153" s="22" t="s">
        <v>864</v>
      </c>
      <c r="C3153" s="22">
        <v>1824988</v>
      </c>
      <c r="D3153" s="22" t="s">
        <v>98</v>
      </c>
      <c r="E3153" s="22" t="s">
        <v>1195</v>
      </c>
      <c r="F3153" s="5" t="s">
        <v>49</v>
      </c>
      <c r="G3153" s="5">
        <f>SUMIFS(asu_monitora!C:C,asu_monitora!E:E,equipes_asu!F3153,asu_monitora!A:A,equipes_asu!C3153)</f>
        <v>25</v>
      </c>
      <c r="H3153" s="5">
        <f>IF(G3153=0,"",SUMIFS(asu_monitora!B:B,asu_monitora!E:E,equipes_asu!F3153,asu_monitora!A:A,equipes_asu!C3153))</f>
        <v>188</v>
      </c>
      <c r="I3153" s="5" t="str">
        <f>IF(G3153=0,"Sem avaliação",IF(H3153&lt;=40,"Crítica",IF(H3153&lt;=100,"Aperfeiçoamento",IF(H3153&lt;=180,"Qualidade",IF(H3153&lt;=200,"Excelência","Erro")))))</f>
        <v>Excelência</v>
      </c>
    </row>
    <row r="3154" spans="1:9">
      <c r="A3154" s="22">
        <v>965</v>
      </c>
      <c r="B3154" s="22" t="s">
        <v>875</v>
      </c>
      <c r="C3154" s="22">
        <v>1773674</v>
      </c>
      <c r="D3154" s="22" t="s">
        <v>98</v>
      </c>
      <c r="E3154" s="22" t="s">
        <v>1196</v>
      </c>
      <c r="F3154" s="5" t="s">
        <v>49</v>
      </c>
      <c r="G3154" s="5">
        <f>SUMIFS(asu_monitora!C:C,asu_monitora!E:E,equipes_asu!F3154,asu_monitora!A:A,equipes_asu!C3154)</f>
        <v>12</v>
      </c>
      <c r="H3154" s="5">
        <f>IF(G3154=0,"",SUMIFS(asu_monitora!B:B,asu_monitora!E:E,equipes_asu!F3154,asu_monitora!A:A,equipes_asu!C3154))</f>
        <v>100</v>
      </c>
      <c r="I3154" s="5" t="str">
        <f>IF(G3154=0,"Sem avaliação",IF(H3154&lt;=40,"Crítica",IF(H3154&lt;=100,"Aperfeiçoamento",IF(H3154&lt;=180,"Qualidade",IF(H3154&lt;=200,"Excelência","Erro")))))</f>
        <v>Aperfeiçoamento</v>
      </c>
    </row>
    <row r="3155" spans="1:9">
      <c r="A3155" s="22">
        <v>1112</v>
      </c>
      <c r="B3155" s="22" t="s">
        <v>877</v>
      </c>
      <c r="C3155" s="22">
        <v>2113678</v>
      </c>
      <c r="D3155" s="22" t="s">
        <v>98</v>
      </c>
      <c r="E3155" s="22" t="s">
        <v>1197</v>
      </c>
      <c r="F3155" s="5" t="s">
        <v>49</v>
      </c>
      <c r="G3155" s="5">
        <f>SUMIFS(asu_monitora!C:C,asu_monitora!E:E,equipes_asu!F3155,asu_monitora!A:A,equipes_asu!C3155)</f>
        <v>6</v>
      </c>
      <c r="H3155" s="5">
        <f>IF(G3155=0,"",SUMIFS(asu_monitora!B:B,asu_monitora!E:E,equipes_asu!F3155,asu_monitora!A:A,equipes_asu!C3155))</f>
        <v>50</v>
      </c>
      <c r="I3155" s="5" t="str">
        <f>IF(G3155=0,"Sem avaliação",IF(H3155&lt;=40,"Crítica",IF(H3155&lt;=100,"Aperfeiçoamento",IF(H3155&lt;=180,"Qualidade",IF(H3155&lt;=200,"Excelência","Erro")))))</f>
        <v>Aperfeiçoamento</v>
      </c>
    </row>
    <row r="3156" spans="1:9">
      <c r="A3156" s="22">
        <v>22403</v>
      </c>
      <c r="B3156" s="22" t="s">
        <v>881</v>
      </c>
      <c r="C3156" s="22">
        <v>1773682</v>
      </c>
      <c r="D3156" s="22" t="s">
        <v>98</v>
      </c>
      <c r="E3156" s="22" t="s">
        <v>1198</v>
      </c>
      <c r="F3156" s="5" t="s">
        <v>49</v>
      </c>
      <c r="G3156" s="5">
        <f>SUMIFS(asu_monitora!C:C,asu_monitora!E:E,equipes_asu!F3156,asu_monitora!A:A,equipes_asu!C3156)</f>
        <v>13</v>
      </c>
      <c r="H3156" s="5">
        <f>IF(G3156=0,"",SUMIFS(asu_monitora!B:B,asu_monitora!E:E,equipes_asu!F3156,asu_monitora!A:A,equipes_asu!C3156))</f>
        <v>136</v>
      </c>
      <c r="I3156" s="5" t="str">
        <f>IF(G3156=0,"Sem avaliação",IF(H3156&lt;=40,"Crítica",IF(H3156&lt;=100,"Aperfeiçoamento",IF(H3156&lt;=180,"Qualidade",IF(H3156&lt;=200,"Excelência","Erro")))))</f>
        <v>Qualidade</v>
      </c>
    </row>
    <row r="3157" spans="1:9">
      <c r="A3157" s="22">
        <v>22403</v>
      </c>
      <c r="B3157" s="22" t="s">
        <v>881</v>
      </c>
      <c r="C3157" s="22">
        <v>2425769</v>
      </c>
      <c r="D3157" s="22" t="s">
        <v>98</v>
      </c>
      <c r="E3157" s="22" t="s">
        <v>1199</v>
      </c>
      <c r="F3157" s="5" t="s">
        <v>49</v>
      </c>
      <c r="G3157" s="5">
        <f>SUMIFS(asu_monitora!C:C,asu_monitora!E:E,equipes_asu!F3157,asu_monitora!A:A,equipes_asu!C3157)</f>
        <v>6</v>
      </c>
      <c r="H3157" s="5">
        <f>IF(G3157=0,"",SUMIFS(asu_monitora!B:B,asu_monitora!E:E,equipes_asu!F3157,asu_monitora!A:A,equipes_asu!C3157))</f>
        <v>54</v>
      </c>
      <c r="I3157" s="5" t="str">
        <f>IF(G3157=0,"Sem avaliação",IF(H3157&lt;=40,"Crítica",IF(H3157&lt;=100,"Aperfeiçoamento",IF(H3157&lt;=180,"Qualidade",IF(H3157&lt;=200,"Excelência","Erro")))))</f>
        <v>Aperfeiçoamento</v>
      </c>
    </row>
    <row r="3158" spans="1:9">
      <c r="A3158" s="22">
        <v>22403</v>
      </c>
      <c r="B3158" s="22" t="s">
        <v>881</v>
      </c>
      <c r="C3158" s="22">
        <v>2399865</v>
      </c>
      <c r="D3158" s="22" t="s">
        <v>98</v>
      </c>
      <c r="E3158" s="22" t="s">
        <v>1200</v>
      </c>
      <c r="F3158" s="5" t="s">
        <v>49</v>
      </c>
      <c r="G3158" s="5">
        <f>SUMIFS(asu_monitora!C:C,asu_monitora!E:E,equipes_asu!F3158,asu_monitora!A:A,equipes_asu!C3158)</f>
        <v>0</v>
      </c>
      <c r="H3158" s="5" t="str">
        <f>IF(G3158=0,"",SUMIFS(asu_monitora!B:B,asu_monitora!E:E,equipes_asu!F3158,asu_monitora!A:A,equipes_asu!C3158))</f>
        <v/>
      </c>
      <c r="I3158" s="5" t="str">
        <f>IF(G3158=0,"Sem avaliação",IF(H3158&lt;=40,"Crítica",IF(H3158&lt;=100,"Aperfeiçoamento",IF(H3158&lt;=180,"Qualidade",IF(H3158&lt;=200,"Excelência","Erro")))))</f>
        <v>Sem avaliação</v>
      </c>
    </row>
    <row r="3159" spans="1:9">
      <c r="A3159" s="22">
        <v>22403</v>
      </c>
      <c r="B3159" s="22" t="s">
        <v>881</v>
      </c>
      <c r="C3159" s="22">
        <v>2426250</v>
      </c>
      <c r="D3159" s="22" t="s">
        <v>98</v>
      </c>
      <c r="E3159" s="22" t="s">
        <v>1201</v>
      </c>
      <c r="F3159" s="5" t="s">
        <v>49</v>
      </c>
      <c r="G3159" s="5">
        <f>SUMIFS(asu_monitora!C:C,asu_monitora!E:E,equipes_asu!F3159,asu_monitora!A:A,equipes_asu!C3159)</f>
        <v>0</v>
      </c>
      <c r="H3159" s="5" t="str">
        <f>IF(G3159=0,"",SUMIFS(asu_monitora!B:B,asu_monitora!E:E,equipes_asu!F3159,asu_monitora!A:A,equipes_asu!C3159))</f>
        <v/>
      </c>
      <c r="I3159" s="5" t="str">
        <f>IF(G3159=0,"Sem avaliação",IF(H3159&lt;=40,"Crítica",IF(H3159&lt;=100,"Aperfeiçoamento",IF(H3159&lt;=180,"Qualidade",IF(H3159&lt;=200,"Excelência","Erro")))))</f>
        <v>Sem avaliação</v>
      </c>
    </row>
    <row r="3160" spans="1:9">
      <c r="A3160" s="22">
        <v>22411</v>
      </c>
      <c r="B3160" s="22" t="s">
        <v>885</v>
      </c>
      <c r="C3160" s="22">
        <v>1833251</v>
      </c>
      <c r="D3160" s="22" t="s">
        <v>98</v>
      </c>
      <c r="E3160" s="22" t="s">
        <v>1202</v>
      </c>
      <c r="F3160" s="5" t="s">
        <v>49</v>
      </c>
      <c r="G3160" s="5">
        <f>SUMIFS(asu_monitora!C:C,asu_monitora!E:E,equipes_asu!F3160,asu_monitora!A:A,equipes_asu!C3160)</f>
        <v>13</v>
      </c>
      <c r="H3160" s="5">
        <f>IF(G3160=0,"",SUMIFS(asu_monitora!B:B,asu_monitora!E:E,equipes_asu!F3160,asu_monitora!A:A,equipes_asu!C3160))</f>
        <v>164</v>
      </c>
      <c r="I3160" s="5" t="str">
        <f>IF(G3160=0,"Sem avaliação",IF(H3160&lt;=40,"Crítica",IF(H3160&lt;=100,"Aperfeiçoamento",IF(H3160&lt;=180,"Qualidade",IF(H3160&lt;=200,"Excelência","Erro")))))</f>
        <v>Qualidade</v>
      </c>
    </row>
    <row r="3161" spans="1:9">
      <c r="A3161" s="22">
        <v>22438</v>
      </c>
      <c r="B3161" s="22" t="s">
        <v>886</v>
      </c>
      <c r="C3161" s="22">
        <v>1833243</v>
      </c>
      <c r="D3161" s="22" t="s">
        <v>98</v>
      </c>
      <c r="E3161" s="22" t="s">
        <v>1203</v>
      </c>
      <c r="F3161" s="5" t="s">
        <v>49</v>
      </c>
      <c r="G3161" s="5">
        <f>SUMIFS(asu_monitora!C:C,asu_monitora!E:E,equipes_asu!F3161,asu_monitora!A:A,equipes_asu!C3161)</f>
        <v>13</v>
      </c>
      <c r="H3161" s="5">
        <f>IF(G3161=0,"",SUMIFS(asu_monitora!B:B,asu_monitora!E:E,equipes_asu!F3161,asu_monitora!A:A,equipes_asu!C3161))</f>
        <v>184</v>
      </c>
      <c r="I3161" s="5" t="str">
        <f>IF(G3161=0,"Sem avaliação",IF(H3161&lt;=40,"Crítica",IF(H3161&lt;=100,"Aperfeiçoamento",IF(H3161&lt;=180,"Qualidade",IF(H3161&lt;=200,"Excelência","Erro")))))</f>
        <v>Excelência</v>
      </c>
    </row>
    <row r="3162" spans="1:9">
      <c r="A3162" s="22">
        <v>22438</v>
      </c>
      <c r="B3162" s="22" t="s">
        <v>886</v>
      </c>
      <c r="C3162" s="22">
        <v>2399849</v>
      </c>
      <c r="D3162" s="22" t="s">
        <v>98</v>
      </c>
      <c r="E3162" s="22" t="s">
        <v>1204</v>
      </c>
      <c r="F3162" s="5" t="s">
        <v>49</v>
      </c>
      <c r="G3162" s="5">
        <f>SUMIFS(asu_monitora!C:C,asu_monitora!E:E,equipes_asu!F3162,asu_monitora!A:A,equipes_asu!C3162)</f>
        <v>13</v>
      </c>
      <c r="H3162" s="5">
        <f>IF(G3162=0,"",SUMIFS(asu_monitora!B:B,asu_monitora!E:E,equipes_asu!F3162,asu_monitora!A:A,equipes_asu!C3162))</f>
        <v>192</v>
      </c>
      <c r="I3162" s="5" t="str">
        <f>IF(G3162=0,"Sem avaliação",IF(H3162&lt;=40,"Crítica",IF(H3162&lt;=100,"Aperfeiçoamento",IF(H3162&lt;=180,"Qualidade",IF(H3162&lt;=200,"Excelência","Erro")))))</f>
        <v>Excelência</v>
      </c>
    </row>
    <row r="3163" spans="1:9">
      <c r="A3163" s="22">
        <v>26336</v>
      </c>
      <c r="B3163" s="22" t="s">
        <v>888</v>
      </c>
      <c r="C3163" s="22">
        <v>1791389</v>
      </c>
      <c r="D3163" s="22" t="s">
        <v>98</v>
      </c>
      <c r="E3163" s="22" t="s">
        <v>1205</v>
      </c>
      <c r="F3163" s="5" t="s">
        <v>49</v>
      </c>
      <c r="G3163" s="5">
        <f>SUMIFS(asu_monitora!C:C,asu_monitora!E:E,equipes_asu!F3163,asu_monitora!A:A,equipes_asu!C3163)</f>
        <v>21</v>
      </c>
      <c r="H3163" s="5">
        <f>IF(G3163=0,"",SUMIFS(asu_monitora!B:B,asu_monitora!E:E,equipes_asu!F3163,asu_monitora!A:A,equipes_asu!C3163))</f>
        <v>120</v>
      </c>
      <c r="I3163" s="5" t="str">
        <f>IF(G3163=0,"Sem avaliação",IF(H3163&lt;=40,"Crítica",IF(H3163&lt;=100,"Aperfeiçoamento",IF(H3163&lt;=180,"Qualidade",IF(H3163&lt;=200,"Excelência","Erro")))))</f>
        <v>Qualidade</v>
      </c>
    </row>
    <row r="3164" spans="1:9">
      <c r="A3164" s="22">
        <v>26344</v>
      </c>
      <c r="B3164" s="22" t="s">
        <v>890</v>
      </c>
      <c r="C3164" s="22">
        <v>1861298</v>
      </c>
      <c r="D3164" s="22" t="s">
        <v>98</v>
      </c>
      <c r="E3164" s="22" t="s">
        <v>1206</v>
      </c>
      <c r="F3164" s="5" t="s">
        <v>49</v>
      </c>
      <c r="G3164" s="5">
        <f>SUMIFS(asu_monitora!C:C,asu_monitora!E:E,equipes_asu!F3164,asu_monitora!A:A,equipes_asu!C3164)</f>
        <v>8</v>
      </c>
      <c r="H3164" s="5">
        <f>IF(G3164=0,"",SUMIFS(asu_monitora!B:B,asu_monitora!E:E,equipes_asu!F3164,asu_monitora!A:A,equipes_asu!C3164))</f>
        <v>108</v>
      </c>
      <c r="I3164" s="5" t="str">
        <f>IF(G3164=0,"Sem avaliação",IF(H3164&lt;=40,"Crítica",IF(H3164&lt;=100,"Aperfeiçoamento",IF(H3164&lt;=180,"Qualidade",IF(H3164&lt;=200,"Excelência","Erro")))))</f>
        <v>Qualidade</v>
      </c>
    </row>
    <row r="3165" spans="1:9">
      <c r="A3165" s="22">
        <v>29114</v>
      </c>
      <c r="B3165" s="22" t="s">
        <v>891</v>
      </c>
      <c r="C3165" s="22">
        <v>1833316</v>
      </c>
      <c r="D3165" s="22" t="s">
        <v>98</v>
      </c>
      <c r="E3165" s="22" t="s">
        <v>1207</v>
      </c>
      <c r="F3165" s="5" t="s">
        <v>49</v>
      </c>
      <c r="G3165" s="5">
        <f>SUMIFS(asu_monitora!C:C,asu_monitora!E:E,equipes_asu!F3165,asu_monitora!A:A,equipes_asu!C3165)</f>
        <v>12</v>
      </c>
      <c r="H3165" s="5">
        <f>IF(G3165=0,"",SUMIFS(asu_monitora!B:B,asu_monitora!E:E,equipes_asu!F3165,asu_monitora!A:A,equipes_asu!C3165))</f>
        <v>180</v>
      </c>
      <c r="I3165" s="5" t="str">
        <f>IF(G3165=0,"Sem avaliação",IF(H3165&lt;=40,"Crítica",IF(H3165&lt;=100,"Aperfeiçoamento",IF(H3165&lt;=180,"Qualidade",IF(H3165&lt;=200,"Excelência","Erro")))))</f>
        <v>Qualidade</v>
      </c>
    </row>
    <row r="3166" spans="1:9">
      <c r="A3166" s="22">
        <v>29114</v>
      </c>
      <c r="B3166" s="22" t="s">
        <v>891</v>
      </c>
      <c r="C3166" s="22">
        <v>1833413</v>
      </c>
      <c r="D3166" s="22" t="s">
        <v>98</v>
      </c>
      <c r="E3166" s="22" t="s">
        <v>1208</v>
      </c>
      <c r="F3166" s="5" t="s">
        <v>49</v>
      </c>
      <c r="G3166" s="5">
        <f>SUMIFS(asu_monitora!C:C,asu_monitora!E:E,equipes_asu!F3166,asu_monitora!A:A,equipes_asu!C3166)</f>
        <v>11</v>
      </c>
      <c r="H3166" s="5">
        <f>IF(G3166=0,"",SUMIFS(asu_monitora!B:B,asu_monitora!E:E,equipes_asu!F3166,asu_monitora!A:A,equipes_asu!C3166))</f>
        <v>124</v>
      </c>
      <c r="I3166" s="5" t="str">
        <f>IF(G3166=0,"Sem avaliação",IF(H3166&lt;=40,"Crítica",IF(H3166&lt;=100,"Aperfeiçoamento",IF(H3166&lt;=180,"Qualidade",IF(H3166&lt;=200,"Excelência","Erro")))))</f>
        <v>Qualidade</v>
      </c>
    </row>
    <row r="3167" spans="1:9">
      <c r="A3167" s="22">
        <v>3037908</v>
      </c>
      <c r="B3167" s="22" t="s">
        <v>895</v>
      </c>
      <c r="C3167" s="22">
        <v>1833448</v>
      </c>
      <c r="D3167" s="22" t="s">
        <v>98</v>
      </c>
      <c r="E3167" s="22" t="s">
        <v>1209</v>
      </c>
      <c r="F3167" s="5" t="s">
        <v>49</v>
      </c>
      <c r="G3167" s="5">
        <f>SUMIFS(asu_monitora!C:C,asu_monitora!E:E,equipes_asu!F3167,asu_monitora!A:A,equipes_asu!C3167)</f>
        <v>9</v>
      </c>
      <c r="H3167" s="5">
        <f>IF(G3167=0,"",SUMIFS(asu_monitora!B:B,asu_monitora!E:E,equipes_asu!F3167,asu_monitora!A:A,equipes_asu!C3167))</f>
        <v>52</v>
      </c>
      <c r="I3167" s="5" t="str">
        <f>IF(G3167=0,"Sem avaliação",IF(H3167&lt;=40,"Crítica",IF(H3167&lt;=100,"Aperfeiçoamento",IF(H3167&lt;=180,"Qualidade",IF(H3167&lt;=200,"Excelência","Erro")))))</f>
        <v>Aperfeiçoamento</v>
      </c>
    </row>
    <row r="3168" spans="1:9">
      <c r="A3168" s="22">
        <v>3131521</v>
      </c>
      <c r="B3168" s="22" t="s">
        <v>898</v>
      </c>
      <c r="C3168" s="22">
        <v>1888994</v>
      </c>
      <c r="D3168" s="22" t="s">
        <v>98</v>
      </c>
      <c r="E3168" s="22" t="s">
        <v>1210</v>
      </c>
      <c r="F3168" s="5" t="s">
        <v>49</v>
      </c>
      <c r="G3168" s="5">
        <f>SUMIFS(asu_monitora!C:C,asu_monitora!E:E,equipes_asu!F3168,asu_monitora!A:A,equipes_asu!C3168)</f>
        <v>10</v>
      </c>
      <c r="H3168" s="5">
        <f>IF(G3168=0,"",SUMIFS(asu_monitora!B:B,asu_monitora!E:E,equipes_asu!F3168,asu_monitora!A:A,equipes_asu!C3168))</f>
        <v>108</v>
      </c>
      <c r="I3168" s="5" t="str">
        <f>IF(G3168=0,"Sem avaliação",IF(H3168&lt;=40,"Crítica",IF(H3168&lt;=100,"Aperfeiçoamento",IF(H3168&lt;=180,"Qualidade",IF(H3168&lt;=200,"Excelência","Erro")))))</f>
        <v>Qualidade</v>
      </c>
    </row>
    <row r="3169" spans="1:9">
      <c r="A3169" s="22">
        <v>3131521</v>
      </c>
      <c r="B3169" s="22" t="s">
        <v>898</v>
      </c>
      <c r="C3169" s="22">
        <v>2314088</v>
      </c>
      <c r="D3169" s="22" t="s">
        <v>98</v>
      </c>
      <c r="E3169" s="22" t="s">
        <v>1211</v>
      </c>
      <c r="F3169" s="5" t="s">
        <v>49</v>
      </c>
      <c r="G3169" s="5">
        <f>SUMIFS(asu_monitora!C:C,asu_monitora!E:E,equipes_asu!F3169,asu_monitora!A:A,equipes_asu!C3169)</f>
        <v>2</v>
      </c>
      <c r="H3169" s="5">
        <f>IF(G3169=0,"",SUMIFS(asu_monitora!B:B,asu_monitora!E:E,equipes_asu!F3169,asu_monitora!A:A,equipes_asu!C3169))</f>
        <v>60</v>
      </c>
      <c r="I3169" s="5" t="str">
        <f>IF(G3169=0,"Sem avaliação",IF(H3169&lt;=40,"Crítica",IF(H3169&lt;=100,"Aperfeiçoamento",IF(H3169&lt;=180,"Qualidade",IF(H3169&lt;=200,"Excelência","Erro")))))</f>
        <v>Aperfeiçoamento</v>
      </c>
    </row>
    <row r="3170" spans="1:9">
      <c r="A3170" s="22">
        <v>3131521</v>
      </c>
      <c r="B3170" s="22" t="s">
        <v>898</v>
      </c>
      <c r="C3170" s="22">
        <v>2314096</v>
      </c>
      <c r="D3170" s="22" t="s">
        <v>98</v>
      </c>
      <c r="E3170" s="22" t="s">
        <v>1212</v>
      </c>
      <c r="F3170" s="5" t="s">
        <v>49</v>
      </c>
      <c r="G3170" s="5">
        <f>SUMIFS(asu_monitora!C:C,asu_monitora!E:E,equipes_asu!F3170,asu_monitora!A:A,equipes_asu!C3170)</f>
        <v>8</v>
      </c>
      <c r="H3170" s="5">
        <f>IF(G3170=0,"",SUMIFS(asu_monitora!B:B,asu_monitora!E:E,equipes_asu!F3170,asu_monitora!A:A,equipes_asu!C3170))</f>
        <v>152</v>
      </c>
      <c r="I3170" s="5" t="str">
        <f>IF(G3170=0,"Sem avaliação",IF(H3170&lt;=40,"Crítica",IF(H3170&lt;=100,"Aperfeiçoamento",IF(H3170&lt;=180,"Qualidade",IF(H3170&lt;=200,"Excelência","Erro")))))</f>
        <v>Qualidade</v>
      </c>
    </row>
    <row r="3171" spans="1:9">
      <c r="A3171" s="22">
        <v>3131521</v>
      </c>
      <c r="B3171" s="22" t="s">
        <v>898</v>
      </c>
      <c r="C3171" s="22">
        <v>2399784</v>
      </c>
      <c r="D3171" s="22" t="s">
        <v>98</v>
      </c>
      <c r="E3171" s="22" t="s">
        <v>1213</v>
      </c>
      <c r="F3171" s="5" t="s">
        <v>49</v>
      </c>
      <c r="G3171" s="5">
        <f>SUMIFS(asu_monitora!C:C,asu_monitora!E:E,equipes_asu!F3171,asu_monitora!A:A,equipes_asu!C3171)</f>
        <v>14</v>
      </c>
      <c r="H3171" s="5">
        <f>IF(G3171=0,"",SUMIFS(asu_monitora!B:B,asu_monitora!E:E,equipes_asu!F3171,asu_monitora!A:A,equipes_asu!C3171))</f>
        <v>116</v>
      </c>
      <c r="I3171" s="5" t="str">
        <f>IF(G3171=0,"Sem avaliação",IF(H3171&lt;=40,"Crítica",IF(H3171&lt;=100,"Aperfeiçoamento",IF(H3171&lt;=180,"Qualidade",IF(H3171&lt;=200,"Excelência","Erro")))))</f>
        <v>Qualidade</v>
      </c>
    </row>
    <row r="3172" spans="1:9">
      <c r="A3172" s="22">
        <v>3131572</v>
      </c>
      <c r="B3172" s="22" t="s">
        <v>903</v>
      </c>
      <c r="C3172" s="22">
        <v>1833464</v>
      </c>
      <c r="D3172" s="22" t="s">
        <v>98</v>
      </c>
      <c r="E3172" s="22" t="s">
        <v>1214</v>
      </c>
      <c r="F3172" s="5" t="s">
        <v>49</v>
      </c>
      <c r="G3172" s="5">
        <f>SUMIFS(asu_monitora!C:C,asu_monitora!E:E,equipes_asu!F3172,asu_monitora!A:A,equipes_asu!C3172)</f>
        <v>6</v>
      </c>
      <c r="H3172" s="5">
        <f>IF(G3172=0,"",SUMIFS(asu_monitora!B:B,asu_monitora!E:E,equipes_asu!F3172,asu_monitora!A:A,equipes_asu!C3172))</f>
        <v>184</v>
      </c>
      <c r="I3172" s="5" t="str">
        <f>IF(G3172=0,"Sem avaliação",IF(H3172&lt;=40,"Crítica",IF(H3172&lt;=100,"Aperfeiçoamento",IF(H3172&lt;=180,"Qualidade",IF(H3172&lt;=200,"Excelência","Erro")))))</f>
        <v>Excelência</v>
      </c>
    </row>
    <row r="3173" spans="1:9">
      <c r="A3173" s="22">
        <v>5342074</v>
      </c>
      <c r="B3173" s="22" t="s">
        <v>908</v>
      </c>
      <c r="C3173" s="22">
        <v>1833537</v>
      </c>
      <c r="D3173" s="22" t="s">
        <v>98</v>
      </c>
      <c r="E3173" s="22" t="s">
        <v>1215</v>
      </c>
      <c r="F3173" s="5" t="s">
        <v>49</v>
      </c>
      <c r="G3173" s="5">
        <f>SUMIFS(asu_monitora!C:C,asu_monitora!E:E,equipes_asu!F3173,asu_monitora!A:A,equipes_asu!C3173)</f>
        <v>9</v>
      </c>
      <c r="H3173" s="5">
        <f>IF(G3173=0,"",SUMIFS(asu_monitora!B:B,asu_monitora!E:E,equipes_asu!F3173,asu_monitora!A:A,equipes_asu!C3173))</f>
        <v>108</v>
      </c>
      <c r="I3173" s="5" t="str">
        <f>IF(G3173=0,"Sem avaliação",IF(H3173&lt;=40,"Crítica",IF(H3173&lt;=100,"Aperfeiçoamento",IF(H3173&lt;=180,"Qualidade",IF(H3173&lt;=200,"Excelência","Erro")))))</f>
        <v>Qualidade</v>
      </c>
    </row>
    <row r="3174" spans="1:9">
      <c r="A3174" s="22">
        <v>5342074</v>
      </c>
      <c r="B3174" s="22" t="s">
        <v>908</v>
      </c>
      <c r="C3174" s="22">
        <v>1889141</v>
      </c>
      <c r="D3174" s="22" t="s">
        <v>98</v>
      </c>
      <c r="E3174" s="22" t="s">
        <v>1216</v>
      </c>
      <c r="F3174" s="5" t="s">
        <v>49</v>
      </c>
      <c r="G3174" s="5">
        <f>SUMIFS(asu_monitora!C:C,asu_monitora!E:E,equipes_asu!F3174,asu_monitora!A:A,equipes_asu!C3174)</f>
        <v>14</v>
      </c>
      <c r="H3174" s="5">
        <f>IF(G3174=0,"",SUMIFS(asu_monitora!B:B,asu_monitora!E:E,equipes_asu!F3174,asu_monitora!A:A,equipes_asu!C3174))</f>
        <v>98</v>
      </c>
      <c r="I3174" s="5" t="str">
        <f>IF(G3174=0,"Sem avaliação",IF(H3174&lt;=40,"Crítica",IF(H3174&lt;=100,"Aperfeiçoamento",IF(H3174&lt;=180,"Qualidade",IF(H3174&lt;=200,"Excelência","Erro")))))</f>
        <v>Aperfeiçoamento</v>
      </c>
    </row>
    <row r="3175" spans="1:9">
      <c r="A3175" s="22">
        <v>5342074</v>
      </c>
      <c r="B3175" s="22" t="s">
        <v>908</v>
      </c>
      <c r="C3175" s="22">
        <v>2113651</v>
      </c>
      <c r="D3175" s="22" t="s">
        <v>98</v>
      </c>
      <c r="E3175" s="22" t="s">
        <v>1217</v>
      </c>
      <c r="F3175" s="5" t="s">
        <v>49</v>
      </c>
      <c r="G3175" s="5">
        <f>SUMIFS(asu_monitora!C:C,asu_monitora!E:E,equipes_asu!F3175,asu_monitora!A:A,equipes_asu!C3175)</f>
        <v>5</v>
      </c>
      <c r="H3175" s="5">
        <f>IF(G3175=0,"",SUMIFS(asu_monitora!B:B,asu_monitora!E:E,equipes_asu!F3175,asu_monitora!A:A,equipes_asu!C3175))</f>
        <v>180</v>
      </c>
      <c r="I3175" s="5" t="str">
        <f>IF(G3175=0,"Sem avaliação",IF(H3175&lt;=40,"Crítica",IF(H3175&lt;=100,"Aperfeiçoamento",IF(H3175&lt;=180,"Qualidade",IF(H3175&lt;=200,"Excelência","Erro")))))</f>
        <v>Qualidade</v>
      </c>
    </row>
    <row r="3176" spans="1:9">
      <c r="A3176" s="22">
        <v>5342074</v>
      </c>
      <c r="B3176" s="22" t="s">
        <v>908</v>
      </c>
      <c r="C3176" s="22">
        <v>2399733</v>
      </c>
      <c r="D3176" s="22" t="s">
        <v>98</v>
      </c>
      <c r="E3176" s="22" t="s">
        <v>1218</v>
      </c>
      <c r="F3176" s="5" t="s">
        <v>49</v>
      </c>
      <c r="G3176" s="5">
        <f>SUMIFS(asu_monitora!C:C,asu_monitora!E:E,equipes_asu!F3176,asu_monitora!A:A,equipes_asu!C3176)</f>
        <v>21</v>
      </c>
      <c r="H3176" s="5">
        <f>IF(G3176=0,"",SUMIFS(asu_monitora!B:B,asu_monitora!E:E,equipes_asu!F3176,asu_monitora!A:A,equipes_asu!C3176))</f>
        <v>124</v>
      </c>
      <c r="I3176" s="5" t="str">
        <f>IF(G3176=0,"Sem avaliação",IF(H3176&lt;=40,"Crítica",IF(H3176&lt;=100,"Aperfeiçoamento",IF(H3176&lt;=180,"Qualidade",IF(H3176&lt;=200,"Excelência","Erro")))))</f>
        <v>Qualidade</v>
      </c>
    </row>
    <row r="3177" spans="1:9">
      <c r="A3177" s="22">
        <v>5342074</v>
      </c>
      <c r="B3177" s="22" t="s">
        <v>908</v>
      </c>
      <c r="C3177" s="22">
        <v>2426226</v>
      </c>
      <c r="D3177" s="22" t="s">
        <v>98</v>
      </c>
      <c r="E3177" s="22" t="s">
        <v>1219</v>
      </c>
      <c r="F3177" s="5" t="s">
        <v>49</v>
      </c>
      <c r="G3177" s="5">
        <f>SUMIFS(asu_monitora!C:C,asu_monitora!E:E,equipes_asu!F3177,asu_monitora!A:A,equipes_asu!C3177)</f>
        <v>16</v>
      </c>
      <c r="H3177" s="5">
        <f>IF(G3177=0,"",SUMIFS(asu_monitora!B:B,asu_monitora!E:E,equipes_asu!F3177,asu_monitora!A:A,equipes_asu!C3177))</f>
        <v>136</v>
      </c>
      <c r="I3177" s="5" t="str">
        <f>IF(G3177=0,"Sem avaliação",IF(H3177&lt;=40,"Crítica",IF(H3177&lt;=100,"Aperfeiçoamento",IF(H3177&lt;=180,"Qualidade",IF(H3177&lt;=200,"Excelência","Erro")))))</f>
        <v>Qualidade</v>
      </c>
    </row>
    <row r="3178" spans="1:9">
      <c r="A3178" s="22">
        <v>5342074</v>
      </c>
      <c r="B3178" s="22" t="s">
        <v>908</v>
      </c>
      <c r="C3178" s="22">
        <v>2438038</v>
      </c>
      <c r="D3178" s="22" t="s">
        <v>98</v>
      </c>
      <c r="E3178" s="22" t="s">
        <v>1220</v>
      </c>
      <c r="F3178" s="5" t="s">
        <v>49</v>
      </c>
      <c r="G3178" s="5">
        <f>SUMIFS(asu_monitora!C:C,asu_monitora!E:E,equipes_asu!F3178,asu_monitora!A:A,equipes_asu!C3178)</f>
        <v>3</v>
      </c>
      <c r="H3178" s="5">
        <f>IF(G3178=0,"",SUMIFS(asu_monitora!B:B,asu_monitora!E:E,equipes_asu!F3178,asu_monitora!A:A,equipes_asu!C3178))</f>
        <v>132</v>
      </c>
      <c r="I3178" s="5" t="str">
        <f>IF(G3178=0,"Sem avaliação",IF(H3178&lt;=40,"Crítica",IF(H3178&lt;=100,"Aperfeiçoamento",IF(H3178&lt;=180,"Qualidade",IF(H3178&lt;=200,"Excelência","Erro")))))</f>
        <v>Qualidade</v>
      </c>
    </row>
    <row r="3179" spans="1:9">
      <c r="A3179" s="22">
        <v>5601037</v>
      </c>
      <c r="B3179" s="22" t="s">
        <v>915</v>
      </c>
      <c r="C3179" s="22">
        <v>1833561</v>
      </c>
      <c r="D3179" s="22" t="s">
        <v>98</v>
      </c>
      <c r="E3179" s="22" t="s">
        <v>1221</v>
      </c>
      <c r="F3179" s="5" t="s">
        <v>49</v>
      </c>
      <c r="G3179" s="5">
        <f>SUMIFS(asu_monitora!C:C,asu_monitora!E:E,equipes_asu!F3179,asu_monitora!A:A,equipes_asu!C3179)</f>
        <v>8</v>
      </c>
      <c r="H3179" s="5">
        <f>IF(G3179=0,"",SUMIFS(asu_monitora!B:B,asu_monitora!E:E,equipes_asu!F3179,asu_monitora!A:A,equipes_asu!C3179))</f>
        <v>70</v>
      </c>
      <c r="I3179" s="5" t="str">
        <f>IF(G3179=0,"Sem avaliação",IF(H3179&lt;=40,"Crítica",IF(H3179&lt;=100,"Aperfeiçoamento",IF(H3179&lt;=180,"Qualidade",IF(H3179&lt;=200,"Excelência","Erro")))))</f>
        <v>Aperfeiçoamento</v>
      </c>
    </row>
    <row r="3180" spans="1:9">
      <c r="A3180" s="22">
        <v>5601037</v>
      </c>
      <c r="B3180" s="22" t="s">
        <v>915</v>
      </c>
      <c r="C3180" s="22">
        <v>2426285</v>
      </c>
      <c r="D3180" s="22" t="s">
        <v>98</v>
      </c>
      <c r="E3180" s="22" t="s">
        <v>1222</v>
      </c>
      <c r="F3180" s="5" t="s">
        <v>49</v>
      </c>
      <c r="G3180" s="5">
        <f>SUMIFS(asu_monitora!C:C,asu_monitora!E:E,equipes_asu!F3180,asu_monitora!A:A,equipes_asu!C3180)</f>
        <v>11</v>
      </c>
      <c r="H3180" s="5">
        <f>IF(G3180=0,"",SUMIFS(asu_monitora!B:B,asu_monitora!E:E,equipes_asu!F3180,asu_monitora!A:A,equipes_asu!C3180))</f>
        <v>88</v>
      </c>
      <c r="I3180" s="5" t="str">
        <f>IF(G3180=0,"Sem avaliação",IF(H3180&lt;=40,"Crítica",IF(H3180&lt;=100,"Aperfeiçoamento",IF(H3180&lt;=180,"Qualidade",IF(H3180&lt;=200,"Excelência","Erro")))))</f>
        <v>Aperfeiçoamento</v>
      </c>
    </row>
    <row r="3181" spans="1:9">
      <c r="A3181" s="22">
        <v>5601037</v>
      </c>
      <c r="B3181" s="22" t="s">
        <v>915</v>
      </c>
      <c r="C3181" s="22">
        <v>2399768</v>
      </c>
      <c r="D3181" s="22" t="s">
        <v>98</v>
      </c>
      <c r="E3181" s="22" t="s">
        <v>1223</v>
      </c>
      <c r="F3181" s="5" t="s">
        <v>49</v>
      </c>
      <c r="G3181" s="5">
        <f>SUMIFS(asu_monitora!C:C,asu_monitora!E:E,equipes_asu!F3181,asu_monitora!A:A,equipes_asu!C3181)</f>
        <v>9</v>
      </c>
      <c r="H3181" s="5">
        <f>IF(G3181=0,"",SUMIFS(asu_monitora!B:B,asu_monitora!E:E,equipes_asu!F3181,asu_monitora!A:A,equipes_asu!C3181))</f>
        <v>196</v>
      </c>
      <c r="I3181" s="5" t="str">
        <f>IF(G3181=0,"Sem avaliação",IF(H3181&lt;=40,"Crítica",IF(H3181&lt;=100,"Aperfeiçoamento",IF(H3181&lt;=180,"Qualidade",IF(H3181&lt;=200,"Excelência","Erro")))))</f>
        <v>Excelência</v>
      </c>
    </row>
    <row r="3182" spans="1:9">
      <c r="A3182" s="22">
        <v>7404379</v>
      </c>
      <c r="B3182" s="22" t="s">
        <v>917</v>
      </c>
      <c r="C3182" s="22">
        <v>1833596</v>
      </c>
      <c r="D3182" s="22" t="s">
        <v>98</v>
      </c>
      <c r="E3182" s="22" t="s">
        <v>1224</v>
      </c>
      <c r="F3182" s="5" t="s">
        <v>49</v>
      </c>
      <c r="G3182" s="5">
        <f>SUMIFS(asu_monitora!C:C,asu_monitora!E:E,equipes_asu!F3182,asu_monitora!A:A,equipes_asu!C3182)</f>
        <v>16</v>
      </c>
      <c r="H3182" s="5">
        <f>IF(G3182=0,"",SUMIFS(asu_monitora!B:B,asu_monitora!E:E,equipes_asu!F3182,asu_monitora!A:A,equipes_asu!C3182))</f>
        <v>52</v>
      </c>
      <c r="I3182" s="5" t="str">
        <f>IF(G3182=0,"Sem avaliação",IF(H3182&lt;=40,"Crítica",IF(H3182&lt;=100,"Aperfeiçoamento",IF(H3182&lt;=180,"Qualidade",IF(H3182&lt;=200,"Excelência","Erro")))))</f>
        <v>Aperfeiçoamento</v>
      </c>
    </row>
    <row r="3183" spans="1:9">
      <c r="A3183" s="22">
        <v>7648480</v>
      </c>
      <c r="B3183" s="22" t="s">
        <v>918</v>
      </c>
      <c r="C3183" s="22">
        <v>1833642</v>
      </c>
      <c r="D3183" s="22" t="s">
        <v>98</v>
      </c>
      <c r="E3183" s="22" t="s">
        <v>1225</v>
      </c>
      <c r="F3183" s="5" t="s">
        <v>49</v>
      </c>
      <c r="G3183" s="5">
        <f>SUMIFS(asu_monitora!C:C,asu_monitora!E:E,equipes_asu!F3183,asu_monitora!A:A,equipes_asu!C3183)</f>
        <v>4</v>
      </c>
      <c r="H3183" s="5">
        <f>IF(G3183=0,"",SUMIFS(asu_monitora!B:B,asu_monitora!E:E,equipes_asu!F3183,asu_monitora!A:A,equipes_asu!C3183))</f>
        <v>200</v>
      </c>
      <c r="I3183" s="5" t="str">
        <f>IF(G3183=0,"Sem avaliação",IF(H3183&lt;=40,"Crítica",IF(H3183&lt;=100,"Aperfeiçoamento",IF(H3183&lt;=180,"Qualidade",IF(H3183&lt;=200,"Excelência","Erro")))))</f>
        <v>Excelência</v>
      </c>
    </row>
    <row r="3184" spans="1:9">
      <c r="A3184" s="22">
        <v>1414</v>
      </c>
      <c r="B3184" s="22" t="s">
        <v>878</v>
      </c>
      <c r="C3184" s="22">
        <v>2426277</v>
      </c>
      <c r="D3184" s="22" t="s">
        <v>98</v>
      </c>
      <c r="E3184" s="22" t="s">
        <v>1226</v>
      </c>
      <c r="F3184" s="5" t="s">
        <v>49</v>
      </c>
      <c r="G3184" s="5">
        <f>SUMIFS(asu_monitora!C:C,asu_monitora!E:E,equipes_asu!F3184,asu_monitora!A:A,equipes_asu!C3184)</f>
        <v>24</v>
      </c>
      <c r="H3184" s="5">
        <f>IF(G3184=0,"",SUMIFS(asu_monitora!B:B,asu_monitora!E:E,equipes_asu!F3184,asu_monitora!A:A,equipes_asu!C3184))</f>
        <v>64</v>
      </c>
      <c r="I3184" s="5" t="str">
        <f>IF(G3184=0,"Sem avaliação",IF(H3184&lt;=40,"Crítica",IF(H3184&lt;=100,"Aperfeiçoamento",IF(H3184&lt;=180,"Qualidade",IF(H3184&lt;=200,"Excelência","Erro")))))</f>
        <v>Aperfeiçoamento</v>
      </c>
    </row>
    <row r="3185" spans="1:9">
      <c r="A3185" s="22">
        <v>1414</v>
      </c>
      <c r="B3185" s="22" t="s">
        <v>878</v>
      </c>
      <c r="C3185" s="22">
        <v>2426269</v>
      </c>
      <c r="D3185" s="22" t="s">
        <v>98</v>
      </c>
      <c r="E3185" s="22" t="s">
        <v>1227</v>
      </c>
      <c r="F3185" s="5" t="s">
        <v>49</v>
      </c>
      <c r="G3185" s="5">
        <f>SUMIFS(asu_monitora!C:C,asu_monitora!E:E,equipes_asu!F3185,asu_monitora!A:A,equipes_asu!C3185)</f>
        <v>30</v>
      </c>
      <c r="H3185" s="5">
        <f>IF(G3185=0,"",SUMIFS(asu_monitora!B:B,asu_monitora!E:E,equipes_asu!F3185,asu_monitora!A:A,equipes_asu!C3185))</f>
        <v>82</v>
      </c>
      <c r="I3185" s="5" t="str">
        <f>IF(G3185=0,"Sem avaliação",IF(H3185&lt;=40,"Crítica",IF(H3185&lt;=100,"Aperfeiçoamento",IF(H3185&lt;=180,"Qualidade",IF(H3185&lt;=200,"Excelência","Erro")))))</f>
        <v>Aperfeiçoamento</v>
      </c>
    </row>
    <row r="3186" spans="1:9">
      <c r="A3186" s="22">
        <v>833</v>
      </c>
      <c r="B3186" s="22" t="s">
        <v>919</v>
      </c>
      <c r="C3186" s="22">
        <v>1791427</v>
      </c>
      <c r="D3186" s="22" t="s">
        <v>98</v>
      </c>
      <c r="E3186" s="22" t="s">
        <v>1228</v>
      </c>
      <c r="F3186" s="5" t="s">
        <v>49</v>
      </c>
      <c r="G3186" s="5">
        <f>SUMIFS(asu_monitora!C:C,asu_monitora!E:E,equipes_asu!F3186,asu_monitora!A:A,equipes_asu!C3186)</f>
        <v>9</v>
      </c>
      <c r="H3186" s="5">
        <f>IF(G3186=0,"",SUMIFS(asu_monitora!B:B,asu_monitora!E:E,equipes_asu!F3186,asu_monitora!A:A,equipes_asu!C3186))</f>
        <v>130</v>
      </c>
      <c r="I3186" s="5" t="str">
        <f>IF(G3186=0,"Sem avaliação",IF(H3186&lt;=40,"Crítica",IF(H3186&lt;=100,"Aperfeiçoamento",IF(H3186&lt;=180,"Qualidade",IF(H3186&lt;=200,"Excelência","Erro")))))</f>
        <v>Qualidade</v>
      </c>
    </row>
    <row r="3187" spans="1:9">
      <c r="A3187" s="22">
        <v>957</v>
      </c>
      <c r="B3187" s="22" t="s">
        <v>920</v>
      </c>
      <c r="C3187" s="22">
        <v>1794833</v>
      </c>
      <c r="D3187" s="22" t="s">
        <v>98</v>
      </c>
      <c r="E3187" s="22" t="s">
        <v>1229</v>
      </c>
      <c r="F3187" s="5" t="s">
        <v>49</v>
      </c>
      <c r="G3187" s="5">
        <f>SUMIFS(asu_monitora!C:C,asu_monitora!E:E,equipes_asu!F3187,asu_monitora!A:A,equipes_asu!C3187)</f>
        <v>0</v>
      </c>
      <c r="H3187" s="5" t="str">
        <f>IF(G3187=0,"",SUMIFS(asu_monitora!B:B,asu_monitora!E:E,equipes_asu!F3187,asu_monitora!A:A,equipes_asu!C3187))</f>
        <v/>
      </c>
      <c r="I3187" s="5" t="str">
        <f>IF(G3187=0,"Sem avaliação",IF(H3187&lt;=40,"Crítica",IF(H3187&lt;=100,"Aperfeiçoamento",IF(H3187&lt;=180,"Qualidade",IF(H3187&lt;=200,"Excelência","Erro")))))</f>
        <v>Sem avaliação</v>
      </c>
    </row>
    <row r="3188" spans="1:9">
      <c r="A3188" s="22">
        <v>957</v>
      </c>
      <c r="B3188" s="22" t="s">
        <v>920</v>
      </c>
      <c r="C3188" s="22">
        <v>1847414</v>
      </c>
      <c r="D3188" s="22" t="s">
        <v>98</v>
      </c>
      <c r="E3188" s="22" t="s">
        <v>1230</v>
      </c>
      <c r="F3188" s="5" t="s">
        <v>49</v>
      </c>
      <c r="G3188" s="5">
        <f>SUMIFS(asu_monitora!C:C,asu_monitora!E:E,equipes_asu!F3188,asu_monitora!A:A,equipes_asu!C3188)</f>
        <v>5</v>
      </c>
      <c r="H3188" s="5">
        <f>IF(G3188=0,"",SUMIFS(asu_monitora!B:B,asu_monitora!E:E,equipes_asu!F3188,asu_monitora!A:A,equipes_asu!C3188))</f>
        <v>66</v>
      </c>
      <c r="I3188" s="5" t="str">
        <f>IF(G3188=0,"Sem avaliação",IF(H3188&lt;=40,"Crítica",IF(H3188&lt;=100,"Aperfeiçoamento",IF(H3188&lt;=180,"Qualidade",IF(H3188&lt;=200,"Excelência","Erro")))))</f>
        <v>Aperfeiçoamento</v>
      </c>
    </row>
    <row r="3189" spans="1:9">
      <c r="A3189" s="22">
        <v>2070</v>
      </c>
      <c r="B3189" s="22" t="s">
        <v>925</v>
      </c>
      <c r="C3189" s="22">
        <v>1756648</v>
      </c>
      <c r="D3189" s="22" t="s">
        <v>98</v>
      </c>
      <c r="E3189" s="22" t="s">
        <v>1231</v>
      </c>
      <c r="F3189" s="5" t="s">
        <v>49</v>
      </c>
      <c r="G3189" s="5">
        <f>SUMIFS(asu_monitora!C:C,asu_monitora!E:E,equipes_asu!F3189,asu_monitora!A:A,equipes_asu!C3189)</f>
        <v>4</v>
      </c>
      <c r="H3189" s="5">
        <f>IF(G3189=0,"",SUMIFS(asu_monitora!B:B,asu_monitora!E:E,equipes_asu!F3189,asu_monitora!A:A,equipes_asu!C3189))</f>
        <v>140</v>
      </c>
      <c r="I3189" s="5" t="str">
        <f>IF(G3189=0,"Sem avaliação",IF(H3189&lt;=40,"Crítica",IF(H3189&lt;=100,"Aperfeiçoamento",IF(H3189&lt;=180,"Qualidade",IF(H3189&lt;=200,"Excelência","Erro")))))</f>
        <v>Qualidade</v>
      </c>
    </row>
    <row r="3190" spans="1:9">
      <c r="A3190" s="22">
        <v>2100</v>
      </c>
      <c r="B3190" s="22" t="s">
        <v>928</v>
      </c>
      <c r="C3190" s="22">
        <v>1727389</v>
      </c>
      <c r="D3190" s="22" t="s">
        <v>98</v>
      </c>
      <c r="E3190" s="22" t="s">
        <v>1232</v>
      </c>
      <c r="F3190" s="5" t="s">
        <v>49</v>
      </c>
      <c r="G3190" s="5">
        <f>SUMIFS(asu_monitora!C:C,asu_monitora!E:E,equipes_asu!F3190,asu_monitora!A:A,equipes_asu!C3190)</f>
        <v>0</v>
      </c>
      <c r="H3190" s="5" t="str">
        <f>IF(G3190=0,"",SUMIFS(asu_monitora!B:B,asu_monitora!E:E,equipes_asu!F3190,asu_monitora!A:A,equipes_asu!C3190))</f>
        <v/>
      </c>
      <c r="I3190" s="5" t="str">
        <f>IF(G3190=0,"Sem avaliação",IF(H3190&lt;=40,"Crítica",IF(H3190&lt;=100,"Aperfeiçoamento",IF(H3190&lt;=180,"Qualidade",IF(H3190&lt;=200,"Excelência","Erro")))))</f>
        <v>Sem avaliação</v>
      </c>
    </row>
    <row r="3191" spans="1:9">
      <c r="A3191" s="22">
        <v>26360</v>
      </c>
      <c r="B3191" s="22" t="s">
        <v>929</v>
      </c>
      <c r="C3191" s="22">
        <v>1845624</v>
      </c>
      <c r="D3191" s="22" t="s">
        <v>98</v>
      </c>
      <c r="E3191" s="22" t="s">
        <v>1233</v>
      </c>
      <c r="F3191" s="5" t="s">
        <v>49</v>
      </c>
      <c r="G3191" s="5">
        <f>SUMIFS(asu_monitora!C:C,asu_monitora!E:E,equipes_asu!F3191,asu_monitora!A:A,equipes_asu!C3191)</f>
        <v>9</v>
      </c>
      <c r="H3191" s="5">
        <f>IF(G3191=0,"",SUMIFS(asu_monitora!B:B,asu_monitora!E:E,equipes_asu!F3191,asu_monitora!A:A,equipes_asu!C3191))</f>
        <v>116</v>
      </c>
      <c r="I3191" s="5" t="str">
        <f>IF(G3191=0,"Sem avaliação",IF(H3191&lt;=40,"Crítica",IF(H3191&lt;=100,"Aperfeiçoamento",IF(H3191&lt;=180,"Qualidade",IF(H3191&lt;=200,"Excelência","Erro")))))</f>
        <v>Qualidade</v>
      </c>
    </row>
    <row r="3192" spans="1:9">
      <c r="A3192" s="22">
        <v>26379</v>
      </c>
      <c r="B3192" s="22" t="s">
        <v>931</v>
      </c>
      <c r="C3192" s="22">
        <v>1791419</v>
      </c>
      <c r="D3192" s="22" t="s">
        <v>98</v>
      </c>
      <c r="E3192" s="22" t="s">
        <v>1234</v>
      </c>
      <c r="F3192" s="5" t="s">
        <v>49</v>
      </c>
      <c r="G3192" s="5">
        <f>SUMIFS(asu_monitora!C:C,asu_monitora!E:E,equipes_asu!F3192,asu_monitora!A:A,equipes_asu!C3192)</f>
        <v>3</v>
      </c>
      <c r="H3192" s="5">
        <f>IF(G3192=0,"",SUMIFS(asu_monitora!B:B,asu_monitora!E:E,equipes_asu!F3192,asu_monitora!A:A,equipes_asu!C3192))</f>
        <v>200</v>
      </c>
      <c r="I3192" s="5" t="str">
        <f>IF(G3192=0,"Sem avaliação",IF(H3192&lt;=40,"Crítica",IF(H3192&lt;=100,"Aperfeiçoamento",IF(H3192&lt;=180,"Qualidade",IF(H3192&lt;=200,"Excelência","Erro")))))</f>
        <v>Excelência</v>
      </c>
    </row>
    <row r="3193" spans="1:9">
      <c r="A3193" s="22">
        <v>26379</v>
      </c>
      <c r="B3193" s="22" t="s">
        <v>931</v>
      </c>
      <c r="C3193" s="22">
        <v>1845705</v>
      </c>
      <c r="D3193" s="22" t="s">
        <v>98</v>
      </c>
      <c r="E3193" s="22" t="s">
        <v>1235</v>
      </c>
      <c r="F3193" s="5" t="s">
        <v>49</v>
      </c>
      <c r="G3193" s="5">
        <f>SUMIFS(asu_monitora!C:C,asu_monitora!E:E,equipes_asu!F3193,asu_monitora!A:A,equipes_asu!C3193)</f>
        <v>0</v>
      </c>
      <c r="H3193" s="5" t="str">
        <f>IF(G3193=0,"",SUMIFS(asu_monitora!B:B,asu_monitora!E:E,equipes_asu!F3193,asu_monitora!A:A,equipes_asu!C3193))</f>
        <v/>
      </c>
      <c r="I3193" s="5" t="str">
        <f>IF(G3193=0,"Sem avaliação",IF(H3193&lt;=40,"Crítica",IF(H3193&lt;=100,"Aperfeiçoamento",IF(H3193&lt;=180,"Qualidade",IF(H3193&lt;=200,"Excelência","Erro")))))</f>
        <v>Sem avaliação</v>
      </c>
    </row>
    <row r="3194" spans="1:9">
      <c r="A3194" s="22">
        <v>3007995</v>
      </c>
      <c r="B3194" s="22" t="s">
        <v>934</v>
      </c>
      <c r="C3194" s="22">
        <v>1846264</v>
      </c>
      <c r="D3194" s="22" t="s">
        <v>98</v>
      </c>
      <c r="E3194" s="22" t="s">
        <v>1236</v>
      </c>
      <c r="F3194" s="5" t="s">
        <v>49</v>
      </c>
      <c r="G3194" s="5">
        <f>SUMIFS(asu_monitora!C:C,asu_monitora!E:E,equipes_asu!F3194,asu_monitora!A:A,equipes_asu!C3194)</f>
        <v>15</v>
      </c>
      <c r="H3194" s="5">
        <f>IF(G3194=0,"",SUMIFS(asu_monitora!B:B,asu_monitora!E:E,equipes_asu!F3194,asu_monitora!A:A,equipes_asu!C3194))</f>
        <v>196</v>
      </c>
      <c r="I3194" s="5" t="str">
        <f>IF(G3194=0,"Sem avaliação",IF(H3194&lt;=40,"Crítica",IF(H3194&lt;=100,"Aperfeiçoamento",IF(H3194&lt;=180,"Qualidade",IF(H3194&lt;=200,"Excelência","Erro")))))</f>
        <v>Excelência</v>
      </c>
    </row>
    <row r="3195" spans="1:9">
      <c r="A3195" s="22">
        <v>3007995</v>
      </c>
      <c r="B3195" s="22" t="s">
        <v>934</v>
      </c>
      <c r="C3195" s="22">
        <v>1846590</v>
      </c>
      <c r="D3195" s="22" t="s">
        <v>98</v>
      </c>
      <c r="E3195" s="22" t="s">
        <v>1237</v>
      </c>
      <c r="F3195" s="5" t="s">
        <v>49</v>
      </c>
      <c r="G3195" s="5">
        <f>SUMIFS(asu_monitora!C:C,asu_monitora!E:E,equipes_asu!F3195,asu_monitora!A:A,equipes_asu!C3195)</f>
        <v>8</v>
      </c>
      <c r="H3195" s="5">
        <f>IF(G3195=0,"",SUMIFS(asu_monitora!B:B,asu_monitora!E:E,equipes_asu!F3195,asu_monitora!A:A,equipes_asu!C3195))</f>
        <v>200</v>
      </c>
      <c r="I3195" s="5" t="str">
        <f>IF(G3195=0,"Sem avaliação",IF(H3195&lt;=40,"Crítica",IF(H3195&lt;=100,"Aperfeiçoamento",IF(H3195&lt;=180,"Qualidade",IF(H3195&lt;=200,"Excelência","Erro")))))</f>
        <v>Excelência</v>
      </c>
    </row>
    <row r="3196" spans="1:9">
      <c r="A3196" s="22">
        <v>3153568</v>
      </c>
      <c r="B3196" s="22" t="s">
        <v>937</v>
      </c>
      <c r="C3196" s="22">
        <v>1847325</v>
      </c>
      <c r="D3196" s="22" t="s">
        <v>98</v>
      </c>
      <c r="E3196" s="22" t="s">
        <v>1238</v>
      </c>
      <c r="F3196" s="5" t="s">
        <v>49</v>
      </c>
      <c r="G3196" s="5">
        <f>SUMIFS(asu_monitora!C:C,asu_monitora!E:E,equipes_asu!F3196,asu_monitora!A:A,equipes_asu!C3196)</f>
        <v>8</v>
      </c>
      <c r="H3196" s="5">
        <f>IF(G3196=0,"",SUMIFS(asu_monitora!B:B,asu_monitora!E:E,equipes_asu!F3196,asu_monitora!A:A,equipes_asu!C3196))</f>
        <v>200</v>
      </c>
      <c r="I3196" s="5" t="str">
        <f>IF(G3196=0,"Sem avaliação",IF(H3196&lt;=40,"Crítica",IF(H3196&lt;=100,"Aperfeiçoamento",IF(H3196&lt;=180,"Qualidade",IF(H3196&lt;=200,"Excelência","Erro")))))</f>
        <v>Excelência</v>
      </c>
    </row>
    <row r="3197" spans="1:9">
      <c r="A3197" s="22">
        <v>3153568</v>
      </c>
      <c r="B3197" s="22" t="s">
        <v>937</v>
      </c>
      <c r="C3197" s="22">
        <v>1889389</v>
      </c>
      <c r="D3197" s="22" t="s">
        <v>98</v>
      </c>
      <c r="E3197" s="22" t="s">
        <v>1239</v>
      </c>
      <c r="F3197" s="5" t="s">
        <v>49</v>
      </c>
      <c r="G3197" s="5">
        <f>SUMIFS(asu_monitora!C:C,asu_monitora!E:E,equipes_asu!F3197,asu_monitora!A:A,equipes_asu!C3197)</f>
        <v>13</v>
      </c>
      <c r="H3197" s="5">
        <f>IF(G3197=0,"",SUMIFS(asu_monitora!B:B,asu_monitora!E:E,equipes_asu!F3197,asu_monitora!A:A,equipes_asu!C3197))</f>
        <v>96</v>
      </c>
      <c r="I3197" s="5" t="str">
        <f>IF(G3197=0,"Sem avaliação",IF(H3197&lt;=40,"Crítica",IF(H3197&lt;=100,"Aperfeiçoamento",IF(H3197&lt;=180,"Qualidade",IF(H3197&lt;=200,"Excelência","Erro")))))</f>
        <v>Aperfeiçoamento</v>
      </c>
    </row>
    <row r="3198" spans="1:9">
      <c r="A3198" s="22">
        <v>3470261</v>
      </c>
      <c r="B3198" s="22" t="s">
        <v>945</v>
      </c>
      <c r="C3198" s="22">
        <v>1773747</v>
      </c>
      <c r="D3198" s="22" t="s">
        <v>98</v>
      </c>
      <c r="E3198" s="22" t="s">
        <v>1240</v>
      </c>
      <c r="F3198" s="5" t="s">
        <v>49</v>
      </c>
      <c r="G3198" s="5">
        <f>SUMIFS(asu_monitora!C:C,asu_monitora!E:E,equipes_asu!F3198,asu_monitora!A:A,equipes_asu!C3198)</f>
        <v>14</v>
      </c>
      <c r="H3198" s="5">
        <f>IF(G3198=0,"",SUMIFS(asu_monitora!B:B,asu_monitora!E:E,equipes_asu!F3198,asu_monitora!A:A,equipes_asu!C3198))</f>
        <v>200</v>
      </c>
      <c r="I3198" s="5" t="str">
        <f>IF(G3198=0,"Sem avaliação",IF(H3198&lt;=40,"Crítica",IF(H3198&lt;=100,"Aperfeiçoamento",IF(H3198&lt;=180,"Qualidade",IF(H3198&lt;=200,"Excelência","Erro")))))</f>
        <v>Excelência</v>
      </c>
    </row>
    <row r="3199" spans="1:9">
      <c r="A3199" s="22">
        <v>3562581</v>
      </c>
      <c r="B3199" s="22" t="s">
        <v>948</v>
      </c>
      <c r="C3199" s="22">
        <v>1856065</v>
      </c>
      <c r="D3199" s="22" t="s">
        <v>98</v>
      </c>
      <c r="E3199" s="22" t="s">
        <v>1241</v>
      </c>
      <c r="F3199" s="5" t="s">
        <v>49</v>
      </c>
      <c r="G3199" s="5">
        <f>SUMIFS(asu_monitora!C:C,asu_monitora!E:E,equipes_asu!F3199,asu_monitora!A:A,equipes_asu!C3199)</f>
        <v>10</v>
      </c>
      <c r="H3199" s="5">
        <f>IF(G3199=0,"",SUMIFS(asu_monitora!B:B,asu_monitora!E:E,equipes_asu!F3199,asu_monitora!A:A,equipes_asu!C3199))</f>
        <v>150</v>
      </c>
      <c r="I3199" s="5" t="str">
        <f>IF(G3199=0,"Sem avaliação",IF(H3199&lt;=40,"Crítica",IF(H3199&lt;=100,"Aperfeiçoamento",IF(H3199&lt;=180,"Qualidade",IF(H3199&lt;=200,"Excelência","Erro")))))</f>
        <v>Qualidade</v>
      </c>
    </row>
    <row r="3200" spans="1:9">
      <c r="A3200" s="22">
        <v>3562581</v>
      </c>
      <c r="B3200" s="22" t="s">
        <v>948</v>
      </c>
      <c r="C3200" s="22">
        <v>1856375</v>
      </c>
      <c r="D3200" s="22" t="s">
        <v>98</v>
      </c>
      <c r="E3200" s="22" t="s">
        <v>1242</v>
      </c>
      <c r="F3200" s="5" t="s">
        <v>49</v>
      </c>
      <c r="G3200" s="5">
        <f>SUMIFS(asu_monitora!C:C,asu_monitora!E:E,equipes_asu!F3200,asu_monitora!A:A,equipes_asu!C3200)</f>
        <v>9</v>
      </c>
      <c r="H3200" s="5">
        <f>IF(G3200=0,"",SUMIFS(asu_monitora!B:B,asu_monitora!E:E,equipes_asu!F3200,asu_monitora!A:A,equipes_asu!C3200))</f>
        <v>48</v>
      </c>
      <c r="I3200" s="5" t="str">
        <f>IF(G3200=0,"Sem avaliação",IF(H3200&lt;=40,"Crítica",IF(H3200&lt;=100,"Aperfeiçoamento",IF(H3200&lt;=180,"Qualidade",IF(H3200&lt;=200,"Excelência","Erro")))))</f>
        <v>Aperfeiçoamento</v>
      </c>
    </row>
    <row r="3201" spans="1:9">
      <c r="A3201" s="22">
        <v>5392136</v>
      </c>
      <c r="B3201" s="22" t="s">
        <v>953</v>
      </c>
      <c r="C3201" s="22">
        <v>1856626</v>
      </c>
      <c r="D3201" s="22" t="s">
        <v>98</v>
      </c>
      <c r="E3201" s="22" t="s">
        <v>1243</v>
      </c>
      <c r="F3201" s="5" t="s">
        <v>49</v>
      </c>
      <c r="G3201" s="5">
        <f>SUMIFS(asu_monitora!C:C,asu_monitora!E:E,equipes_asu!F3201,asu_monitora!A:A,equipes_asu!C3201)</f>
        <v>5</v>
      </c>
      <c r="H3201" s="5">
        <f>IF(G3201=0,"",SUMIFS(asu_monitora!B:B,asu_monitora!E:E,equipes_asu!F3201,asu_monitora!A:A,equipes_asu!C3201))</f>
        <v>132</v>
      </c>
      <c r="I3201" s="5" t="str">
        <f>IF(G3201=0,"Sem avaliação",IF(H3201&lt;=40,"Crítica",IF(H3201&lt;=100,"Aperfeiçoamento",IF(H3201&lt;=180,"Qualidade",IF(H3201&lt;=200,"Excelência","Erro")))))</f>
        <v>Qualidade</v>
      </c>
    </row>
    <row r="3202" spans="1:9">
      <c r="A3202" s="22">
        <v>5392136</v>
      </c>
      <c r="B3202" s="22" t="s">
        <v>953</v>
      </c>
      <c r="C3202" s="22">
        <v>1889478</v>
      </c>
      <c r="D3202" s="22" t="s">
        <v>98</v>
      </c>
      <c r="E3202" s="22" t="s">
        <v>1244</v>
      </c>
      <c r="F3202" s="5" t="s">
        <v>49</v>
      </c>
      <c r="G3202" s="5">
        <f>SUMIFS(asu_monitora!C:C,asu_monitora!E:E,equipes_asu!F3202,asu_monitora!A:A,equipes_asu!C3202)</f>
        <v>5</v>
      </c>
      <c r="H3202" s="5">
        <f>IF(G3202=0,"",SUMIFS(asu_monitora!B:B,asu_monitora!E:E,equipes_asu!F3202,asu_monitora!A:A,equipes_asu!C3202))</f>
        <v>100</v>
      </c>
      <c r="I3202" s="5" t="str">
        <f>IF(G3202=0,"Sem avaliação",IF(H3202&lt;=40,"Crítica",IF(H3202&lt;=100,"Aperfeiçoamento",IF(H3202&lt;=180,"Qualidade",IF(H3202&lt;=200,"Excelência","Erro")))))</f>
        <v>Aperfeiçoamento</v>
      </c>
    </row>
    <row r="3203" spans="1:9">
      <c r="A3203" s="22">
        <v>4426150</v>
      </c>
      <c r="B3203" s="22" t="s">
        <v>958</v>
      </c>
      <c r="C3203" s="22">
        <v>2430312</v>
      </c>
      <c r="D3203" s="22" t="s">
        <v>98</v>
      </c>
      <c r="E3203" s="22" t="s">
        <v>1245</v>
      </c>
      <c r="F3203" s="5" t="s">
        <v>49</v>
      </c>
      <c r="G3203" s="5">
        <f>SUMIFS(asu_monitora!C:C,asu_monitora!E:E,equipes_asu!F3203,asu_monitora!A:A,equipes_asu!C3203)</f>
        <v>0</v>
      </c>
      <c r="H3203" s="5" t="str">
        <f>IF(G3203=0,"",SUMIFS(asu_monitora!B:B,asu_monitora!E:E,equipes_asu!F3203,asu_monitora!A:A,equipes_asu!C3203))</f>
        <v/>
      </c>
      <c r="I3203" s="5" t="str">
        <f>IF(G3203=0,"Sem avaliação",IF(H3203&lt;=40,"Crítica",IF(H3203&lt;=100,"Aperfeiçoamento",IF(H3203&lt;=180,"Qualidade",IF(H3203&lt;=200,"Excelência","Erro")))))</f>
        <v>Sem avaliação</v>
      </c>
    </row>
    <row r="3204" spans="1:9">
      <c r="A3204" s="22">
        <v>4426150</v>
      </c>
      <c r="B3204" s="22" t="s">
        <v>958</v>
      </c>
      <c r="C3204" s="22">
        <v>2430320</v>
      </c>
      <c r="D3204" s="22" t="s">
        <v>98</v>
      </c>
      <c r="E3204" s="22" t="s">
        <v>1246</v>
      </c>
      <c r="F3204" s="5" t="s">
        <v>49</v>
      </c>
      <c r="G3204" s="5">
        <f>SUMIFS(asu_monitora!C:C,asu_monitora!E:E,equipes_asu!F3204,asu_monitora!A:A,equipes_asu!C3204)</f>
        <v>0</v>
      </c>
      <c r="H3204" s="5" t="str">
        <f>IF(G3204=0,"",SUMIFS(asu_monitora!B:B,asu_monitora!E:E,equipes_asu!F3204,asu_monitora!A:A,equipes_asu!C3204))</f>
        <v/>
      </c>
      <c r="I3204" s="5" t="str">
        <f>IF(G3204=0,"Sem avaliação",IF(H3204&lt;=40,"Crítica",IF(H3204&lt;=100,"Aperfeiçoamento",IF(H3204&lt;=180,"Qualidade",IF(H3204&lt;=200,"Excelência","Erro")))))</f>
        <v>Sem avaliação</v>
      </c>
    </row>
    <row r="3205" spans="1:9">
      <c r="A3205" s="22">
        <v>4426150</v>
      </c>
      <c r="B3205" s="22" t="s">
        <v>958</v>
      </c>
      <c r="C3205" s="22">
        <v>2430339</v>
      </c>
      <c r="D3205" s="22" t="s">
        <v>98</v>
      </c>
      <c r="E3205" s="22" t="s">
        <v>1247</v>
      </c>
      <c r="F3205" s="5" t="s">
        <v>49</v>
      </c>
      <c r="G3205" s="5">
        <f>SUMIFS(asu_monitora!C:C,asu_monitora!E:E,equipes_asu!F3205,asu_monitora!A:A,equipes_asu!C3205)</f>
        <v>0</v>
      </c>
      <c r="H3205" s="5" t="str">
        <f>IF(G3205=0,"",SUMIFS(asu_monitora!B:B,asu_monitora!E:E,equipes_asu!F3205,asu_monitora!A:A,equipes_asu!C3205))</f>
        <v/>
      </c>
      <c r="I3205" s="5" t="str">
        <f>IF(G3205=0,"Sem avaliação",IF(H3205&lt;=40,"Crítica",IF(H3205&lt;=100,"Aperfeiçoamento",IF(H3205&lt;=180,"Qualidade",IF(H3205&lt;=200,"Excelência","Erro")))))</f>
        <v>Sem avaliação</v>
      </c>
    </row>
    <row r="3206" spans="1:9">
      <c r="A3206" s="22">
        <v>4426150</v>
      </c>
      <c r="B3206" s="22" t="s">
        <v>958</v>
      </c>
      <c r="C3206" s="22">
        <v>2430347</v>
      </c>
      <c r="D3206" s="22" t="s">
        <v>98</v>
      </c>
      <c r="E3206" s="22" t="s">
        <v>1248</v>
      </c>
      <c r="F3206" s="5" t="s">
        <v>49</v>
      </c>
      <c r="G3206" s="5">
        <f>SUMIFS(asu_monitora!C:C,asu_monitora!E:E,equipes_asu!F3206,asu_monitora!A:A,equipes_asu!C3206)</f>
        <v>0</v>
      </c>
      <c r="H3206" s="5" t="str">
        <f>IF(G3206=0,"",SUMIFS(asu_monitora!B:B,asu_monitora!E:E,equipes_asu!F3206,asu_monitora!A:A,equipes_asu!C3206))</f>
        <v/>
      </c>
      <c r="I3206" s="5" t="str">
        <f>IF(G3206=0,"Sem avaliação",IF(H3206&lt;=40,"Crítica",IF(H3206&lt;=100,"Aperfeiçoamento",IF(H3206&lt;=180,"Qualidade",IF(H3206&lt;=200,"Excelência","Erro")))))</f>
        <v>Sem avaliação</v>
      </c>
    </row>
    <row r="3207" spans="1:9">
      <c r="A3207" s="22">
        <v>1058</v>
      </c>
      <c r="B3207" s="22" t="s">
        <v>965</v>
      </c>
      <c r="C3207" s="22">
        <v>1801325</v>
      </c>
      <c r="D3207" s="22" t="s">
        <v>98</v>
      </c>
      <c r="E3207" s="22" t="s">
        <v>1249</v>
      </c>
      <c r="F3207" s="5" t="s">
        <v>49</v>
      </c>
      <c r="G3207" s="5">
        <f>SUMIFS(asu_monitora!C:C,asu_monitora!E:E,equipes_asu!F3207,asu_monitora!A:A,equipes_asu!C3207)</f>
        <v>189</v>
      </c>
      <c r="H3207" s="5">
        <f>IF(G3207=0,"",SUMIFS(asu_monitora!B:B,asu_monitora!E:E,equipes_asu!F3207,asu_monitora!A:A,equipes_asu!C3207))</f>
        <v>200</v>
      </c>
      <c r="I3207" s="5" t="str">
        <f>IF(G3207=0,"Sem avaliação",IF(H3207&lt;=40,"Crítica",IF(H3207&lt;=100,"Aperfeiçoamento",IF(H3207&lt;=180,"Qualidade",IF(H3207&lt;=200,"Excelência","Erro")))))</f>
        <v>Excelência</v>
      </c>
    </row>
    <row r="3208" spans="1:9">
      <c r="A3208" s="22">
        <v>1058</v>
      </c>
      <c r="B3208" s="22" t="s">
        <v>965</v>
      </c>
      <c r="C3208" s="22">
        <v>1887629</v>
      </c>
      <c r="D3208" s="22" t="s">
        <v>98</v>
      </c>
      <c r="E3208" s="22" t="s">
        <v>1250</v>
      </c>
      <c r="F3208" s="5" t="s">
        <v>49</v>
      </c>
      <c r="G3208" s="5">
        <f>SUMIFS(asu_monitora!C:C,asu_monitora!E:E,equipes_asu!F3208,asu_monitora!A:A,equipes_asu!C3208)</f>
        <v>174</v>
      </c>
      <c r="H3208" s="5">
        <f>IF(G3208=0,"",SUMIFS(asu_monitora!B:B,asu_monitora!E:E,equipes_asu!F3208,asu_monitora!A:A,equipes_asu!C3208))</f>
        <v>200</v>
      </c>
      <c r="I3208" s="5" t="str">
        <f>IF(G3208=0,"Sem avaliação",IF(H3208&lt;=40,"Crítica",IF(H3208&lt;=100,"Aperfeiçoamento",IF(H3208&lt;=180,"Qualidade",IF(H3208&lt;=200,"Excelência","Erro")))))</f>
        <v>Excelência</v>
      </c>
    </row>
    <row r="3209" spans="1:9">
      <c r="A3209" s="22">
        <v>1058</v>
      </c>
      <c r="B3209" s="22" t="s">
        <v>965</v>
      </c>
      <c r="C3209" s="22">
        <v>2268159</v>
      </c>
      <c r="D3209" s="22" t="s">
        <v>98</v>
      </c>
      <c r="E3209" s="22" t="s">
        <v>1251</v>
      </c>
      <c r="F3209" s="5" t="s">
        <v>49</v>
      </c>
      <c r="G3209" s="5">
        <f>SUMIFS(asu_monitora!C:C,asu_monitora!E:E,equipes_asu!F3209,asu_monitora!A:A,equipes_asu!C3209)</f>
        <v>177</v>
      </c>
      <c r="H3209" s="5">
        <f>IF(G3209=0,"",SUMIFS(asu_monitora!B:B,asu_monitora!E:E,equipes_asu!F3209,asu_monitora!A:A,equipes_asu!C3209))</f>
        <v>200</v>
      </c>
      <c r="I3209" s="5" t="str">
        <f>IF(G3209=0,"Sem avaliação",IF(H3209&lt;=40,"Crítica",IF(H3209&lt;=100,"Aperfeiçoamento",IF(H3209&lt;=180,"Qualidade",IF(H3209&lt;=200,"Excelência","Erro")))))</f>
        <v>Excelência</v>
      </c>
    </row>
    <row r="3210" spans="1:9">
      <c r="A3210" s="22">
        <v>1244</v>
      </c>
      <c r="B3210" s="22" t="s">
        <v>972</v>
      </c>
      <c r="C3210" s="22">
        <v>1736493</v>
      </c>
      <c r="D3210" s="22" t="s">
        <v>98</v>
      </c>
      <c r="E3210" s="22" t="s">
        <v>1252</v>
      </c>
      <c r="F3210" s="5" t="s">
        <v>49</v>
      </c>
      <c r="G3210" s="5">
        <f>SUMIFS(asu_monitora!C:C,asu_monitora!E:E,equipes_asu!F3210,asu_monitora!A:A,equipes_asu!C3210)</f>
        <v>2</v>
      </c>
      <c r="H3210" s="5">
        <f>IF(G3210=0,"",SUMIFS(asu_monitora!B:B,asu_monitora!E:E,equipes_asu!F3210,asu_monitora!A:A,equipes_asu!C3210))</f>
        <v>200</v>
      </c>
      <c r="I3210" s="5" t="str">
        <f>IF(G3210=0,"Sem avaliação",IF(H3210&lt;=40,"Crítica",IF(H3210&lt;=100,"Aperfeiçoamento",IF(H3210&lt;=180,"Qualidade",IF(H3210&lt;=200,"Excelência","Erro")))))</f>
        <v>Excelência</v>
      </c>
    </row>
    <row r="3211" spans="1:9">
      <c r="A3211" s="22">
        <v>1244</v>
      </c>
      <c r="B3211" s="22" t="s">
        <v>972</v>
      </c>
      <c r="C3211" s="22">
        <v>1737244</v>
      </c>
      <c r="D3211" s="22" t="s">
        <v>98</v>
      </c>
      <c r="E3211" s="22" t="s">
        <v>1253</v>
      </c>
      <c r="F3211" s="5" t="s">
        <v>49</v>
      </c>
      <c r="G3211" s="5">
        <f>SUMIFS(asu_monitora!C:C,asu_monitora!E:E,equipes_asu!F3211,asu_monitora!A:A,equipes_asu!C3211)</f>
        <v>2</v>
      </c>
      <c r="H3211" s="5">
        <f>IF(G3211=0,"",SUMIFS(asu_monitora!B:B,asu_monitora!E:E,equipes_asu!F3211,asu_monitora!A:A,equipes_asu!C3211))</f>
        <v>116</v>
      </c>
      <c r="I3211" s="5" t="str">
        <f>IF(G3211=0,"Sem avaliação",IF(H3211&lt;=40,"Crítica",IF(H3211&lt;=100,"Aperfeiçoamento",IF(H3211&lt;=180,"Qualidade",IF(H3211&lt;=200,"Excelência","Erro")))))</f>
        <v>Qualidade</v>
      </c>
    </row>
    <row r="3212" spans="1:9">
      <c r="A3212" s="22">
        <v>2097</v>
      </c>
      <c r="B3212" s="22" t="s">
        <v>974</v>
      </c>
      <c r="C3212" s="22">
        <v>1736809</v>
      </c>
      <c r="D3212" s="22" t="s">
        <v>98</v>
      </c>
      <c r="E3212" s="22" t="s">
        <v>1254</v>
      </c>
      <c r="F3212" s="5" t="s">
        <v>49</v>
      </c>
      <c r="G3212" s="5">
        <f>SUMIFS(asu_monitora!C:C,asu_monitora!E:E,equipes_asu!F3212,asu_monitora!A:A,equipes_asu!C3212)</f>
        <v>19</v>
      </c>
      <c r="H3212" s="5">
        <f>IF(G3212=0,"",SUMIFS(asu_monitora!B:B,asu_monitora!E:E,equipes_asu!F3212,asu_monitora!A:A,equipes_asu!C3212))</f>
        <v>200</v>
      </c>
      <c r="I3212" s="5" t="str">
        <f>IF(G3212=0,"Sem avaliação",IF(H3212&lt;=40,"Crítica",IF(H3212&lt;=100,"Aperfeiçoamento",IF(H3212&lt;=180,"Qualidade",IF(H3212&lt;=200,"Excelência","Erro")))))</f>
        <v>Excelência</v>
      </c>
    </row>
    <row r="3213" spans="1:9">
      <c r="A3213" s="22">
        <v>22276</v>
      </c>
      <c r="B3213" s="22" t="s">
        <v>976</v>
      </c>
      <c r="C3213" s="22">
        <v>1887785</v>
      </c>
      <c r="D3213" s="22" t="s">
        <v>98</v>
      </c>
      <c r="E3213" s="22" t="s">
        <v>1255</v>
      </c>
      <c r="F3213" s="5" t="s">
        <v>49</v>
      </c>
      <c r="G3213" s="5">
        <f>SUMIFS(asu_monitora!C:C,asu_monitora!E:E,equipes_asu!F3213,asu_monitora!A:A,equipes_asu!C3213)</f>
        <v>7</v>
      </c>
      <c r="H3213" s="5">
        <f>IF(G3213=0,"",SUMIFS(asu_monitora!B:B,asu_monitora!E:E,equipes_asu!F3213,asu_monitora!A:A,equipes_asu!C3213))</f>
        <v>54</v>
      </c>
      <c r="I3213" s="5" t="str">
        <f>IF(G3213=0,"Sem avaliação",IF(H3213&lt;=40,"Crítica",IF(H3213&lt;=100,"Aperfeiçoamento",IF(H3213&lt;=180,"Qualidade",IF(H3213&lt;=200,"Excelência","Erro")))))</f>
        <v>Aperfeiçoamento</v>
      </c>
    </row>
    <row r="3214" spans="1:9">
      <c r="A3214" s="22">
        <v>22292</v>
      </c>
      <c r="B3214" s="22" t="s">
        <v>982</v>
      </c>
      <c r="C3214" s="22">
        <v>1737465</v>
      </c>
      <c r="D3214" s="22" t="s">
        <v>98</v>
      </c>
      <c r="E3214" s="22" t="s">
        <v>1256</v>
      </c>
      <c r="F3214" s="5" t="s">
        <v>49</v>
      </c>
      <c r="G3214" s="5">
        <f>SUMIFS(asu_monitora!C:C,asu_monitora!E:E,equipes_asu!F3214,asu_monitora!A:A,equipes_asu!C3214)</f>
        <v>19</v>
      </c>
      <c r="H3214" s="5">
        <f>IF(G3214=0,"",SUMIFS(asu_monitora!B:B,asu_monitora!E:E,equipes_asu!F3214,asu_monitora!A:A,equipes_asu!C3214))</f>
        <v>94</v>
      </c>
      <c r="I3214" s="5" t="str">
        <f>IF(G3214=0,"Sem avaliação",IF(H3214&lt;=40,"Crítica",IF(H3214&lt;=100,"Aperfeiçoamento",IF(H3214&lt;=180,"Qualidade",IF(H3214&lt;=200,"Excelência","Erro")))))</f>
        <v>Aperfeiçoamento</v>
      </c>
    </row>
    <row r="3215" spans="1:9">
      <c r="A3215" s="22">
        <v>26301</v>
      </c>
      <c r="B3215" s="22" t="s">
        <v>985</v>
      </c>
      <c r="C3215" s="22">
        <v>1755234</v>
      </c>
      <c r="D3215" s="22" t="s">
        <v>98</v>
      </c>
      <c r="E3215" s="22" t="s">
        <v>1257</v>
      </c>
      <c r="F3215" s="5" t="s">
        <v>49</v>
      </c>
      <c r="G3215" s="5">
        <f>SUMIFS(asu_monitora!C:C,asu_monitora!E:E,equipes_asu!F3215,asu_monitora!A:A,equipes_asu!C3215)</f>
        <v>1</v>
      </c>
      <c r="H3215" s="5">
        <f>IF(G3215=0,"",SUMIFS(asu_monitora!B:B,asu_monitora!E:E,equipes_asu!F3215,asu_monitora!A:A,equipes_asu!C3215))</f>
        <v>200</v>
      </c>
      <c r="I3215" s="5" t="str">
        <f>IF(G3215=0,"Sem avaliação",IF(H3215&lt;=40,"Crítica",IF(H3215&lt;=100,"Aperfeiçoamento",IF(H3215&lt;=180,"Qualidade",IF(H3215&lt;=200,"Excelência","Erro")))))</f>
        <v>Excelência</v>
      </c>
    </row>
    <row r="3216" spans="1:9">
      <c r="A3216" s="22">
        <v>26301</v>
      </c>
      <c r="B3216" s="22" t="s">
        <v>985</v>
      </c>
      <c r="C3216" s="22">
        <v>1802178</v>
      </c>
      <c r="D3216" s="22" t="s">
        <v>98</v>
      </c>
      <c r="E3216" s="22" t="s">
        <v>1258</v>
      </c>
      <c r="F3216" s="5" t="s">
        <v>49</v>
      </c>
      <c r="G3216" s="5">
        <f>SUMIFS(asu_monitora!C:C,asu_monitora!E:E,equipes_asu!F3216,asu_monitora!A:A,equipes_asu!C3216)</f>
        <v>5</v>
      </c>
      <c r="H3216" s="5">
        <f>IF(G3216=0,"",SUMIFS(asu_monitora!B:B,asu_monitora!E:E,equipes_asu!F3216,asu_monitora!A:A,equipes_asu!C3216))</f>
        <v>168</v>
      </c>
      <c r="I3216" s="5" t="str">
        <f>IF(G3216=0,"Sem avaliação",IF(H3216&lt;=40,"Crítica",IF(H3216&lt;=100,"Aperfeiçoamento",IF(H3216&lt;=180,"Qualidade",IF(H3216&lt;=200,"Excelência","Erro")))))</f>
        <v>Qualidade</v>
      </c>
    </row>
    <row r="3217" spans="1:9">
      <c r="A3217" s="22">
        <v>28045</v>
      </c>
      <c r="B3217" s="22" t="s">
        <v>988</v>
      </c>
      <c r="C3217" s="22">
        <v>1743929</v>
      </c>
      <c r="D3217" s="22" t="s">
        <v>98</v>
      </c>
      <c r="E3217" s="22" t="s">
        <v>1259</v>
      </c>
      <c r="F3217" s="5" t="s">
        <v>49</v>
      </c>
      <c r="G3217" s="5">
        <f>SUMIFS(asu_monitora!C:C,asu_monitora!E:E,equipes_asu!F3217,asu_monitora!A:A,equipes_asu!C3217)</f>
        <v>10</v>
      </c>
      <c r="H3217" s="5">
        <f>IF(G3217=0,"",SUMIFS(asu_monitora!B:B,asu_monitora!E:E,equipes_asu!F3217,asu_monitora!A:A,equipes_asu!C3217))</f>
        <v>156</v>
      </c>
      <c r="I3217" s="5" t="str">
        <f>IF(G3217=0,"Sem avaliação",IF(H3217&lt;=40,"Crítica",IF(H3217&lt;=100,"Aperfeiçoamento",IF(H3217&lt;=180,"Qualidade",IF(H3217&lt;=200,"Excelência","Erro")))))</f>
        <v>Qualidade</v>
      </c>
    </row>
    <row r="3218" spans="1:9">
      <c r="A3218" s="22">
        <v>28673</v>
      </c>
      <c r="B3218" s="22" t="s">
        <v>993</v>
      </c>
      <c r="C3218" s="22">
        <v>1801961</v>
      </c>
      <c r="D3218" s="22" t="s">
        <v>98</v>
      </c>
      <c r="E3218" s="22" t="s">
        <v>1260</v>
      </c>
      <c r="F3218" s="5" t="s">
        <v>49</v>
      </c>
      <c r="G3218" s="5">
        <f>SUMIFS(asu_monitora!C:C,asu_monitora!E:E,equipes_asu!F3218,asu_monitora!A:A,equipes_asu!C3218)</f>
        <v>0</v>
      </c>
      <c r="H3218" s="5" t="str">
        <f>IF(G3218=0,"",SUMIFS(asu_monitora!B:B,asu_monitora!E:E,equipes_asu!F3218,asu_monitora!A:A,equipes_asu!C3218))</f>
        <v/>
      </c>
      <c r="I3218" s="5" t="str">
        <f>IF(G3218=0,"Sem avaliação",IF(H3218&lt;=40,"Crítica",IF(H3218&lt;=100,"Aperfeiçoamento",IF(H3218&lt;=180,"Qualidade",IF(H3218&lt;=200,"Excelência","Erro")))))</f>
        <v>Sem avaliação</v>
      </c>
    </row>
    <row r="3219" spans="1:9">
      <c r="A3219" s="22">
        <v>29106</v>
      </c>
      <c r="B3219" s="22" t="s">
        <v>994</v>
      </c>
      <c r="C3219" s="22">
        <v>1799355</v>
      </c>
      <c r="D3219" s="22" t="s">
        <v>98</v>
      </c>
      <c r="E3219" s="22" t="s">
        <v>1261</v>
      </c>
      <c r="F3219" s="5" t="s">
        <v>49</v>
      </c>
      <c r="G3219" s="5">
        <f>SUMIFS(asu_monitora!C:C,asu_monitora!E:E,equipes_asu!F3219,asu_monitora!A:A,equipes_asu!C3219)</f>
        <v>12</v>
      </c>
      <c r="H3219" s="5">
        <f>IF(G3219=0,"",SUMIFS(asu_monitora!B:B,asu_monitora!E:E,equipes_asu!F3219,asu_monitora!A:A,equipes_asu!C3219))</f>
        <v>146</v>
      </c>
      <c r="I3219" s="5" t="str">
        <f>IF(G3219=0,"Sem avaliação",IF(H3219&lt;=40,"Crítica",IF(H3219&lt;=100,"Aperfeiçoamento",IF(H3219&lt;=180,"Qualidade",IF(H3219&lt;=200,"Excelência","Erro")))))</f>
        <v>Qualidade</v>
      </c>
    </row>
    <row r="3220" spans="1:9">
      <c r="A3220" s="22">
        <v>2679779</v>
      </c>
      <c r="B3220" s="22" t="s">
        <v>997</v>
      </c>
      <c r="C3220" s="22">
        <v>1816535</v>
      </c>
      <c r="D3220" s="22" t="s">
        <v>98</v>
      </c>
      <c r="E3220" s="22" t="s">
        <v>1262</v>
      </c>
      <c r="F3220" s="5" t="s">
        <v>49</v>
      </c>
      <c r="G3220" s="5">
        <f>SUMIFS(asu_monitora!C:C,asu_monitora!E:E,equipes_asu!F3220,asu_monitora!A:A,equipes_asu!C3220)</f>
        <v>6</v>
      </c>
      <c r="H3220" s="5">
        <f>IF(G3220=0,"",SUMIFS(asu_monitora!B:B,asu_monitora!E:E,equipes_asu!F3220,asu_monitora!A:A,equipes_asu!C3220))</f>
        <v>164</v>
      </c>
      <c r="I3220" s="5" t="str">
        <f>IF(G3220=0,"Sem avaliação",IF(H3220&lt;=40,"Crítica",IF(H3220&lt;=100,"Aperfeiçoamento",IF(H3220&lt;=180,"Qualidade",IF(H3220&lt;=200,"Excelência","Erro")))))</f>
        <v>Qualidade</v>
      </c>
    </row>
    <row r="3221" spans="1:9">
      <c r="A3221" s="22">
        <v>2679787</v>
      </c>
      <c r="B3221" s="22" t="s">
        <v>1001</v>
      </c>
      <c r="C3221" s="22">
        <v>1802275</v>
      </c>
      <c r="D3221" s="22" t="s">
        <v>98</v>
      </c>
      <c r="E3221" s="22" t="s">
        <v>1263</v>
      </c>
      <c r="F3221" s="5" t="s">
        <v>49</v>
      </c>
      <c r="G3221" s="5">
        <f>SUMIFS(asu_monitora!C:C,asu_monitora!E:E,equipes_asu!F3221,asu_monitora!A:A,equipes_asu!C3221)</f>
        <v>10</v>
      </c>
      <c r="H3221" s="5">
        <f>IF(G3221=0,"",SUMIFS(asu_monitora!B:B,asu_monitora!E:E,equipes_asu!F3221,asu_monitora!A:A,equipes_asu!C3221))</f>
        <v>178</v>
      </c>
      <c r="I3221" s="5" t="str">
        <f>IF(G3221=0,"Sem avaliação",IF(H3221&lt;=40,"Crítica",IF(H3221&lt;=100,"Aperfeiçoamento",IF(H3221&lt;=180,"Qualidade",IF(H3221&lt;=200,"Excelência","Erro")))))</f>
        <v>Qualidade</v>
      </c>
    </row>
    <row r="3222" spans="1:9">
      <c r="A3222" s="22">
        <v>3006476</v>
      </c>
      <c r="B3222" s="22" t="s">
        <v>1004</v>
      </c>
      <c r="C3222" s="22">
        <v>1816748</v>
      </c>
      <c r="D3222" s="22" t="s">
        <v>98</v>
      </c>
      <c r="E3222" s="22" t="s">
        <v>1264</v>
      </c>
      <c r="F3222" s="5" t="s">
        <v>49</v>
      </c>
      <c r="G3222" s="5">
        <f>SUMIFS(asu_monitora!C:C,asu_monitora!E:E,equipes_asu!F3222,asu_monitora!A:A,equipes_asu!C3222)</f>
        <v>0</v>
      </c>
      <c r="H3222" s="5" t="str">
        <f>IF(G3222=0,"",SUMIFS(asu_monitora!B:B,asu_monitora!E:E,equipes_asu!F3222,asu_monitora!A:A,equipes_asu!C3222))</f>
        <v/>
      </c>
      <c r="I3222" s="5" t="str">
        <f>IF(G3222=0,"Sem avaliação",IF(H3222&lt;=40,"Crítica",IF(H3222&lt;=100,"Aperfeiçoamento",IF(H3222&lt;=180,"Qualidade",IF(H3222&lt;=200,"Excelência","Erro")))))</f>
        <v>Sem avaliação</v>
      </c>
    </row>
    <row r="3223" spans="1:9">
      <c r="A3223" s="22">
        <v>3302008</v>
      </c>
      <c r="B3223" s="22" t="s">
        <v>1005</v>
      </c>
      <c r="C3223" s="22">
        <v>1737821</v>
      </c>
      <c r="D3223" s="22" t="s">
        <v>98</v>
      </c>
      <c r="E3223" s="22" t="s">
        <v>1265</v>
      </c>
      <c r="F3223" s="5" t="s">
        <v>49</v>
      </c>
      <c r="G3223" s="5">
        <f>SUMIFS(asu_monitora!C:C,asu_monitora!E:E,equipes_asu!F3223,asu_monitora!A:A,equipes_asu!C3223)</f>
        <v>15</v>
      </c>
      <c r="H3223" s="5">
        <f>IF(G3223=0,"",SUMIFS(asu_monitora!B:B,asu_monitora!E:E,equipes_asu!F3223,asu_monitora!A:A,equipes_asu!C3223))</f>
        <v>90</v>
      </c>
      <c r="I3223" s="5" t="str">
        <f>IF(G3223=0,"Sem avaliação",IF(H3223&lt;=40,"Crítica",IF(H3223&lt;=100,"Aperfeiçoamento",IF(H3223&lt;=180,"Qualidade",IF(H3223&lt;=200,"Excelência","Erro")))))</f>
        <v>Aperfeiçoamento</v>
      </c>
    </row>
    <row r="3224" spans="1:9">
      <c r="A3224" s="22">
        <v>3302008</v>
      </c>
      <c r="B3224" s="22" t="s">
        <v>1005</v>
      </c>
      <c r="C3224" s="22">
        <v>1737562</v>
      </c>
      <c r="D3224" s="22" t="s">
        <v>98</v>
      </c>
      <c r="E3224" s="22" t="s">
        <v>1266</v>
      </c>
      <c r="F3224" s="5" t="s">
        <v>49</v>
      </c>
      <c r="G3224" s="5">
        <f>SUMIFS(asu_monitora!C:C,asu_monitora!E:E,equipes_asu!F3224,asu_monitora!A:A,equipes_asu!C3224)</f>
        <v>10</v>
      </c>
      <c r="H3224" s="5">
        <f>IF(G3224=0,"",SUMIFS(asu_monitora!B:B,asu_monitora!E:E,equipes_asu!F3224,asu_monitora!A:A,equipes_asu!C3224))</f>
        <v>44</v>
      </c>
      <c r="I3224" s="5" t="str">
        <f>IF(G3224=0,"Sem avaliação",IF(H3224&lt;=40,"Crítica",IF(H3224&lt;=100,"Aperfeiçoamento",IF(H3224&lt;=180,"Qualidade",IF(H3224&lt;=200,"Excelência","Erro")))))</f>
        <v>Aperfeiçoamento</v>
      </c>
    </row>
    <row r="3225" spans="1:9">
      <c r="A3225" s="22">
        <v>3371336</v>
      </c>
      <c r="B3225" s="22" t="s">
        <v>1009</v>
      </c>
      <c r="C3225" s="22">
        <v>1755501</v>
      </c>
      <c r="D3225" s="22" t="s">
        <v>98</v>
      </c>
      <c r="E3225" s="22" t="s">
        <v>1267</v>
      </c>
      <c r="F3225" s="5" t="s">
        <v>49</v>
      </c>
      <c r="G3225" s="5">
        <f>SUMIFS(asu_monitora!C:C,asu_monitora!E:E,equipes_asu!F3225,asu_monitora!A:A,equipes_asu!C3225)</f>
        <v>7</v>
      </c>
      <c r="H3225" s="5">
        <f>IF(G3225=0,"",SUMIFS(asu_monitora!B:B,asu_monitora!E:E,equipes_asu!F3225,asu_monitora!A:A,equipes_asu!C3225))</f>
        <v>54</v>
      </c>
      <c r="I3225" s="5" t="str">
        <f>IF(G3225=0,"Sem avaliação",IF(H3225&lt;=40,"Crítica",IF(H3225&lt;=100,"Aperfeiçoamento",IF(H3225&lt;=180,"Qualidade",IF(H3225&lt;=200,"Excelência","Erro")))))</f>
        <v>Aperfeiçoamento</v>
      </c>
    </row>
    <row r="3226" spans="1:9">
      <c r="A3226" s="22">
        <v>3371336</v>
      </c>
      <c r="B3226" s="22" t="s">
        <v>1009</v>
      </c>
      <c r="C3226" s="22">
        <v>1773631</v>
      </c>
      <c r="D3226" s="22" t="s">
        <v>98</v>
      </c>
      <c r="E3226" s="22" t="s">
        <v>1268</v>
      </c>
      <c r="F3226" s="5" t="s">
        <v>49</v>
      </c>
      <c r="G3226" s="5">
        <f>SUMIFS(asu_monitora!C:C,asu_monitora!E:E,equipes_asu!F3226,asu_monitora!A:A,equipes_asu!C3226)</f>
        <v>10</v>
      </c>
      <c r="H3226" s="5">
        <f>IF(G3226=0,"",SUMIFS(asu_monitora!B:B,asu_monitora!E:E,equipes_asu!F3226,asu_monitora!A:A,equipes_asu!C3226))</f>
        <v>184</v>
      </c>
      <c r="I3226" s="5" t="str">
        <f>IF(G3226=0,"Sem avaliação",IF(H3226&lt;=40,"Crítica",IF(H3226&lt;=100,"Aperfeiçoamento",IF(H3226&lt;=180,"Qualidade",IF(H3226&lt;=200,"Excelência","Erro")))))</f>
        <v>Excelência</v>
      </c>
    </row>
    <row r="3227" spans="1:9">
      <c r="A3227" s="22">
        <v>6334067</v>
      </c>
      <c r="B3227" s="22" t="s">
        <v>1010</v>
      </c>
      <c r="C3227" s="22">
        <v>1801597</v>
      </c>
      <c r="D3227" s="22" t="s">
        <v>98</v>
      </c>
      <c r="E3227" s="22" t="s">
        <v>1269</v>
      </c>
      <c r="F3227" s="5" t="s">
        <v>49</v>
      </c>
      <c r="G3227" s="5">
        <f>SUMIFS(asu_monitora!C:C,asu_monitora!E:E,equipes_asu!F3227,asu_monitora!A:A,equipes_asu!C3227)</f>
        <v>5</v>
      </c>
      <c r="H3227" s="5">
        <f>IF(G3227=0,"",SUMIFS(asu_monitora!B:B,asu_monitora!E:E,equipes_asu!F3227,asu_monitora!A:A,equipes_asu!C3227))</f>
        <v>152</v>
      </c>
      <c r="I3227" s="5" t="str">
        <f>IF(G3227=0,"Sem avaliação",IF(H3227&lt;=40,"Crítica",IF(H3227&lt;=100,"Aperfeiçoamento",IF(H3227&lt;=180,"Qualidade",IF(H3227&lt;=200,"Excelência","Erro")))))</f>
        <v>Qualidade</v>
      </c>
    </row>
    <row r="3228" spans="1:9">
      <c r="A3228" s="22">
        <v>6362508</v>
      </c>
      <c r="B3228" s="22" t="s">
        <v>1013</v>
      </c>
      <c r="C3228" s="22">
        <v>1801368</v>
      </c>
      <c r="D3228" s="22" t="s">
        <v>98</v>
      </c>
      <c r="E3228" s="22" t="s">
        <v>1270</v>
      </c>
      <c r="F3228" s="5" t="s">
        <v>49</v>
      </c>
      <c r="G3228" s="5">
        <f>SUMIFS(asu_monitora!C:C,asu_monitora!E:E,equipes_asu!F3228,asu_monitora!A:A,equipes_asu!C3228)</f>
        <v>4</v>
      </c>
      <c r="H3228" s="5">
        <f>IF(G3228=0,"",SUMIFS(asu_monitora!B:B,asu_monitora!E:E,equipes_asu!F3228,asu_monitora!A:A,equipes_asu!C3228))</f>
        <v>140</v>
      </c>
      <c r="I3228" s="5" t="str">
        <f>IF(G3228=0,"Sem avaliação",IF(H3228&lt;=40,"Crítica",IF(H3228&lt;=100,"Aperfeiçoamento",IF(H3228&lt;=180,"Qualidade",IF(H3228&lt;=200,"Excelência","Erro")))))</f>
        <v>Qualidade</v>
      </c>
    </row>
    <row r="3229" spans="1:9">
      <c r="A3229" s="22">
        <v>6362508</v>
      </c>
      <c r="B3229" s="22" t="s">
        <v>1013</v>
      </c>
      <c r="C3229" s="22">
        <v>1801414</v>
      </c>
      <c r="D3229" s="22" t="s">
        <v>98</v>
      </c>
      <c r="E3229" s="22" t="s">
        <v>1271</v>
      </c>
      <c r="F3229" s="5" t="s">
        <v>49</v>
      </c>
      <c r="G3229" s="5">
        <f>SUMIFS(asu_monitora!C:C,asu_monitora!E:E,equipes_asu!F3229,asu_monitora!A:A,equipes_asu!C3229)</f>
        <v>9</v>
      </c>
      <c r="H3229" s="5">
        <f>IF(G3229=0,"",SUMIFS(asu_monitora!B:B,asu_monitora!E:E,equipes_asu!F3229,asu_monitora!A:A,equipes_asu!C3229))</f>
        <v>108</v>
      </c>
      <c r="I3229" s="5" t="str">
        <f>IF(G3229=0,"Sem avaliação",IF(H3229&lt;=40,"Crítica",IF(H3229&lt;=100,"Aperfeiçoamento",IF(H3229&lt;=180,"Qualidade",IF(H3229&lt;=200,"Excelência","Erro")))))</f>
        <v>Qualidade</v>
      </c>
    </row>
    <row r="3230" spans="1:9">
      <c r="A3230" s="22">
        <v>6362508</v>
      </c>
      <c r="B3230" s="22" t="s">
        <v>1013</v>
      </c>
      <c r="C3230" s="22">
        <v>2238241</v>
      </c>
      <c r="D3230" s="22" t="s">
        <v>98</v>
      </c>
      <c r="E3230" s="22" t="s">
        <v>1272</v>
      </c>
      <c r="F3230" s="5" t="s">
        <v>49</v>
      </c>
      <c r="G3230" s="5">
        <f>SUMIFS(asu_monitora!C:C,asu_monitora!E:E,equipes_asu!F3230,asu_monitora!A:A,equipes_asu!C3230)</f>
        <v>6</v>
      </c>
      <c r="H3230" s="5">
        <f>IF(G3230=0,"",SUMIFS(asu_monitora!B:B,asu_monitora!E:E,equipes_asu!F3230,asu_monitora!A:A,equipes_asu!C3230))</f>
        <v>156</v>
      </c>
      <c r="I3230" s="5" t="str">
        <f>IF(G3230=0,"Sem avaliação",IF(H3230&lt;=40,"Crítica",IF(H3230&lt;=100,"Aperfeiçoamento",IF(H3230&lt;=180,"Qualidade",IF(H3230&lt;=200,"Excelência","Erro")))))</f>
        <v>Qualidade</v>
      </c>
    </row>
    <row r="3231" spans="1:9">
      <c r="A3231" s="22">
        <v>7415788</v>
      </c>
      <c r="B3231" s="22" t="s">
        <v>1018</v>
      </c>
      <c r="C3231" s="22">
        <v>1824759</v>
      </c>
      <c r="D3231" s="22" t="s">
        <v>98</v>
      </c>
      <c r="E3231" s="22" t="s">
        <v>1273</v>
      </c>
      <c r="F3231" s="5" t="s">
        <v>49</v>
      </c>
      <c r="G3231" s="5">
        <f>SUMIFS(asu_monitora!C:C,asu_monitora!E:E,equipes_asu!F3231,asu_monitora!A:A,equipes_asu!C3231)</f>
        <v>6</v>
      </c>
      <c r="H3231" s="5">
        <f>IF(G3231=0,"",SUMIFS(asu_monitora!B:B,asu_monitora!E:E,equipes_asu!F3231,asu_monitora!A:A,equipes_asu!C3231))</f>
        <v>116</v>
      </c>
      <c r="I3231" s="5" t="str">
        <f>IF(G3231=0,"Sem avaliação",IF(H3231&lt;=40,"Crítica",IF(H3231&lt;=100,"Aperfeiçoamento",IF(H3231&lt;=180,"Qualidade",IF(H3231&lt;=200,"Excelência","Erro")))))</f>
        <v>Qualidade</v>
      </c>
    </row>
    <row r="3232" spans="1:9">
      <c r="A3232" s="22">
        <v>7415788</v>
      </c>
      <c r="B3232" s="22" t="s">
        <v>1018</v>
      </c>
      <c r="C3232" s="22">
        <v>1817671</v>
      </c>
      <c r="D3232" s="22" t="s">
        <v>98</v>
      </c>
      <c r="E3232" s="22" t="s">
        <v>1274</v>
      </c>
      <c r="F3232" s="5" t="s">
        <v>49</v>
      </c>
      <c r="G3232" s="5">
        <f>SUMIFS(asu_monitora!C:C,asu_monitora!E:E,equipes_asu!F3232,asu_monitora!A:A,equipes_asu!C3232)</f>
        <v>14</v>
      </c>
      <c r="H3232" s="5">
        <f>IF(G3232=0,"",SUMIFS(asu_monitora!B:B,asu_monitora!E:E,equipes_asu!F3232,asu_monitora!A:A,equipes_asu!C3232))</f>
        <v>122</v>
      </c>
      <c r="I3232" s="5" t="str">
        <f>IF(G3232=0,"Sem avaliação",IF(H3232&lt;=40,"Crítica",IF(H3232&lt;=100,"Aperfeiçoamento",IF(H3232&lt;=180,"Qualidade",IF(H3232&lt;=200,"Excelência","Erro")))))</f>
        <v>Qualidade</v>
      </c>
    </row>
    <row r="3233" spans="1:9">
      <c r="A3233" s="22">
        <v>7415788</v>
      </c>
      <c r="B3233" s="22" t="s">
        <v>1018</v>
      </c>
      <c r="C3233" s="22">
        <v>1817469</v>
      </c>
      <c r="D3233" s="22" t="s">
        <v>98</v>
      </c>
      <c r="E3233" s="22" t="s">
        <v>1275</v>
      </c>
      <c r="F3233" s="5" t="s">
        <v>49</v>
      </c>
      <c r="G3233" s="5">
        <f>SUMIFS(asu_monitora!C:C,asu_monitora!E:E,equipes_asu!F3233,asu_monitora!A:A,equipes_asu!C3233)</f>
        <v>5</v>
      </c>
      <c r="H3233" s="5">
        <f>IF(G3233=0,"",SUMIFS(asu_monitora!B:B,asu_monitora!E:E,equipes_asu!F3233,asu_monitora!A:A,equipes_asu!C3233))</f>
        <v>100</v>
      </c>
      <c r="I3233" s="5" t="str">
        <f>IF(G3233=0,"Sem avaliação",IF(H3233&lt;=40,"Crítica",IF(H3233&lt;=100,"Aperfeiçoamento",IF(H3233&lt;=180,"Qualidade",IF(H3233&lt;=200,"Excelência","Erro")))))</f>
        <v>Aperfeiçoamento</v>
      </c>
    </row>
    <row r="3234" spans="1:9">
      <c r="A3234" s="22">
        <v>7563736</v>
      </c>
      <c r="B3234" s="22" t="s">
        <v>1023</v>
      </c>
      <c r="C3234" s="22">
        <v>1745026</v>
      </c>
      <c r="D3234" s="22" t="s">
        <v>98</v>
      </c>
      <c r="E3234" s="22" t="s">
        <v>1276</v>
      </c>
      <c r="F3234" s="5" t="s">
        <v>49</v>
      </c>
      <c r="G3234" s="5">
        <f>SUMIFS(asu_monitora!C:C,asu_monitora!E:E,equipes_asu!F3234,asu_monitora!A:A,equipes_asu!C3234)</f>
        <v>11</v>
      </c>
      <c r="H3234" s="5">
        <f>IF(G3234=0,"",SUMIFS(asu_monitora!B:B,asu_monitora!E:E,equipes_asu!F3234,asu_monitora!A:A,equipes_asu!C3234))</f>
        <v>92</v>
      </c>
      <c r="I3234" s="5" t="str">
        <f>IF(G3234=0,"Sem avaliação",IF(H3234&lt;=40,"Crítica",IF(H3234&lt;=100,"Aperfeiçoamento",IF(H3234&lt;=180,"Qualidade",IF(H3234&lt;=200,"Excelência","Erro")))))</f>
        <v>Aperfeiçoamento</v>
      </c>
    </row>
    <row r="3235" spans="1:9">
      <c r="A3235" s="22">
        <v>7563736</v>
      </c>
      <c r="B3235" s="22" t="s">
        <v>1023</v>
      </c>
      <c r="C3235" s="22">
        <v>1824848</v>
      </c>
      <c r="D3235" s="22" t="s">
        <v>98</v>
      </c>
      <c r="E3235" s="22" t="s">
        <v>1277</v>
      </c>
      <c r="F3235" s="5" t="s">
        <v>49</v>
      </c>
      <c r="G3235" s="5">
        <f>SUMIFS(asu_monitora!C:C,asu_monitora!E:E,equipes_asu!F3235,asu_monitora!A:A,equipes_asu!C3235)</f>
        <v>8</v>
      </c>
      <c r="H3235" s="5">
        <f>IF(G3235=0,"",SUMIFS(asu_monitora!B:B,asu_monitora!E:E,equipes_asu!F3235,asu_monitora!A:A,equipes_asu!C3235))</f>
        <v>172</v>
      </c>
      <c r="I3235" s="5" t="str">
        <f>IF(G3235=0,"Sem avaliação",IF(H3235&lt;=40,"Crítica",IF(H3235&lt;=100,"Aperfeiçoamento",IF(H3235&lt;=180,"Qualidade",IF(H3235&lt;=200,"Excelência","Erro")))))</f>
        <v>Qualidade</v>
      </c>
    </row>
    <row r="3236" spans="1:9">
      <c r="A3236" s="22">
        <v>7563736</v>
      </c>
      <c r="B3236" s="22" t="s">
        <v>1023</v>
      </c>
      <c r="C3236" s="22">
        <v>2130270</v>
      </c>
      <c r="D3236" s="22" t="s">
        <v>98</v>
      </c>
      <c r="E3236" s="22" t="s">
        <v>1278</v>
      </c>
      <c r="F3236" s="5" t="s">
        <v>49</v>
      </c>
      <c r="G3236" s="5">
        <f>SUMIFS(asu_monitora!C:C,asu_monitora!E:E,equipes_asu!F3236,asu_monitora!A:A,equipes_asu!C3236)</f>
        <v>2</v>
      </c>
      <c r="H3236" s="5">
        <f>IF(G3236=0,"",SUMIFS(asu_monitora!B:B,asu_monitora!E:E,equipes_asu!F3236,asu_monitora!A:A,equipes_asu!C3236))</f>
        <v>72</v>
      </c>
      <c r="I3236" s="5" t="str">
        <f>IF(G3236=0,"Sem avaliação",IF(H3236&lt;=40,"Crítica",IF(H3236&lt;=100,"Aperfeiçoamento",IF(H3236&lt;=180,"Qualidade",IF(H3236&lt;=200,"Excelência","Erro")))))</f>
        <v>Aperfeiçoamento</v>
      </c>
    </row>
    <row r="3237" spans="1:9">
      <c r="A3237" s="22">
        <v>7845367</v>
      </c>
      <c r="B3237" s="22" t="s">
        <v>1028</v>
      </c>
      <c r="C3237" s="22">
        <v>1815873</v>
      </c>
      <c r="D3237" s="22" t="s">
        <v>98</v>
      </c>
      <c r="E3237" s="22" t="s">
        <v>1279</v>
      </c>
      <c r="F3237" s="5" t="s">
        <v>49</v>
      </c>
      <c r="G3237" s="5">
        <f>SUMIFS(asu_monitora!C:C,asu_monitora!E:E,equipes_asu!F3237,asu_monitora!A:A,equipes_asu!C3237)</f>
        <v>8</v>
      </c>
      <c r="H3237" s="5">
        <f>IF(G3237=0,"",SUMIFS(asu_monitora!B:B,asu_monitora!E:E,equipes_asu!F3237,asu_monitora!A:A,equipes_asu!C3237))</f>
        <v>52</v>
      </c>
      <c r="I3237" s="5" t="str">
        <f>IF(G3237=0,"Sem avaliação",IF(H3237&lt;=40,"Crítica",IF(H3237&lt;=100,"Aperfeiçoamento",IF(H3237&lt;=180,"Qualidade",IF(H3237&lt;=200,"Excelência","Erro")))))</f>
        <v>Aperfeiçoamento</v>
      </c>
    </row>
    <row r="3238" spans="1:9">
      <c r="A3238" s="22">
        <v>7845367</v>
      </c>
      <c r="B3238" s="22" t="s">
        <v>1028</v>
      </c>
      <c r="C3238" s="22">
        <v>1815725</v>
      </c>
      <c r="D3238" s="22" t="s">
        <v>98</v>
      </c>
      <c r="E3238" s="22" t="s">
        <v>1280</v>
      </c>
      <c r="F3238" s="5" t="s">
        <v>49</v>
      </c>
      <c r="G3238" s="5">
        <f>SUMIFS(asu_monitora!C:C,asu_monitora!E:E,equipes_asu!F3238,asu_monitora!A:A,equipes_asu!C3238)</f>
        <v>26</v>
      </c>
      <c r="H3238" s="5">
        <f>IF(G3238=0,"",SUMIFS(asu_monitora!B:B,asu_monitora!E:E,equipes_asu!F3238,asu_monitora!A:A,equipes_asu!C3238))</f>
        <v>118</v>
      </c>
      <c r="I3238" s="5" t="str">
        <f>IF(G3238=0,"Sem avaliação",IF(H3238&lt;=40,"Crítica",IF(H3238&lt;=100,"Aperfeiçoamento",IF(H3238&lt;=180,"Qualidade",IF(H3238&lt;=200,"Excelência","Erro")))))</f>
        <v>Qualidade</v>
      </c>
    </row>
    <row r="3239" spans="1:9">
      <c r="A3239" s="22">
        <v>7845367</v>
      </c>
      <c r="B3239" s="22" t="s">
        <v>1028</v>
      </c>
      <c r="C3239" s="22">
        <v>1816128</v>
      </c>
      <c r="D3239" s="22" t="s">
        <v>98</v>
      </c>
      <c r="E3239" s="22" t="s">
        <v>1281</v>
      </c>
      <c r="F3239" s="5" t="s">
        <v>49</v>
      </c>
      <c r="G3239" s="5">
        <f>SUMIFS(asu_monitora!C:C,asu_monitora!E:E,equipes_asu!F3239,asu_monitora!A:A,equipes_asu!C3239)</f>
        <v>6</v>
      </c>
      <c r="H3239" s="5">
        <f>IF(G3239=0,"",SUMIFS(asu_monitora!B:B,asu_monitora!E:E,equipes_asu!F3239,asu_monitora!A:A,equipes_asu!C3239))</f>
        <v>144</v>
      </c>
      <c r="I3239" s="5" t="str">
        <f>IF(G3239=0,"Sem avaliação",IF(H3239&lt;=40,"Crítica",IF(H3239&lt;=100,"Aperfeiçoamento",IF(H3239&lt;=180,"Qualidade",IF(H3239&lt;=200,"Excelência","Erro")))))</f>
        <v>Qualidade</v>
      </c>
    </row>
    <row r="3240" spans="1:9">
      <c r="A3240" s="22">
        <v>2062</v>
      </c>
      <c r="B3240" s="22" t="s">
        <v>1032</v>
      </c>
      <c r="C3240" s="22">
        <v>1757180</v>
      </c>
      <c r="D3240" s="22" t="s">
        <v>98</v>
      </c>
      <c r="E3240" s="22" t="s">
        <v>1282</v>
      </c>
      <c r="F3240" s="5" t="s">
        <v>49</v>
      </c>
      <c r="G3240" s="5">
        <f>SUMIFS(asu_monitora!C:C,asu_monitora!E:E,equipes_asu!F3240,asu_monitora!A:A,equipes_asu!C3240)</f>
        <v>5</v>
      </c>
      <c r="H3240" s="5">
        <f>IF(G3240=0,"",SUMIFS(asu_monitora!B:B,asu_monitora!E:E,equipes_asu!F3240,asu_monitora!A:A,equipes_asu!C3240))</f>
        <v>80</v>
      </c>
      <c r="I3240" s="5" t="str">
        <f>IF(G3240=0,"Sem avaliação",IF(H3240&lt;=40,"Crítica",IF(H3240&lt;=100,"Aperfeiçoamento",IF(H3240&lt;=180,"Qualidade",IF(H3240&lt;=200,"Excelência","Erro")))))</f>
        <v>Aperfeiçoamento</v>
      </c>
    </row>
    <row r="3241" spans="1:9">
      <c r="A3241" s="22">
        <v>2062</v>
      </c>
      <c r="B3241" s="22" t="s">
        <v>1032</v>
      </c>
      <c r="C3241" s="22">
        <v>2417804</v>
      </c>
      <c r="D3241" s="22" t="s">
        <v>98</v>
      </c>
      <c r="E3241" s="22" t="s">
        <v>1283</v>
      </c>
      <c r="F3241" s="5" t="s">
        <v>49</v>
      </c>
      <c r="G3241" s="5">
        <f>SUMIFS(asu_monitora!C:C,asu_monitora!E:E,equipes_asu!F3241,asu_monitora!A:A,equipes_asu!C3241)</f>
        <v>5</v>
      </c>
      <c r="H3241" s="5">
        <f>IF(G3241=0,"",SUMIFS(asu_monitora!B:B,asu_monitora!E:E,equipes_asu!F3241,asu_monitora!A:A,equipes_asu!C3241))</f>
        <v>84</v>
      </c>
      <c r="I3241" s="5" t="str">
        <f>IF(G3241=0,"Sem avaliação",IF(H3241&lt;=40,"Crítica",IF(H3241&lt;=100,"Aperfeiçoamento",IF(H3241&lt;=180,"Qualidade",IF(H3241&lt;=200,"Excelência","Erro")))))</f>
        <v>Aperfeiçoamento</v>
      </c>
    </row>
    <row r="3242" spans="1:9">
      <c r="A3242" s="22">
        <v>2062</v>
      </c>
      <c r="B3242" s="22" t="s">
        <v>1032</v>
      </c>
      <c r="C3242" s="22">
        <v>1794744</v>
      </c>
      <c r="D3242" s="22" t="s">
        <v>98</v>
      </c>
      <c r="E3242" s="22" t="s">
        <v>1284</v>
      </c>
      <c r="F3242" s="5" t="s">
        <v>49</v>
      </c>
      <c r="G3242" s="5">
        <f>SUMIFS(asu_monitora!C:C,asu_monitora!E:E,equipes_asu!F3242,asu_monitora!A:A,equipes_asu!C3242)</f>
        <v>2</v>
      </c>
      <c r="H3242" s="5">
        <f>IF(G3242=0,"",SUMIFS(asu_monitora!B:B,asu_monitora!E:E,equipes_asu!F3242,asu_monitora!A:A,equipes_asu!C3242))</f>
        <v>40</v>
      </c>
      <c r="I3242" s="5" t="str">
        <f>IF(G3242=0,"Sem avaliação",IF(H3242&lt;=40,"Crítica",IF(H3242&lt;=100,"Aperfeiçoamento",IF(H3242&lt;=180,"Qualidade",IF(H3242&lt;=200,"Excelência","Erro")))))</f>
        <v>Crítica</v>
      </c>
    </row>
    <row r="3243" spans="1:9">
      <c r="A3243" s="22">
        <v>2062</v>
      </c>
      <c r="B3243" s="22" t="s">
        <v>1032</v>
      </c>
      <c r="C3243" s="22">
        <v>2425785</v>
      </c>
      <c r="D3243" s="22" t="s">
        <v>98</v>
      </c>
      <c r="E3243" s="22" t="s">
        <v>1285</v>
      </c>
      <c r="F3243" s="5" t="s">
        <v>49</v>
      </c>
      <c r="G3243" s="5">
        <f>SUMIFS(asu_monitora!C:C,asu_monitora!E:E,equipes_asu!F3243,asu_monitora!A:A,equipes_asu!C3243)</f>
        <v>7</v>
      </c>
      <c r="H3243" s="5">
        <f>IF(G3243=0,"",SUMIFS(asu_monitora!B:B,asu_monitora!E:E,equipes_asu!F3243,asu_monitora!A:A,equipes_asu!C3243))</f>
        <v>60</v>
      </c>
      <c r="I3243" s="5" t="str">
        <f>IF(G3243=0,"Sem avaliação",IF(H3243&lt;=40,"Crítica",IF(H3243&lt;=100,"Aperfeiçoamento",IF(H3243&lt;=180,"Qualidade",IF(H3243&lt;=200,"Excelência","Erro")))))</f>
        <v>Aperfeiçoamento</v>
      </c>
    </row>
    <row r="3244" spans="1:9">
      <c r="A3244" s="22">
        <v>22454</v>
      </c>
      <c r="B3244" s="22" t="s">
        <v>1036</v>
      </c>
      <c r="C3244" s="22">
        <v>2272172</v>
      </c>
      <c r="D3244" s="22" t="s">
        <v>98</v>
      </c>
      <c r="E3244" s="22" t="s">
        <v>1286</v>
      </c>
      <c r="F3244" s="5" t="s">
        <v>49</v>
      </c>
      <c r="G3244" s="5">
        <f>SUMIFS(asu_monitora!C:C,asu_monitora!E:E,equipes_asu!F3244,asu_monitora!A:A,equipes_asu!C3244)</f>
        <v>8</v>
      </c>
      <c r="H3244" s="5">
        <f>IF(G3244=0,"",SUMIFS(asu_monitora!B:B,asu_monitora!E:E,equipes_asu!F3244,asu_monitora!A:A,equipes_asu!C3244))</f>
        <v>48</v>
      </c>
      <c r="I3244" s="5" t="str">
        <f>IF(G3244=0,"Sem avaliação",IF(H3244&lt;=40,"Crítica",IF(H3244&lt;=100,"Aperfeiçoamento",IF(H3244&lt;=180,"Qualidade",IF(H3244&lt;=200,"Excelência","Erro")))))</f>
        <v>Aperfeiçoamento</v>
      </c>
    </row>
    <row r="3245" spans="1:9">
      <c r="A3245" s="22">
        <v>22454</v>
      </c>
      <c r="B3245" s="22" t="s">
        <v>1036</v>
      </c>
      <c r="C3245" s="22">
        <v>1773720</v>
      </c>
      <c r="D3245" s="22" t="s">
        <v>98</v>
      </c>
      <c r="E3245" s="22" t="s">
        <v>1287</v>
      </c>
      <c r="F3245" s="5" t="s">
        <v>49</v>
      </c>
      <c r="G3245" s="5">
        <f>SUMIFS(asu_monitora!C:C,asu_monitora!E:E,equipes_asu!F3245,asu_monitora!A:A,equipes_asu!C3245)</f>
        <v>2</v>
      </c>
      <c r="H3245" s="5">
        <f>IF(G3245=0,"",SUMIFS(asu_monitora!B:B,asu_monitora!E:E,equipes_asu!F3245,asu_monitora!A:A,equipes_asu!C3245))</f>
        <v>168</v>
      </c>
      <c r="I3245" s="5" t="str">
        <f>IF(G3245=0,"Sem avaliação",IF(H3245&lt;=40,"Crítica",IF(H3245&lt;=100,"Aperfeiçoamento",IF(H3245&lt;=180,"Qualidade",IF(H3245&lt;=200,"Excelência","Erro")))))</f>
        <v>Qualidade</v>
      </c>
    </row>
    <row r="3246" spans="1:9">
      <c r="A3246" s="22">
        <v>22454</v>
      </c>
      <c r="B3246" s="22" t="s">
        <v>1036</v>
      </c>
      <c r="C3246" s="22">
        <v>1794345</v>
      </c>
      <c r="D3246" s="22" t="s">
        <v>98</v>
      </c>
      <c r="E3246" s="22" t="s">
        <v>1288</v>
      </c>
      <c r="F3246" s="5" t="s">
        <v>49</v>
      </c>
      <c r="G3246" s="5">
        <f>SUMIFS(asu_monitora!C:C,asu_monitora!E:E,equipes_asu!F3246,asu_monitora!A:A,equipes_asu!C3246)</f>
        <v>3</v>
      </c>
      <c r="H3246" s="5">
        <f>IF(G3246=0,"",SUMIFS(asu_monitora!B:B,asu_monitora!E:E,equipes_asu!F3246,asu_monitora!A:A,equipes_asu!C3246))</f>
        <v>40</v>
      </c>
      <c r="I3246" s="5" t="str">
        <f>IF(G3246=0,"Sem avaliação",IF(H3246&lt;=40,"Crítica",IF(H3246&lt;=100,"Aperfeiçoamento",IF(H3246&lt;=180,"Qualidade",IF(H3246&lt;=200,"Excelência","Erro")))))</f>
        <v>Crítica</v>
      </c>
    </row>
    <row r="3247" spans="1:9">
      <c r="A3247" s="22">
        <v>22454</v>
      </c>
      <c r="B3247" s="22" t="s">
        <v>1036</v>
      </c>
      <c r="C3247" s="22">
        <v>2400693</v>
      </c>
      <c r="D3247" s="22" t="s">
        <v>98</v>
      </c>
      <c r="E3247" s="22" t="s">
        <v>1289</v>
      </c>
      <c r="F3247" s="5" t="s">
        <v>49</v>
      </c>
      <c r="G3247" s="5">
        <f>SUMIFS(asu_monitora!C:C,asu_monitora!E:E,equipes_asu!F3247,asu_monitora!A:A,equipes_asu!C3247)</f>
        <v>1</v>
      </c>
      <c r="H3247" s="5">
        <f>IF(G3247=0,"",SUMIFS(asu_monitora!B:B,asu_monitora!E:E,equipes_asu!F3247,asu_monitora!A:A,equipes_asu!C3247))</f>
        <v>0</v>
      </c>
      <c r="I3247" s="5" t="str">
        <f>IF(G3247=0,"Sem avaliação",IF(H3247&lt;=40,"Crítica",IF(H3247&lt;=100,"Aperfeiçoamento",IF(H3247&lt;=180,"Qualidade",IF(H3247&lt;=200,"Excelência","Erro")))))</f>
        <v>Crítica</v>
      </c>
    </row>
    <row r="3248" spans="1:9">
      <c r="A3248" s="22">
        <v>22454</v>
      </c>
      <c r="B3248" s="22" t="s">
        <v>1036</v>
      </c>
      <c r="C3248" s="22">
        <v>2425726</v>
      </c>
      <c r="D3248" s="22" t="s">
        <v>98</v>
      </c>
      <c r="E3248" s="22" t="s">
        <v>1290</v>
      </c>
      <c r="F3248" s="5" t="s">
        <v>49</v>
      </c>
      <c r="G3248" s="5">
        <f>SUMIFS(asu_monitora!C:C,asu_monitora!E:E,equipes_asu!F3248,asu_monitora!A:A,equipes_asu!C3248)</f>
        <v>1</v>
      </c>
      <c r="H3248" s="5">
        <f>IF(G3248=0,"",SUMIFS(asu_monitora!B:B,asu_monitora!E:E,equipes_asu!F3248,asu_monitora!A:A,equipes_asu!C3248))</f>
        <v>200</v>
      </c>
      <c r="I3248" s="5" t="str">
        <f>IF(G3248=0,"Sem avaliação",IF(H3248&lt;=40,"Crítica",IF(H3248&lt;=100,"Aperfeiçoamento",IF(H3248&lt;=180,"Qualidade",IF(H3248&lt;=200,"Excelência","Erro")))))</f>
        <v>Excelência</v>
      </c>
    </row>
    <row r="3249" spans="1:9">
      <c r="A3249" s="22">
        <v>22454</v>
      </c>
      <c r="B3249" s="22" t="s">
        <v>1036</v>
      </c>
      <c r="C3249" s="22">
        <v>2425750</v>
      </c>
      <c r="D3249" s="22" t="s">
        <v>98</v>
      </c>
      <c r="E3249" s="22" t="s">
        <v>1291</v>
      </c>
      <c r="F3249" s="5" t="s">
        <v>49</v>
      </c>
      <c r="G3249" s="5">
        <f>SUMIFS(asu_monitora!C:C,asu_monitora!E:E,equipes_asu!F3249,asu_monitora!A:A,equipes_asu!C3249)</f>
        <v>7</v>
      </c>
      <c r="H3249" s="5">
        <f>IF(G3249=0,"",SUMIFS(asu_monitora!B:B,asu_monitora!E:E,equipes_asu!F3249,asu_monitora!A:A,equipes_asu!C3249))</f>
        <v>114</v>
      </c>
      <c r="I3249" s="5" t="str">
        <f>IF(G3249=0,"Sem avaliação",IF(H3249&lt;=40,"Crítica",IF(H3249&lt;=100,"Aperfeiçoamento",IF(H3249&lt;=180,"Qualidade",IF(H3249&lt;=200,"Excelência","Erro")))))</f>
        <v>Qualidade</v>
      </c>
    </row>
    <row r="3250" spans="1:9">
      <c r="A3250" s="22">
        <v>22462</v>
      </c>
      <c r="B3250" s="22" t="s">
        <v>1043</v>
      </c>
      <c r="C3250" s="22">
        <v>1789678</v>
      </c>
      <c r="D3250" s="22" t="s">
        <v>98</v>
      </c>
      <c r="E3250" s="22" t="s">
        <v>1292</v>
      </c>
      <c r="F3250" s="5" t="s">
        <v>49</v>
      </c>
      <c r="G3250" s="5">
        <f>SUMIFS(asu_monitora!C:C,asu_monitora!E:E,equipes_asu!F3250,asu_monitora!A:A,equipes_asu!C3250)</f>
        <v>7</v>
      </c>
      <c r="H3250" s="5">
        <f>IF(G3250=0,"",SUMIFS(asu_monitora!B:B,asu_monitora!E:E,equipes_asu!F3250,asu_monitora!A:A,equipes_asu!C3250))</f>
        <v>180</v>
      </c>
      <c r="I3250" s="5" t="str">
        <f>IF(G3250=0,"Sem avaliação",IF(H3250&lt;=40,"Crítica",IF(H3250&lt;=100,"Aperfeiçoamento",IF(H3250&lt;=180,"Qualidade",IF(H3250&lt;=200,"Excelência","Erro")))))</f>
        <v>Qualidade</v>
      </c>
    </row>
    <row r="3251" spans="1:9">
      <c r="A3251" s="22">
        <v>22462</v>
      </c>
      <c r="B3251" s="22" t="s">
        <v>1043</v>
      </c>
      <c r="C3251" s="22">
        <v>2400731</v>
      </c>
      <c r="D3251" s="22" t="s">
        <v>98</v>
      </c>
      <c r="E3251" s="22" t="s">
        <v>1293</v>
      </c>
      <c r="F3251" s="5" t="s">
        <v>49</v>
      </c>
      <c r="G3251" s="5">
        <f>SUMIFS(asu_monitora!C:C,asu_monitora!E:E,equipes_asu!F3251,asu_monitora!A:A,equipes_asu!C3251)</f>
        <v>15</v>
      </c>
      <c r="H3251" s="5">
        <f>IF(G3251=0,"",SUMIFS(asu_monitora!B:B,asu_monitora!E:E,equipes_asu!F3251,asu_monitora!A:A,equipes_asu!C3251))</f>
        <v>88</v>
      </c>
      <c r="I3251" s="5" t="str">
        <f>IF(G3251=0,"Sem avaliação",IF(H3251&lt;=40,"Crítica",IF(H3251&lt;=100,"Aperfeiçoamento",IF(H3251&lt;=180,"Qualidade",IF(H3251&lt;=200,"Excelência","Erro")))))</f>
        <v>Aperfeiçoamento</v>
      </c>
    </row>
    <row r="3252" spans="1:9">
      <c r="A3252" s="22">
        <v>22470</v>
      </c>
      <c r="B3252" s="22" t="s">
        <v>1046</v>
      </c>
      <c r="C3252" s="22">
        <v>1857541</v>
      </c>
      <c r="D3252" s="22" t="s">
        <v>98</v>
      </c>
      <c r="E3252" s="22" t="s">
        <v>1294</v>
      </c>
      <c r="F3252" s="5" t="s">
        <v>49</v>
      </c>
      <c r="G3252" s="5">
        <f>SUMIFS(asu_monitora!C:C,asu_monitora!E:E,equipes_asu!F3252,asu_monitora!A:A,equipes_asu!C3252)</f>
        <v>0</v>
      </c>
      <c r="H3252" s="5" t="str">
        <f>IF(G3252=0,"",SUMIFS(asu_monitora!B:B,asu_monitora!E:E,equipes_asu!F3252,asu_monitora!A:A,equipes_asu!C3252))</f>
        <v/>
      </c>
      <c r="I3252" s="5" t="str">
        <f>IF(G3252=0,"Sem avaliação",IF(H3252&lt;=40,"Crítica",IF(H3252&lt;=100,"Aperfeiçoamento",IF(H3252&lt;=180,"Qualidade",IF(H3252&lt;=200,"Excelência","Erro")))))</f>
        <v>Sem avaliação</v>
      </c>
    </row>
    <row r="3253" spans="1:9">
      <c r="A3253" s="22">
        <v>22470</v>
      </c>
      <c r="B3253" s="22" t="s">
        <v>1046</v>
      </c>
      <c r="C3253" s="22">
        <v>2302357</v>
      </c>
      <c r="D3253" s="22" t="s">
        <v>98</v>
      </c>
      <c r="E3253" s="22" t="s">
        <v>1295</v>
      </c>
      <c r="F3253" s="5" t="s">
        <v>49</v>
      </c>
      <c r="G3253" s="5">
        <f>SUMIFS(asu_monitora!C:C,asu_monitora!E:E,equipes_asu!F3253,asu_monitora!A:A,equipes_asu!C3253)</f>
        <v>11</v>
      </c>
      <c r="H3253" s="5">
        <f>IF(G3253=0,"",SUMIFS(asu_monitora!B:B,asu_monitora!E:E,equipes_asu!F3253,asu_monitora!A:A,equipes_asu!C3253))</f>
        <v>40</v>
      </c>
      <c r="I3253" s="5" t="str">
        <f>IF(G3253=0,"Sem avaliação",IF(H3253&lt;=40,"Crítica",IF(H3253&lt;=100,"Aperfeiçoamento",IF(H3253&lt;=180,"Qualidade",IF(H3253&lt;=200,"Excelência","Erro")))))</f>
        <v>Crítica</v>
      </c>
    </row>
    <row r="3254" spans="1:9">
      <c r="A3254" s="22">
        <v>22470</v>
      </c>
      <c r="B3254" s="22" t="s">
        <v>1046</v>
      </c>
      <c r="C3254" s="22">
        <v>2436876</v>
      </c>
      <c r="D3254" s="22" t="s">
        <v>98</v>
      </c>
      <c r="E3254" s="22" t="s">
        <v>1295</v>
      </c>
      <c r="F3254" s="5" t="s">
        <v>49</v>
      </c>
      <c r="G3254" s="5">
        <f>SUMIFS(asu_monitora!C:C,asu_monitora!E:E,equipes_asu!F3254,asu_monitora!A:A,equipes_asu!C3254)</f>
        <v>0</v>
      </c>
      <c r="H3254" s="5" t="str">
        <f>IF(G3254=0,"",SUMIFS(asu_monitora!B:B,asu_monitora!E:E,equipes_asu!F3254,asu_monitora!A:A,equipes_asu!C3254))</f>
        <v/>
      </c>
      <c r="I3254" s="5" t="str">
        <f>IF(G3254=0,"Sem avaliação",IF(H3254&lt;=40,"Crítica",IF(H3254&lt;=100,"Aperfeiçoamento",IF(H3254&lt;=180,"Qualidade",IF(H3254&lt;=200,"Excelência","Erro")))))</f>
        <v>Sem avaliação</v>
      </c>
    </row>
    <row r="3255" spans="1:9">
      <c r="A3255" s="22">
        <v>22489</v>
      </c>
      <c r="B3255" s="22" t="s">
        <v>1049</v>
      </c>
      <c r="C3255" s="22">
        <v>2272156</v>
      </c>
      <c r="D3255" s="22" t="s">
        <v>98</v>
      </c>
      <c r="E3255" s="22" t="s">
        <v>1296</v>
      </c>
      <c r="F3255" s="5" t="s">
        <v>49</v>
      </c>
      <c r="G3255" s="5">
        <f>SUMIFS(asu_monitora!C:C,asu_monitora!E:E,equipes_asu!F3255,asu_monitora!A:A,equipes_asu!C3255)</f>
        <v>1</v>
      </c>
      <c r="H3255" s="5">
        <f>IF(G3255=0,"",SUMIFS(asu_monitora!B:B,asu_monitora!E:E,equipes_asu!F3255,asu_monitora!A:A,equipes_asu!C3255))</f>
        <v>0</v>
      </c>
      <c r="I3255" s="5" t="str">
        <f>IF(G3255=0,"Sem avaliação",IF(H3255&lt;=40,"Crítica",IF(H3255&lt;=100,"Aperfeiçoamento",IF(H3255&lt;=180,"Qualidade",IF(H3255&lt;=200,"Excelência","Erro")))))</f>
        <v>Crítica</v>
      </c>
    </row>
    <row r="3256" spans="1:9">
      <c r="A3256" s="22">
        <v>26352</v>
      </c>
      <c r="B3256" s="22" t="s">
        <v>1052</v>
      </c>
      <c r="C3256" s="22">
        <v>1791486</v>
      </c>
      <c r="D3256" s="22" t="s">
        <v>98</v>
      </c>
      <c r="E3256" s="22" t="s">
        <v>1297</v>
      </c>
      <c r="F3256" s="5" t="s">
        <v>49</v>
      </c>
      <c r="G3256" s="5">
        <f>SUMIFS(asu_monitora!C:C,asu_monitora!E:E,equipes_asu!F3256,asu_monitora!A:A,equipes_asu!C3256)</f>
        <v>1</v>
      </c>
      <c r="H3256" s="5">
        <f>IF(G3256=0,"",SUMIFS(asu_monitora!B:B,asu_monitora!E:E,equipes_asu!F3256,asu_monitora!A:A,equipes_asu!C3256))</f>
        <v>0</v>
      </c>
      <c r="I3256" s="5" t="str">
        <f>IF(G3256=0,"Sem avaliação",IF(H3256&lt;=40,"Crítica",IF(H3256&lt;=100,"Aperfeiçoamento",IF(H3256&lt;=180,"Qualidade",IF(H3256&lt;=200,"Excelência","Erro")))))</f>
        <v>Crítica</v>
      </c>
    </row>
    <row r="3257" spans="1:9">
      <c r="A3257" s="22">
        <v>26387</v>
      </c>
      <c r="B3257" s="22" t="s">
        <v>1055</v>
      </c>
      <c r="C3257" s="22">
        <v>1889281</v>
      </c>
      <c r="D3257" s="22" t="s">
        <v>98</v>
      </c>
      <c r="E3257" s="22" t="s">
        <v>1298</v>
      </c>
      <c r="F3257" s="5" t="s">
        <v>49</v>
      </c>
      <c r="G3257" s="5">
        <f>SUMIFS(asu_monitora!C:C,asu_monitora!E:E,equipes_asu!F3257,asu_monitora!A:A,equipes_asu!C3257)</f>
        <v>14</v>
      </c>
      <c r="H3257" s="5">
        <f>IF(G3257=0,"",SUMIFS(asu_monitora!B:B,asu_monitora!E:E,equipes_asu!F3257,asu_monitora!A:A,equipes_asu!C3257))</f>
        <v>114</v>
      </c>
      <c r="I3257" s="5" t="str">
        <f>IF(G3257=0,"Sem avaliação",IF(H3257&lt;=40,"Crítica",IF(H3257&lt;=100,"Aperfeiçoamento",IF(H3257&lt;=180,"Qualidade",IF(H3257&lt;=200,"Excelência","Erro")))))</f>
        <v>Qualidade</v>
      </c>
    </row>
    <row r="3258" spans="1:9">
      <c r="A3258" s="22">
        <v>26387</v>
      </c>
      <c r="B3258" s="22" t="s">
        <v>1055</v>
      </c>
      <c r="C3258" s="22">
        <v>2407469</v>
      </c>
      <c r="D3258" s="22" t="s">
        <v>98</v>
      </c>
      <c r="E3258" s="22" t="s">
        <v>1299</v>
      </c>
      <c r="F3258" s="5" t="s">
        <v>49</v>
      </c>
      <c r="G3258" s="5">
        <f>SUMIFS(asu_monitora!C:C,asu_monitora!E:E,equipes_asu!F3258,asu_monitora!A:A,equipes_asu!C3258)</f>
        <v>0</v>
      </c>
      <c r="H3258" s="5" t="str">
        <f>IF(G3258=0,"",SUMIFS(asu_monitora!B:B,asu_monitora!E:E,equipes_asu!F3258,asu_monitora!A:A,equipes_asu!C3258))</f>
        <v/>
      </c>
      <c r="I3258" s="5" t="str">
        <f>IF(G3258=0,"Sem avaliação",IF(H3258&lt;=40,"Crítica",IF(H3258&lt;=100,"Aperfeiçoamento",IF(H3258&lt;=180,"Qualidade",IF(H3258&lt;=200,"Excelência","Erro")))))</f>
        <v>Sem avaliação</v>
      </c>
    </row>
    <row r="3259" spans="1:9">
      <c r="A3259" s="22">
        <v>29041</v>
      </c>
      <c r="B3259" s="22" t="s">
        <v>1058</v>
      </c>
      <c r="C3259" s="22">
        <v>2039079</v>
      </c>
      <c r="D3259" s="22" t="s">
        <v>98</v>
      </c>
      <c r="E3259" s="22" t="s">
        <v>1300</v>
      </c>
      <c r="F3259" s="5" t="s">
        <v>49</v>
      </c>
      <c r="G3259" s="5">
        <f>SUMIFS(asu_monitora!C:C,asu_monitora!E:E,equipes_asu!F3259,asu_monitora!A:A,equipes_asu!C3259)</f>
        <v>0</v>
      </c>
      <c r="H3259" s="5" t="str">
        <f>IF(G3259=0,"",SUMIFS(asu_monitora!B:B,asu_monitora!E:E,equipes_asu!F3259,asu_monitora!A:A,equipes_asu!C3259))</f>
        <v/>
      </c>
      <c r="I3259" s="5" t="str">
        <f>IF(G3259=0,"Sem avaliação",IF(H3259&lt;=40,"Crítica",IF(H3259&lt;=100,"Aperfeiçoamento",IF(H3259&lt;=180,"Qualidade",IF(H3259&lt;=200,"Excelência","Erro")))))</f>
        <v>Sem avaliação</v>
      </c>
    </row>
    <row r="3260" spans="1:9">
      <c r="A3260" s="22">
        <v>29068</v>
      </c>
      <c r="B3260" s="22" t="s">
        <v>1060</v>
      </c>
      <c r="C3260" s="22">
        <v>2272210</v>
      </c>
      <c r="D3260" s="22" t="s">
        <v>98</v>
      </c>
      <c r="E3260" s="22" t="s">
        <v>1301</v>
      </c>
      <c r="F3260" s="5" t="s">
        <v>49</v>
      </c>
      <c r="G3260" s="5">
        <f>SUMIFS(asu_monitora!C:C,asu_monitora!E:E,equipes_asu!F3260,asu_monitora!A:A,equipes_asu!C3260)</f>
        <v>9</v>
      </c>
      <c r="H3260" s="5">
        <f>IF(G3260=0,"",SUMIFS(asu_monitora!B:B,asu_monitora!E:E,equipes_asu!F3260,asu_monitora!A:A,equipes_asu!C3260))</f>
        <v>184</v>
      </c>
      <c r="I3260" s="5" t="str">
        <f>IF(G3260=0,"Sem avaliação",IF(H3260&lt;=40,"Crítica",IF(H3260&lt;=100,"Aperfeiçoamento",IF(H3260&lt;=180,"Qualidade",IF(H3260&lt;=200,"Excelência","Erro")))))</f>
        <v>Excelência</v>
      </c>
    </row>
    <row r="3261" spans="1:9">
      <c r="A3261" s="22">
        <v>29068</v>
      </c>
      <c r="B3261" s="22" t="s">
        <v>1060</v>
      </c>
      <c r="C3261" s="22">
        <v>1845764</v>
      </c>
      <c r="D3261" s="22" t="s">
        <v>98</v>
      </c>
      <c r="E3261" s="22" t="s">
        <v>1302</v>
      </c>
      <c r="F3261" s="5" t="s">
        <v>49</v>
      </c>
      <c r="G3261" s="5">
        <f>SUMIFS(asu_monitora!C:C,asu_monitora!E:E,equipes_asu!F3261,asu_monitora!A:A,equipes_asu!C3261)</f>
        <v>3</v>
      </c>
      <c r="H3261" s="5">
        <f>IF(G3261=0,"",SUMIFS(asu_monitora!B:B,asu_monitora!E:E,equipes_asu!F3261,asu_monitora!A:A,equipes_asu!C3261))</f>
        <v>60</v>
      </c>
      <c r="I3261" s="5" t="str">
        <f>IF(G3261=0,"Sem avaliação",IF(H3261&lt;=40,"Crítica",IF(H3261&lt;=100,"Aperfeiçoamento",IF(H3261&lt;=180,"Qualidade",IF(H3261&lt;=200,"Excelência","Erro")))))</f>
        <v>Aperfeiçoamento</v>
      </c>
    </row>
    <row r="3262" spans="1:9">
      <c r="A3262" s="22">
        <v>29068</v>
      </c>
      <c r="B3262" s="22" t="s">
        <v>1060</v>
      </c>
      <c r="C3262" s="22">
        <v>2400707</v>
      </c>
      <c r="D3262" s="22" t="s">
        <v>98</v>
      </c>
      <c r="E3262" s="22" t="s">
        <v>1303</v>
      </c>
      <c r="F3262" s="5" t="s">
        <v>49</v>
      </c>
      <c r="G3262" s="5">
        <f>SUMIFS(asu_monitora!C:C,asu_monitora!E:E,equipes_asu!F3262,asu_monitora!A:A,equipes_asu!C3262)</f>
        <v>32</v>
      </c>
      <c r="H3262" s="5">
        <f>IF(G3262=0,"",SUMIFS(asu_monitora!B:B,asu_monitora!E:E,equipes_asu!F3262,asu_monitora!A:A,equipes_asu!C3262))</f>
        <v>144</v>
      </c>
      <c r="I3262" s="5" t="str">
        <f>IF(G3262=0,"Sem avaliação",IF(H3262&lt;=40,"Crítica",IF(H3262&lt;=100,"Aperfeiçoamento",IF(H3262&lt;=180,"Qualidade",IF(H3262&lt;=200,"Excelência","Erro")))))</f>
        <v>Qualidade</v>
      </c>
    </row>
    <row r="3263" spans="1:9">
      <c r="A3263" s="22">
        <v>29068</v>
      </c>
      <c r="B3263" s="22" t="s">
        <v>1060</v>
      </c>
      <c r="C3263" s="22">
        <v>2400715</v>
      </c>
      <c r="D3263" s="22" t="s">
        <v>98</v>
      </c>
      <c r="E3263" s="22" t="s">
        <v>1304</v>
      </c>
      <c r="F3263" s="5" t="s">
        <v>49</v>
      </c>
      <c r="G3263" s="5">
        <f>SUMIFS(asu_monitora!C:C,asu_monitora!E:E,equipes_asu!F3263,asu_monitora!A:A,equipes_asu!C3263)</f>
        <v>1</v>
      </c>
      <c r="H3263" s="5">
        <f>IF(G3263=0,"",SUMIFS(asu_monitora!B:B,asu_monitora!E:E,equipes_asu!F3263,asu_monitora!A:A,equipes_asu!C3263))</f>
        <v>200</v>
      </c>
      <c r="I3263" s="5" t="str">
        <f>IF(G3263=0,"Sem avaliação",IF(H3263&lt;=40,"Crítica",IF(H3263&lt;=100,"Aperfeiçoamento",IF(H3263&lt;=180,"Qualidade",IF(H3263&lt;=200,"Excelência","Erro")))))</f>
        <v>Excelência</v>
      </c>
    </row>
    <row r="3264" spans="1:9">
      <c r="A3264" s="22">
        <v>2752824</v>
      </c>
      <c r="B3264" s="22" t="s">
        <v>1065</v>
      </c>
      <c r="C3264" s="22">
        <v>1889338</v>
      </c>
      <c r="D3264" s="22" t="s">
        <v>98</v>
      </c>
      <c r="E3264" s="22" t="s">
        <v>1305</v>
      </c>
      <c r="F3264" s="5" t="s">
        <v>49</v>
      </c>
      <c r="G3264" s="5">
        <f>SUMIFS(asu_monitora!C:C,asu_monitora!E:E,equipes_asu!F3264,asu_monitora!A:A,equipes_asu!C3264)</f>
        <v>0</v>
      </c>
      <c r="H3264" s="5" t="str">
        <f>IF(G3264=0,"",SUMIFS(asu_monitora!B:B,asu_monitora!E:E,equipes_asu!F3264,asu_monitora!A:A,equipes_asu!C3264))</f>
        <v/>
      </c>
      <c r="I3264" s="5" t="str">
        <f>IF(G3264=0,"Sem avaliação",IF(H3264&lt;=40,"Crítica",IF(H3264&lt;=100,"Aperfeiçoamento",IF(H3264&lt;=180,"Qualidade",IF(H3264&lt;=200,"Excelência","Erro")))))</f>
        <v>Sem avaliação</v>
      </c>
    </row>
    <row r="3265" spans="1:9">
      <c r="A3265" s="22">
        <v>2752824</v>
      </c>
      <c r="B3265" s="22" t="s">
        <v>1065</v>
      </c>
      <c r="C3265" s="22">
        <v>2425831</v>
      </c>
      <c r="D3265" s="22" t="s">
        <v>98</v>
      </c>
      <c r="E3265" s="22" t="s">
        <v>1306</v>
      </c>
      <c r="F3265" s="5" t="s">
        <v>49</v>
      </c>
      <c r="G3265" s="5">
        <f>SUMIFS(asu_monitora!C:C,asu_monitora!E:E,equipes_asu!F3265,asu_monitora!A:A,equipes_asu!C3265)</f>
        <v>19</v>
      </c>
      <c r="H3265" s="5">
        <f>IF(G3265=0,"",SUMIFS(asu_monitora!B:B,asu_monitora!E:E,equipes_asu!F3265,asu_monitora!A:A,equipes_asu!C3265))</f>
        <v>74</v>
      </c>
      <c r="I3265" s="5" t="str">
        <f>IF(G3265=0,"Sem avaliação",IF(H3265&lt;=40,"Crítica",IF(H3265&lt;=100,"Aperfeiçoamento",IF(H3265&lt;=180,"Qualidade",IF(H3265&lt;=200,"Excelência","Erro")))))</f>
        <v>Aperfeiçoamento</v>
      </c>
    </row>
    <row r="3266" spans="1:9">
      <c r="A3266" s="22">
        <v>2752824</v>
      </c>
      <c r="B3266" s="22" t="s">
        <v>1065</v>
      </c>
      <c r="C3266" s="22">
        <v>1839586</v>
      </c>
      <c r="D3266" s="22" t="s">
        <v>98</v>
      </c>
      <c r="E3266" s="22" t="s">
        <v>1307</v>
      </c>
      <c r="F3266" s="5" t="s">
        <v>49</v>
      </c>
      <c r="G3266" s="5">
        <f>SUMIFS(asu_monitora!C:C,asu_monitora!E:E,equipes_asu!F3266,asu_monitora!A:A,equipes_asu!C3266)</f>
        <v>9</v>
      </c>
      <c r="H3266" s="5">
        <f>IF(G3266=0,"",SUMIFS(asu_monitora!B:B,asu_monitora!E:E,equipes_asu!F3266,asu_monitora!A:A,equipes_asu!C3266))</f>
        <v>120</v>
      </c>
      <c r="I3266" s="5" t="str">
        <f>IF(G3266=0,"Sem avaliação",IF(H3266&lt;=40,"Crítica",IF(H3266&lt;=100,"Aperfeiçoamento",IF(H3266&lt;=180,"Qualidade",IF(H3266&lt;=200,"Excelência","Erro")))))</f>
        <v>Qualidade</v>
      </c>
    </row>
    <row r="3267" spans="1:9">
      <c r="A3267" s="22">
        <v>2752824</v>
      </c>
      <c r="B3267" s="22" t="s">
        <v>1065</v>
      </c>
      <c r="C3267" s="22">
        <v>2425858</v>
      </c>
      <c r="D3267" s="22" t="s">
        <v>98</v>
      </c>
      <c r="E3267" s="22" t="s">
        <v>1308</v>
      </c>
      <c r="F3267" s="5" t="s">
        <v>49</v>
      </c>
      <c r="G3267" s="5">
        <f>SUMIFS(asu_monitora!C:C,asu_monitora!E:E,equipes_asu!F3267,asu_monitora!A:A,equipes_asu!C3267)</f>
        <v>19</v>
      </c>
      <c r="H3267" s="5">
        <f>IF(G3267=0,"",SUMIFS(asu_monitora!B:B,asu_monitora!E:E,equipes_asu!F3267,asu_monitora!A:A,equipes_asu!C3267))</f>
        <v>102</v>
      </c>
      <c r="I3267" s="5" t="str">
        <f>IF(G3267=0,"Sem avaliação",IF(H3267&lt;=40,"Crítica",IF(H3267&lt;=100,"Aperfeiçoamento",IF(H3267&lt;=180,"Qualidade",IF(H3267&lt;=200,"Excelência","Erro")))))</f>
        <v>Qualidade</v>
      </c>
    </row>
    <row r="3268" spans="1:9">
      <c r="A3268" s="22">
        <v>2752824</v>
      </c>
      <c r="B3268" s="22" t="s">
        <v>1065</v>
      </c>
      <c r="C3268" s="22">
        <v>2400677</v>
      </c>
      <c r="D3268" s="22" t="s">
        <v>98</v>
      </c>
      <c r="E3268" s="22" t="s">
        <v>1309</v>
      </c>
      <c r="F3268" s="5" t="s">
        <v>49</v>
      </c>
      <c r="G3268" s="5">
        <f>SUMIFS(asu_monitora!C:C,asu_monitora!E:E,equipes_asu!F3268,asu_monitora!A:A,equipes_asu!C3268)</f>
        <v>5</v>
      </c>
      <c r="H3268" s="5">
        <f>IF(G3268=0,"",SUMIFS(asu_monitora!B:B,asu_monitora!E:E,equipes_asu!F3268,asu_monitora!A:A,equipes_asu!C3268))</f>
        <v>124</v>
      </c>
      <c r="I3268" s="5" t="str">
        <f>IF(G3268=0,"Sem avaliação",IF(H3268&lt;=40,"Crítica",IF(H3268&lt;=100,"Aperfeiçoamento",IF(H3268&lt;=180,"Qualidade",IF(H3268&lt;=200,"Excelência","Erro")))))</f>
        <v>Qualidade</v>
      </c>
    </row>
    <row r="3269" spans="1:9">
      <c r="A3269" s="22">
        <v>3153460</v>
      </c>
      <c r="B3269" s="22" t="s">
        <v>1069</v>
      </c>
      <c r="C3269" s="22">
        <v>1846671</v>
      </c>
      <c r="D3269" s="22" t="s">
        <v>98</v>
      </c>
      <c r="E3269" s="22" t="s">
        <v>1310</v>
      </c>
      <c r="F3269" s="5" t="s">
        <v>49</v>
      </c>
      <c r="G3269" s="5">
        <f>SUMIFS(asu_monitora!C:C,asu_monitora!E:E,equipes_asu!F3269,asu_monitora!A:A,equipes_asu!C3269)</f>
        <v>0</v>
      </c>
      <c r="H3269" s="5" t="str">
        <f>IF(G3269=0,"",SUMIFS(asu_monitora!B:B,asu_monitora!E:E,equipes_asu!F3269,asu_monitora!A:A,equipes_asu!C3269))</f>
        <v/>
      </c>
      <c r="I3269" s="5" t="str">
        <f>IF(G3269=0,"Sem avaliação",IF(H3269&lt;=40,"Crítica",IF(H3269&lt;=100,"Aperfeiçoamento",IF(H3269&lt;=180,"Qualidade",IF(H3269&lt;=200,"Excelência","Erro")))))</f>
        <v>Sem avaliação</v>
      </c>
    </row>
    <row r="3270" spans="1:9">
      <c r="A3270" s="22">
        <v>3153460</v>
      </c>
      <c r="B3270" s="22" t="s">
        <v>1069</v>
      </c>
      <c r="C3270" s="22">
        <v>1846817</v>
      </c>
      <c r="D3270" s="22" t="s">
        <v>98</v>
      </c>
      <c r="E3270" s="22" t="s">
        <v>1311</v>
      </c>
      <c r="F3270" s="5" t="s">
        <v>49</v>
      </c>
      <c r="G3270" s="5">
        <f>SUMIFS(asu_monitora!C:C,asu_monitora!E:E,equipes_asu!F3270,asu_monitora!A:A,equipes_asu!C3270)</f>
        <v>0</v>
      </c>
      <c r="H3270" s="5" t="str">
        <f>IF(G3270=0,"",SUMIFS(asu_monitora!B:B,asu_monitora!E:E,equipes_asu!F3270,asu_monitora!A:A,equipes_asu!C3270))</f>
        <v/>
      </c>
      <c r="I3270" s="5" t="str">
        <f>IF(G3270=0,"Sem avaliação",IF(H3270&lt;=40,"Crítica",IF(H3270&lt;=100,"Aperfeiçoamento",IF(H3270&lt;=180,"Qualidade",IF(H3270&lt;=200,"Excelência","Erro")))))</f>
        <v>Sem avaliação</v>
      </c>
    </row>
    <row r="3271" spans="1:9">
      <c r="A3271" s="22">
        <v>3153479</v>
      </c>
      <c r="B3271" s="22" t="s">
        <v>1073</v>
      </c>
      <c r="C3271" s="22">
        <v>1846957</v>
      </c>
      <c r="D3271" s="22" t="s">
        <v>98</v>
      </c>
      <c r="E3271" s="22" t="s">
        <v>1312</v>
      </c>
      <c r="F3271" s="5" t="s">
        <v>49</v>
      </c>
      <c r="G3271" s="5">
        <f>SUMIFS(asu_monitora!C:C,asu_monitora!E:E,equipes_asu!F3271,asu_monitora!A:A,equipes_asu!C3271)</f>
        <v>7</v>
      </c>
      <c r="H3271" s="5">
        <f>IF(G3271=0,"",SUMIFS(asu_monitora!B:B,asu_monitora!E:E,equipes_asu!F3271,asu_monitora!A:A,equipes_asu!C3271))</f>
        <v>116</v>
      </c>
      <c r="I3271" s="5" t="str">
        <f>IF(G3271=0,"Sem avaliação",IF(H3271&lt;=40,"Crítica",IF(H3271&lt;=100,"Aperfeiçoamento",IF(H3271&lt;=180,"Qualidade",IF(H3271&lt;=200,"Excelência","Erro")))))</f>
        <v>Qualidade</v>
      </c>
    </row>
    <row r="3272" spans="1:9">
      <c r="A3272" s="22">
        <v>3153479</v>
      </c>
      <c r="B3272" s="22" t="s">
        <v>1073</v>
      </c>
      <c r="C3272" s="22">
        <v>1847112</v>
      </c>
      <c r="D3272" s="22" t="s">
        <v>98</v>
      </c>
      <c r="E3272" s="22" t="s">
        <v>1313</v>
      </c>
      <c r="F3272" s="5" t="s">
        <v>49</v>
      </c>
      <c r="G3272" s="5">
        <f>SUMIFS(asu_monitora!C:C,asu_monitora!E:E,equipes_asu!F3272,asu_monitora!A:A,equipes_asu!C3272)</f>
        <v>15</v>
      </c>
      <c r="H3272" s="5">
        <f>IF(G3272=0,"",SUMIFS(asu_monitora!B:B,asu_monitora!E:E,equipes_asu!F3272,asu_monitora!A:A,equipes_asu!C3272))</f>
        <v>40</v>
      </c>
      <c r="I3272" s="5" t="str">
        <f>IF(G3272=0,"Sem avaliação",IF(H3272&lt;=40,"Crítica",IF(H3272&lt;=100,"Aperfeiçoamento",IF(H3272&lt;=180,"Qualidade",IF(H3272&lt;=200,"Excelência","Erro")))))</f>
        <v>Crítica</v>
      </c>
    </row>
    <row r="3273" spans="1:9">
      <c r="A3273" s="22">
        <v>3153479</v>
      </c>
      <c r="B3273" s="22" t="s">
        <v>1073</v>
      </c>
      <c r="C3273" s="22">
        <v>2400774</v>
      </c>
      <c r="D3273" s="22" t="s">
        <v>98</v>
      </c>
      <c r="E3273" s="22" t="s">
        <v>1314</v>
      </c>
      <c r="F3273" s="5" t="s">
        <v>49</v>
      </c>
      <c r="G3273" s="5">
        <f>SUMIFS(asu_monitora!C:C,asu_monitora!E:E,equipes_asu!F3273,asu_monitora!A:A,equipes_asu!C3273)</f>
        <v>12</v>
      </c>
      <c r="H3273" s="5">
        <f>IF(G3273=0,"",SUMIFS(asu_monitora!B:B,asu_monitora!E:E,equipes_asu!F3273,asu_monitora!A:A,equipes_asu!C3273))</f>
        <v>148</v>
      </c>
      <c r="I3273" s="5" t="str">
        <f>IF(G3273=0,"Sem avaliação",IF(H3273&lt;=40,"Crítica",IF(H3273&lt;=100,"Aperfeiçoamento",IF(H3273&lt;=180,"Qualidade",IF(H3273&lt;=200,"Excelência","Erro")))))</f>
        <v>Qualidade</v>
      </c>
    </row>
    <row r="3274" spans="1:9">
      <c r="A3274" s="22">
        <v>3380300</v>
      </c>
      <c r="B3274" s="22" t="s">
        <v>1077</v>
      </c>
      <c r="C3274" s="22">
        <v>2113597</v>
      </c>
      <c r="D3274" s="22" t="s">
        <v>98</v>
      </c>
      <c r="E3274" s="22" t="s">
        <v>1315</v>
      </c>
      <c r="F3274" s="5" t="s">
        <v>49</v>
      </c>
      <c r="G3274" s="5">
        <f>SUMIFS(asu_monitora!C:C,asu_monitora!E:E,equipes_asu!F3274,asu_monitora!A:A,equipes_asu!C3274)</f>
        <v>1</v>
      </c>
      <c r="H3274" s="5">
        <f>IF(G3274=0,"",SUMIFS(asu_monitora!B:B,asu_monitora!E:E,equipes_asu!F3274,asu_monitora!A:A,equipes_asu!C3274))</f>
        <v>12</v>
      </c>
      <c r="I3274" s="5" t="str">
        <f>IF(G3274=0,"Sem avaliação",IF(H3274&lt;=40,"Crítica",IF(H3274&lt;=100,"Aperfeiçoamento",IF(H3274&lt;=180,"Qualidade",IF(H3274&lt;=200,"Excelência","Erro")))))</f>
        <v>Crítica</v>
      </c>
    </row>
    <row r="3275" spans="1:9">
      <c r="A3275" s="22">
        <v>3470253</v>
      </c>
      <c r="B3275" s="22" t="s">
        <v>1079</v>
      </c>
      <c r="C3275" s="22">
        <v>2405784</v>
      </c>
      <c r="D3275" s="22" t="s">
        <v>98</v>
      </c>
      <c r="E3275" s="22" t="s">
        <v>1316</v>
      </c>
      <c r="F3275" s="5" t="s">
        <v>49</v>
      </c>
      <c r="G3275" s="5">
        <f>SUMIFS(asu_monitora!C:C,asu_monitora!E:E,equipes_asu!F3275,asu_monitora!A:A,equipes_asu!C3275)</f>
        <v>2</v>
      </c>
      <c r="H3275" s="5">
        <f>IF(G3275=0,"",SUMIFS(asu_monitora!B:B,asu_monitora!E:E,equipes_asu!F3275,asu_monitora!A:A,equipes_asu!C3275))</f>
        <v>8</v>
      </c>
      <c r="I3275" s="5" t="str">
        <f>IF(G3275=0,"Sem avaliação",IF(H3275&lt;=40,"Crítica",IF(H3275&lt;=100,"Aperfeiçoamento",IF(H3275&lt;=180,"Qualidade",IF(H3275&lt;=200,"Excelência","Erro")))))</f>
        <v>Crítica</v>
      </c>
    </row>
    <row r="3276" spans="1:9">
      <c r="A3276" s="22">
        <v>3470253</v>
      </c>
      <c r="B3276" s="22" t="s">
        <v>1079</v>
      </c>
      <c r="C3276" s="22">
        <v>1847805</v>
      </c>
      <c r="D3276" s="22" t="s">
        <v>98</v>
      </c>
      <c r="E3276" s="22" t="s">
        <v>1317</v>
      </c>
      <c r="F3276" s="5" t="s">
        <v>49</v>
      </c>
      <c r="G3276" s="5">
        <f>SUMIFS(asu_monitora!C:C,asu_monitora!E:E,equipes_asu!F3276,asu_monitora!A:A,equipes_asu!C3276)</f>
        <v>1</v>
      </c>
      <c r="H3276" s="5">
        <f>IF(G3276=0,"",SUMIFS(asu_monitora!B:B,asu_monitora!E:E,equipes_asu!F3276,asu_monitora!A:A,equipes_asu!C3276))</f>
        <v>200</v>
      </c>
      <c r="I3276" s="5" t="str">
        <f>IF(G3276=0,"Sem avaliação",IF(H3276&lt;=40,"Crítica",IF(H3276&lt;=100,"Aperfeiçoamento",IF(H3276&lt;=180,"Qualidade",IF(H3276&lt;=200,"Excelência","Erro")))))</f>
        <v>Excelência</v>
      </c>
    </row>
    <row r="3277" spans="1:9">
      <c r="A3277" s="22">
        <v>3470253</v>
      </c>
      <c r="B3277" s="22" t="s">
        <v>1079</v>
      </c>
      <c r="C3277" s="22">
        <v>2400766</v>
      </c>
      <c r="D3277" s="22" t="s">
        <v>98</v>
      </c>
      <c r="E3277" s="22" t="s">
        <v>1318</v>
      </c>
      <c r="F3277" s="5" t="s">
        <v>49</v>
      </c>
      <c r="G3277" s="5">
        <f>SUMIFS(asu_monitora!C:C,asu_monitora!E:E,equipes_asu!F3277,asu_monitora!A:A,equipes_asu!C3277)</f>
        <v>2</v>
      </c>
      <c r="H3277" s="5">
        <f>IF(G3277=0,"",SUMIFS(asu_monitora!B:B,asu_monitora!E:E,equipes_asu!F3277,asu_monitora!A:A,equipes_asu!C3277))</f>
        <v>158</v>
      </c>
      <c r="I3277" s="5" t="str">
        <f>IF(G3277=0,"Sem avaliação",IF(H3277&lt;=40,"Crítica",IF(H3277&lt;=100,"Aperfeiçoamento",IF(H3277&lt;=180,"Qualidade",IF(H3277&lt;=200,"Excelência","Erro")))))</f>
        <v>Qualidade</v>
      </c>
    </row>
    <row r="3278" spans="1:9">
      <c r="A3278" s="22">
        <v>3470253</v>
      </c>
      <c r="B3278" s="22" t="s">
        <v>1079</v>
      </c>
      <c r="C3278" s="22">
        <v>1847988</v>
      </c>
      <c r="D3278" s="22" t="s">
        <v>98</v>
      </c>
      <c r="E3278" s="22" t="s">
        <v>1319</v>
      </c>
      <c r="F3278" s="5" t="s">
        <v>49</v>
      </c>
      <c r="G3278" s="5">
        <f>SUMIFS(asu_monitora!C:C,asu_monitora!E:E,equipes_asu!F3278,asu_monitora!A:A,equipes_asu!C3278)</f>
        <v>15</v>
      </c>
      <c r="H3278" s="5">
        <f>IF(G3278=0,"",SUMIFS(asu_monitora!B:B,asu_monitora!E:E,equipes_asu!F3278,asu_monitora!A:A,equipes_asu!C3278))</f>
        <v>40</v>
      </c>
      <c r="I3278" s="5" t="str">
        <f>IF(G3278=0,"Sem avaliação",IF(H3278&lt;=40,"Crítica",IF(H3278&lt;=100,"Aperfeiçoamento",IF(H3278&lt;=180,"Qualidade",IF(H3278&lt;=200,"Excelência","Erro")))))</f>
        <v>Crítica</v>
      </c>
    </row>
    <row r="3279" spans="1:9">
      <c r="A3279" s="22">
        <v>3562638</v>
      </c>
      <c r="B3279" s="22" t="s">
        <v>1084</v>
      </c>
      <c r="C3279" s="22">
        <v>1856294</v>
      </c>
      <c r="D3279" s="22" t="s">
        <v>98</v>
      </c>
      <c r="E3279" s="22" t="s">
        <v>1320</v>
      </c>
      <c r="F3279" s="5" t="s">
        <v>49</v>
      </c>
      <c r="G3279" s="5">
        <f>SUMIFS(asu_monitora!C:C,asu_monitora!E:E,equipes_asu!F3279,asu_monitora!A:A,equipes_asu!C3279)</f>
        <v>16</v>
      </c>
      <c r="H3279" s="5">
        <f>IF(G3279=0,"",SUMIFS(asu_monitora!B:B,asu_monitora!E:E,equipes_asu!F3279,asu_monitora!A:A,equipes_asu!C3279))</f>
        <v>180</v>
      </c>
      <c r="I3279" s="5" t="str">
        <f>IF(G3279=0,"Sem avaliação",IF(H3279&lt;=40,"Crítica",IF(H3279&lt;=100,"Aperfeiçoamento",IF(H3279&lt;=180,"Qualidade",IF(H3279&lt;=200,"Excelência","Erro")))))</f>
        <v>Qualidade</v>
      </c>
    </row>
    <row r="3280" spans="1:9">
      <c r="A3280" s="22">
        <v>3562638</v>
      </c>
      <c r="B3280" s="22" t="s">
        <v>1084</v>
      </c>
      <c r="C3280" s="22">
        <v>2400758</v>
      </c>
      <c r="D3280" s="22" t="s">
        <v>98</v>
      </c>
      <c r="E3280" s="22" t="s">
        <v>1321</v>
      </c>
      <c r="F3280" s="5" t="s">
        <v>49</v>
      </c>
      <c r="G3280" s="5">
        <f>SUMIFS(asu_monitora!C:C,asu_monitora!E:E,equipes_asu!F3280,asu_monitora!A:A,equipes_asu!C3280)</f>
        <v>0</v>
      </c>
      <c r="H3280" s="5" t="str">
        <f>IF(G3280=0,"",SUMIFS(asu_monitora!B:B,asu_monitora!E:E,equipes_asu!F3280,asu_monitora!A:A,equipes_asu!C3280))</f>
        <v/>
      </c>
      <c r="I3280" s="5" t="str">
        <f>IF(G3280=0,"Sem avaliação",IF(H3280&lt;=40,"Crítica",IF(H3280&lt;=100,"Aperfeiçoamento",IF(H3280&lt;=180,"Qualidade",IF(H3280&lt;=200,"Excelência","Erro")))))</f>
        <v>Sem avaliação</v>
      </c>
    </row>
    <row r="3281" spans="1:9">
      <c r="A3281" s="22">
        <v>3569322</v>
      </c>
      <c r="B3281" s="22" t="s">
        <v>1087</v>
      </c>
      <c r="C3281" s="22">
        <v>1847651</v>
      </c>
      <c r="D3281" s="22" t="s">
        <v>98</v>
      </c>
      <c r="E3281" s="22" t="s">
        <v>1322</v>
      </c>
      <c r="F3281" s="5" t="s">
        <v>49</v>
      </c>
      <c r="G3281" s="5">
        <f>SUMIFS(asu_monitora!C:C,asu_monitora!E:E,equipes_asu!F3281,asu_monitora!A:A,equipes_asu!C3281)</f>
        <v>0</v>
      </c>
      <c r="H3281" s="5" t="str">
        <f>IF(G3281=0,"",SUMIFS(asu_monitora!B:B,asu_monitora!E:E,equipes_asu!F3281,asu_monitora!A:A,equipes_asu!C3281))</f>
        <v/>
      </c>
      <c r="I3281" s="5" t="str">
        <f>IF(G3281=0,"Sem avaliação",IF(H3281&lt;=40,"Crítica",IF(H3281&lt;=100,"Aperfeiçoamento",IF(H3281&lt;=180,"Qualidade",IF(H3281&lt;=200,"Excelência","Erro")))))</f>
        <v>Sem avaliação</v>
      </c>
    </row>
    <row r="3282" spans="1:9">
      <c r="A3282" s="22">
        <v>3639827</v>
      </c>
      <c r="B3282" s="22" t="s">
        <v>1093</v>
      </c>
      <c r="C3282" s="22">
        <v>1856154</v>
      </c>
      <c r="D3282" s="22" t="s">
        <v>98</v>
      </c>
      <c r="E3282" s="22" t="s">
        <v>1323</v>
      </c>
      <c r="F3282" s="5" t="s">
        <v>49</v>
      </c>
      <c r="G3282" s="5">
        <f>SUMIFS(asu_monitora!C:C,asu_monitora!E:E,equipes_asu!F3282,asu_monitora!A:A,equipes_asu!C3282)</f>
        <v>13</v>
      </c>
      <c r="H3282" s="5">
        <f>IF(G3282=0,"",SUMIFS(asu_monitora!B:B,asu_monitora!E:E,equipes_asu!F3282,asu_monitora!A:A,equipes_asu!C3282))</f>
        <v>76</v>
      </c>
      <c r="I3282" s="5" t="str">
        <f>IF(G3282=0,"Sem avaliação",IF(H3282&lt;=40,"Crítica",IF(H3282&lt;=100,"Aperfeiçoamento",IF(H3282&lt;=180,"Qualidade",IF(H3282&lt;=200,"Excelência","Erro")))))</f>
        <v>Aperfeiçoamento</v>
      </c>
    </row>
    <row r="3283" spans="1:9">
      <c r="A3283" s="22">
        <v>3639827</v>
      </c>
      <c r="B3283" s="22" t="s">
        <v>1093</v>
      </c>
      <c r="C3283" s="22">
        <v>2272180</v>
      </c>
      <c r="D3283" s="22" t="s">
        <v>98</v>
      </c>
      <c r="E3283" s="22" t="s">
        <v>1324</v>
      </c>
      <c r="F3283" s="5" t="s">
        <v>49</v>
      </c>
      <c r="G3283" s="5">
        <f>SUMIFS(asu_monitora!C:C,asu_monitora!E:E,equipes_asu!F3283,asu_monitora!A:A,equipes_asu!C3283)</f>
        <v>13</v>
      </c>
      <c r="H3283" s="5">
        <f>IF(G3283=0,"",SUMIFS(asu_monitora!B:B,asu_monitora!E:E,equipes_asu!F3283,asu_monitora!A:A,equipes_asu!C3283))</f>
        <v>80</v>
      </c>
      <c r="I3283" s="5" t="str">
        <f>IF(G3283=0,"Sem avaliação",IF(H3283&lt;=40,"Crítica",IF(H3283&lt;=100,"Aperfeiçoamento",IF(H3283&lt;=180,"Qualidade",IF(H3283&lt;=200,"Excelência","Erro")))))</f>
        <v>Aperfeiçoamento</v>
      </c>
    </row>
    <row r="3284" spans="1:9">
      <c r="A3284" s="22">
        <v>3639827</v>
      </c>
      <c r="B3284" s="22" t="s">
        <v>1093</v>
      </c>
      <c r="C3284" s="22">
        <v>1856227</v>
      </c>
      <c r="D3284" s="22" t="s">
        <v>98</v>
      </c>
      <c r="E3284" s="22" t="s">
        <v>1325</v>
      </c>
      <c r="F3284" s="5" t="s">
        <v>49</v>
      </c>
      <c r="G3284" s="5">
        <f>SUMIFS(asu_monitora!C:C,asu_monitora!E:E,equipes_asu!F3284,asu_monitora!A:A,equipes_asu!C3284)</f>
        <v>7</v>
      </c>
      <c r="H3284" s="5">
        <f>IF(G3284=0,"",SUMIFS(asu_monitora!B:B,asu_monitora!E:E,equipes_asu!F3284,asu_monitora!A:A,equipes_asu!C3284))</f>
        <v>160</v>
      </c>
      <c r="I3284" s="5" t="str">
        <f>IF(G3284=0,"Sem avaliação",IF(H3284&lt;=40,"Crítica",IF(H3284&lt;=100,"Aperfeiçoamento",IF(H3284&lt;=180,"Qualidade",IF(H3284&lt;=200,"Excelência","Erro")))))</f>
        <v>Qualidade</v>
      </c>
    </row>
    <row r="3285" spans="1:9">
      <c r="A3285" s="22">
        <v>3639827</v>
      </c>
      <c r="B3285" s="22" t="s">
        <v>1093</v>
      </c>
      <c r="C3285" s="22">
        <v>2400723</v>
      </c>
      <c r="D3285" s="22" t="s">
        <v>98</v>
      </c>
      <c r="E3285" s="22" t="s">
        <v>1326</v>
      </c>
      <c r="F3285" s="5" t="s">
        <v>49</v>
      </c>
      <c r="G3285" s="5">
        <f>SUMIFS(asu_monitora!C:C,asu_monitora!E:E,equipes_asu!F3285,asu_monitora!A:A,equipes_asu!C3285)</f>
        <v>0</v>
      </c>
      <c r="H3285" s="5" t="str">
        <f>IF(G3285=0,"",SUMIFS(asu_monitora!B:B,asu_monitora!E:E,equipes_asu!F3285,asu_monitora!A:A,equipes_asu!C3285))</f>
        <v/>
      </c>
      <c r="I3285" s="5" t="str">
        <f>IF(G3285=0,"Sem avaliação",IF(H3285&lt;=40,"Crítica",IF(H3285&lt;=100,"Aperfeiçoamento",IF(H3285&lt;=180,"Qualidade",IF(H3285&lt;=200,"Excelência","Erro")))))</f>
        <v>Sem avaliação</v>
      </c>
    </row>
    <row r="3286" spans="1:9">
      <c r="A3286" s="22">
        <v>9890327</v>
      </c>
      <c r="B3286" s="22" t="s">
        <v>1108</v>
      </c>
      <c r="C3286" s="22">
        <v>2302365</v>
      </c>
      <c r="D3286" s="22" t="s">
        <v>98</v>
      </c>
      <c r="E3286" s="22" t="s">
        <v>1323</v>
      </c>
      <c r="F3286" s="5" t="s">
        <v>49</v>
      </c>
      <c r="G3286" s="5">
        <f>SUMIFS(asu_monitora!C:C,asu_monitora!E:E,equipes_asu!F3286,asu_monitora!A:A,equipes_asu!C3286)</f>
        <v>8</v>
      </c>
      <c r="H3286" s="5">
        <f>IF(G3286=0,"",SUMIFS(asu_monitora!B:B,asu_monitora!E:E,equipes_asu!F3286,asu_monitora!A:A,equipes_asu!C3286))</f>
        <v>86</v>
      </c>
      <c r="I3286" s="5" t="str">
        <f>IF(G3286=0,"Sem avaliação",IF(H3286&lt;=40,"Crítica",IF(H3286&lt;=100,"Aperfeiçoamento",IF(H3286&lt;=180,"Qualidade",IF(H3286&lt;=200,"Excelência","Erro")))))</f>
        <v>Aperfeiçoamento</v>
      </c>
    </row>
    <row r="3287" spans="1:9">
      <c r="A3287" s="22">
        <v>5392039</v>
      </c>
      <c r="B3287" s="22" t="s">
        <v>1098</v>
      </c>
      <c r="C3287" s="22">
        <v>1846132</v>
      </c>
      <c r="D3287" s="22" t="s">
        <v>98</v>
      </c>
      <c r="E3287" s="22" t="s">
        <v>1327</v>
      </c>
      <c r="F3287" s="5" t="s">
        <v>49</v>
      </c>
      <c r="G3287" s="5">
        <f>SUMIFS(asu_monitora!C:C,asu_monitora!E:E,equipes_asu!F3287,asu_monitora!A:A,equipes_asu!C3287)</f>
        <v>9</v>
      </c>
      <c r="H3287" s="5">
        <f>IF(G3287=0,"",SUMIFS(asu_monitora!B:B,asu_monitora!E:E,equipes_asu!F3287,asu_monitora!A:A,equipes_asu!C3287))</f>
        <v>120</v>
      </c>
      <c r="I3287" s="5" t="str">
        <f>IF(G3287=0,"Sem avaliação",IF(H3287&lt;=40,"Crítica",IF(H3287&lt;=100,"Aperfeiçoamento",IF(H3287&lt;=180,"Qualidade",IF(H3287&lt;=200,"Excelência","Erro")))))</f>
        <v>Qualidade</v>
      </c>
    </row>
    <row r="3288" spans="1:9">
      <c r="A3288" s="22">
        <v>5392039</v>
      </c>
      <c r="B3288" s="22" t="s">
        <v>1098</v>
      </c>
      <c r="C3288" s="22">
        <v>2272199</v>
      </c>
      <c r="D3288" s="22" t="s">
        <v>98</v>
      </c>
      <c r="E3288" s="22" t="s">
        <v>1328</v>
      </c>
      <c r="F3288" s="5" t="s">
        <v>49</v>
      </c>
      <c r="G3288" s="5">
        <f>SUMIFS(asu_monitora!C:C,asu_monitora!E:E,equipes_asu!F3288,asu_monitora!A:A,equipes_asu!C3288)</f>
        <v>0</v>
      </c>
      <c r="H3288" s="5" t="str">
        <f>IF(G3288=0,"",SUMIFS(asu_monitora!B:B,asu_monitora!E:E,equipes_asu!F3288,asu_monitora!A:A,equipes_asu!C3288))</f>
        <v/>
      </c>
      <c r="I3288" s="5" t="str">
        <f>IF(G3288=0,"Sem avaliação",IF(H3288&lt;=40,"Crítica",IF(H3288&lt;=100,"Aperfeiçoamento",IF(H3288&lt;=180,"Qualidade",IF(H3288&lt;=200,"Excelência","Erro")))))</f>
        <v>Sem avaliação</v>
      </c>
    </row>
    <row r="3289" spans="1:9">
      <c r="A3289" s="22">
        <v>5653304</v>
      </c>
      <c r="B3289" s="22" t="s">
        <v>1099</v>
      </c>
      <c r="C3289" s="22">
        <v>1838547</v>
      </c>
      <c r="D3289" s="22" t="s">
        <v>98</v>
      </c>
      <c r="E3289" s="22" t="s">
        <v>1329</v>
      </c>
      <c r="F3289" s="5" t="s">
        <v>49</v>
      </c>
      <c r="G3289" s="5">
        <f>SUMIFS(asu_monitora!C:C,asu_monitora!E:E,equipes_asu!F3289,asu_monitora!A:A,equipes_asu!C3289)</f>
        <v>4</v>
      </c>
      <c r="H3289" s="5">
        <f>IF(G3289=0,"",SUMIFS(asu_monitora!B:B,asu_monitora!E:E,equipes_asu!F3289,asu_monitora!A:A,equipes_asu!C3289))</f>
        <v>176</v>
      </c>
      <c r="I3289" s="5" t="str">
        <f>IF(G3289=0,"Sem avaliação",IF(H3289&lt;=40,"Crítica",IF(H3289&lt;=100,"Aperfeiçoamento",IF(H3289&lt;=180,"Qualidade",IF(H3289&lt;=200,"Excelência","Erro")))))</f>
        <v>Qualidade</v>
      </c>
    </row>
    <row r="3290" spans="1:9">
      <c r="A3290" s="22">
        <v>5656893</v>
      </c>
      <c r="B3290" s="22" t="s">
        <v>1100</v>
      </c>
      <c r="C3290" s="22">
        <v>2272164</v>
      </c>
      <c r="D3290" s="22" t="s">
        <v>98</v>
      </c>
      <c r="E3290" s="22" t="s">
        <v>1330</v>
      </c>
      <c r="F3290" s="5" t="s">
        <v>49</v>
      </c>
      <c r="G3290" s="5">
        <f>SUMIFS(asu_monitora!C:C,asu_monitora!E:E,equipes_asu!F3290,asu_monitora!A:A,equipes_asu!C3290)</f>
        <v>8</v>
      </c>
      <c r="H3290" s="5">
        <f>IF(G3290=0,"",SUMIFS(asu_monitora!B:B,asu_monitora!E:E,equipes_asu!F3290,asu_monitora!A:A,equipes_asu!C3290))</f>
        <v>84</v>
      </c>
      <c r="I3290" s="5" t="str">
        <f>IF(G3290=0,"Sem avaliação",IF(H3290&lt;=40,"Crítica",IF(H3290&lt;=100,"Aperfeiçoamento",IF(H3290&lt;=180,"Qualidade",IF(H3290&lt;=200,"Excelência","Erro")))))</f>
        <v>Aperfeiçoamento</v>
      </c>
    </row>
    <row r="3291" spans="1:9">
      <c r="A3291" s="22">
        <v>6362494</v>
      </c>
      <c r="B3291" s="22" t="s">
        <v>1101</v>
      </c>
      <c r="C3291" s="22">
        <v>1840444</v>
      </c>
      <c r="D3291" s="22" t="s">
        <v>98</v>
      </c>
      <c r="E3291" s="22" t="s">
        <v>1331</v>
      </c>
      <c r="F3291" s="5" t="s">
        <v>49</v>
      </c>
      <c r="G3291" s="5">
        <f>SUMIFS(asu_monitora!C:C,asu_monitora!E:E,equipes_asu!F3291,asu_monitora!A:A,equipes_asu!C3291)</f>
        <v>1</v>
      </c>
      <c r="H3291" s="5">
        <f>IF(G3291=0,"",SUMIFS(asu_monitora!B:B,asu_monitora!E:E,equipes_asu!F3291,asu_monitora!A:A,equipes_asu!C3291))</f>
        <v>200</v>
      </c>
      <c r="I3291" s="5" t="str">
        <f>IF(G3291=0,"Sem avaliação",IF(H3291&lt;=40,"Crítica",IF(H3291&lt;=100,"Aperfeiçoamento",IF(H3291&lt;=180,"Qualidade",IF(H3291&lt;=200,"Excelência","Erro")))))</f>
        <v>Excelência</v>
      </c>
    </row>
    <row r="3292" spans="1:9">
      <c r="A3292" s="22">
        <v>6691285</v>
      </c>
      <c r="B3292" s="22" t="s">
        <v>1104</v>
      </c>
      <c r="C3292" s="22">
        <v>1889249</v>
      </c>
      <c r="D3292" s="22" t="s">
        <v>98</v>
      </c>
      <c r="E3292" s="22" t="s">
        <v>1332</v>
      </c>
      <c r="F3292" s="5" t="s">
        <v>49</v>
      </c>
      <c r="G3292" s="5">
        <f>SUMIFS(asu_monitora!C:C,asu_monitora!E:E,equipes_asu!F3292,asu_monitora!A:A,equipes_asu!C3292)</f>
        <v>0</v>
      </c>
      <c r="H3292" s="5" t="str">
        <f>IF(G3292=0,"",SUMIFS(asu_monitora!B:B,asu_monitora!E:E,equipes_asu!F3292,asu_monitora!A:A,equipes_asu!C3292))</f>
        <v/>
      </c>
      <c r="I3292" s="5" t="str">
        <f>IF(G3292=0,"Sem avaliação",IF(H3292&lt;=40,"Crítica",IF(H3292&lt;=100,"Aperfeiçoamento",IF(H3292&lt;=180,"Qualidade",IF(H3292&lt;=200,"Excelência","Erro")))))</f>
        <v>Sem avaliação</v>
      </c>
    </row>
    <row r="3293" spans="1:9">
      <c r="A3293" s="22">
        <v>6691285</v>
      </c>
      <c r="B3293" s="22" t="s">
        <v>1104</v>
      </c>
      <c r="C3293" s="22">
        <v>1841106</v>
      </c>
      <c r="D3293" s="22" t="s">
        <v>98</v>
      </c>
      <c r="E3293" s="22" t="s">
        <v>1333</v>
      </c>
      <c r="F3293" s="5" t="s">
        <v>49</v>
      </c>
      <c r="G3293" s="5">
        <f>SUMIFS(asu_monitora!C:C,asu_monitora!E:E,equipes_asu!F3293,asu_monitora!A:A,equipes_asu!C3293)</f>
        <v>10</v>
      </c>
      <c r="H3293" s="5">
        <f>IF(G3293=0,"",SUMIFS(asu_monitora!B:B,asu_monitora!E:E,equipes_asu!F3293,asu_monitora!A:A,equipes_asu!C3293))</f>
        <v>164</v>
      </c>
      <c r="I3293" s="5" t="str">
        <f>IF(G3293=0,"Sem avaliação",IF(H3293&lt;=40,"Crítica",IF(H3293&lt;=100,"Aperfeiçoamento",IF(H3293&lt;=180,"Qualidade",IF(H3293&lt;=200,"Excelência","Erro")))))</f>
        <v>Qualidade</v>
      </c>
    </row>
  </sheetData>
  <autoFilter ref="A1:I3297" xr:uid="{00000000-0009-0000-0000-000003000000}">
    <sortState xmlns:xlrd2="http://schemas.microsoft.com/office/spreadsheetml/2017/richdata2" ref="A2:I3297">
      <sortCondition ref="F1:F3297"/>
    </sortState>
  </autoFilter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I786"/>
  <sheetViews>
    <sheetView workbookViewId="0">
      <pane ySplit="1" topLeftCell="A132" activePane="bottomLeft" state="frozen"/>
      <selection pane="bottomLeft" activeCell="E760" sqref="E760"/>
    </sheetView>
  </sheetViews>
  <sheetFormatPr defaultRowHeight="15"/>
  <cols>
    <col min="2" max="2" width="61" bestFit="1" customWidth="1"/>
    <col min="3" max="3" width="9.140625" style="5"/>
    <col min="4" max="4" width="8.7109375" style="5" bestFit="1" customWidth="1"/>
    <col min="5" max="5" width="19" style="5" bestFit="1" customWidth="1"/>
    <col min="6" max="6" width="12.42578125" style="5" bestFit="1" customWidth="1"/>
    <col min="7" max="7" width="12.5703125" style="5" bestFit="1" customWidth="1"/>
    <col min="8" max="8" width="15.85546875" style="5" bestFit="1" customWidth="1"/>
    <col min="9" max="9" width="16.5703125" style="5" bestFit="1" customWidth="1"/>
  </cols>
  <sheetData>
    <row r="1" spans="1:9">
      <c r="A1" s="1" t="s">
        <v>70</v>
      </c>
      <c r="B1" s="1" t="s">
        <v>1334</v>
      </c>
      <c r="C1" s="3" t="s">
        <v>43</v>
      </c>
      <c r="D1" s="3" t="s">
        <v>51</v>
      </c>
      <c r="E1" s="3" t="s">
        <v>44</v>
      </c>
      <c r="F1" s="3" t="s">
        <v>50</v>
      </c>
      <c r="G1" s="3" t="s">
        <v>52</v>
      </c>
      <c r="H1" s="3" t="s">
        <v>1335</v>
      </c>
      <c r="I1" s="3" t="s">
        <v>1336</v>
      </c>
    </row>
    <row r="2" spans="1:9">
      <c r="A2" s="2">
        <v>620</v>
      </c>
      <c r="B2" s="1" t="s">
        <v>1337</v>
      </c>
      <c r="C2" s="15" t="s">
        <v>48</v>
      </c>
      <c r="D2" s="5">
        <f>COUNTIFS(equipes_asu!A:A,unidades_equipes_asu!A2,equipes_asu!F:F,unidades_equipes_asu!C2,equipes_asu!I:I,unidades_equipes_asu!$D$1,equipes_asu!D:D,"eSF")</f>
        <v>0</v>
      </c>
      <c r="E2" s="5">
        <f>COUNTIFS(equipes_asu!A:A,unidades_equipes_asu!A2,equipes_asu!F:F,unidades_equipes_asu!C2,equipes_asu!I:I,unidades_equipes_asu!$E$1,equipes_asu!D:D,"eSF")</f>
        <v>0</v>
      </c>
      <c r="F2" s="5">
        <f>COUNTIFS(equipes_asu!A:A,unidades_equipes_asu!A2,equipes_asu!F:F,unidades_equipes_asu!C2,equipes_asu!I:I,unidades_equipes_asu!$F$1,equipes_asu!D:D,"eSF")</f>
        <v>0</v>
      </c>
      <c r="G2" s="5">
        <f>COUNTIFS(equipes_asu!A:A,unidades_equipes_asu!A2,equipes_asu!F:F,unidades_equipes_asu!C2,equipes_asu!I:I,unidades_equipes_asu!$G$1,equipes_asu!D:D,"eSF")</f>
        <v>0</v>
      </c>
      <c r="H2" s="5">
        <f>COUNTIFS(equipes_asu!A:A,unidades_equipes_asu!A2,equipes_asu!F:F,unidades_equipes_asu!C2,equipes_asu!I:I,unidades_equipes_asu!$H$1,equipes_asu!D:D,"eSF")</f>
        <v>0</v>
      </c>
      <c r="I2" s="5">
        <f t="shared" ref="I2:I65" si="0">SUM(D2:H2)</f>
        <v>0</v>
      </c>
    </row>
    <row r="3" spans="1:9">
      <c r="A3" s="2">
        <v>1759</v>
      </c>
      <c r="B3" s="1" t="s">
        <v>1338</v>
      </c>
      <c r="C3" s="15" t="s">
        <v>48</v>
      </c>
      <c r="D3" s="5">
        <f>COUNTIFS(equipes_asu!A:A,unidades_equipes_asu!A3,equipes_asu!F:F,unidades_equipes_asu!C3,equipes_asu!I:I,unidades_equipes_asu!$D$1,equipes_asu!D:D,"eSF")</f>
        <v>0</v>
      </c>
      <c r="E3" s="5">
        <f>COUNTIFS(equipes_asu!A:A,unidades_equipes_asu!A3,equipes_asu!F:F,unidades_equipes_asu!C3,equipes_asu!I:I,unidades_equipes_asu!$E$1,equipes_asu!D:D,"eSF")</f>
        <v>0</v>
      </c>
      <c r="F3" s="5">
        <f>COUNTIFS(equipes_asu!A:A,unidades_equipes_asu!A3,equipes_asu!F:F,unidades_equipes_asu!C3,equipes_asu!I:I,unidades_equipes_asu!$F$1,equipes_asu!D:D,"eSF")</f>
        <v>1</v>
      </c>
      <c r="G3" s="5">
        <f>COUNTIFS(equipes_asu!A:A,unidades_equipes_asu!A3,equipes_asu!F:F,unidades_equipes_asu!C3,equipes_asu!I:I,unidades_equipes_asu!$G$1,equipes_asu!D:D,"eSF")</f>
        <v>0</v>
      </c>
      <c r="H3" s="5">
        <f>COUNTIFS(equipes_asu!A:A,unidades_equipes_asu!A3,equipes_asu!F:F,unidades_equipes_asu!C3,equipes_asu!I:I,unidades_equipes_asu!$H$1,equipes_asu!D:D,"eSF")</f>
        <v>0</v>
      </c>
      <c r="I3" s="5">
        <f t="shared" si="0"/>
        <v>1</v>
      </c>
    </row>
    <row r="4" spans="1:9">
      <c r="A4" s="2">
        <v>1082</v>
      </c>
      <c r="B4" s="1" t="s">
        <v>1339</v>
      </c>
      <c r="C4" s="15" t="s">
        <v>48</v>
      </c>
      <c r="D4" s="5">
        <f>COUNTIFS(equipes_asu!A:A,unidades_equipes_asu!A4,equipes_asu!F:F,unidades_equipes_asu!C4,equipes_asu!I:I,unidades_equipes_asu!$D$1,equipes_asu!D:D,"eSF")</f>
        <v>0</v>
      </c>
      <c r="E4" s="5">
        <f>COUNTIFS(equipes_asu!A:A,unidades_equipes_asu!A4,equipes_asu!F:F,unidades_equipes_asu!C4,equipes_asu!I:I,unidades_equipes_asu!$E$1,equipes_asu!D:D,"eSF")</f>
        <v>2</v>
      </c>
      <c r="F4" s="5">
        <f>COUNTIFS(equipes_asu!A:A,unidades_equipes_asu!A4,equipes_asu!F:F,unidades_equipes_asu!C4,equipes_asu!I:I,unidades_equipes_asu!$F$1,equipes_asu!D:D,"eSF")</f>
        <v>1</v>
      </c>
      <c r="G4" s="5">
        <f>COUNTIFS(equipes_asu!A:A,unidades_equipes_asu!A4,equipes_asu!F:F,unidades_equipes_asu!C4,equipes_asu!I:I,unidades_equipes_asu!$G$1,equipes_asu!D:D,"eSF")</f>
        <v>0</v>
      </c>
      <c r="H4" s="5">
        <f>COUNTIFS(equipes_asu!A:A,unidades_equipes_asu!A4,equipes_asu!F:F,unidades_equipes_asu!C4,equipes_asu!I:I,unidades_equipes_asu!$H$1,equipes_asu!D:D,"eSF")</f>
        <v>0</v>
      </c>
      <c r="I4" s="5">
        <f t="shared" si="0"/>
        <v>3</v>
      </c>
    </row>
    <row r="5" spans="1:9">
      <c r="A5">
        <v>215589</v>
      </c>
      <c r="B5" t="s">
        <v>1340</v>
      </c>
      <c r="C5" s="15" t="s">
        <v>48</v>
      </c>
      <c r="D5" s="5">
        <f>COUNTIFS(equipes_asu!A:A,unidades_equipes_asu!A5,equipes_asu!F:F,unidades_equipes_asu!C5,equipes_asu!I:I,unidades_equipes_asu!$D$1,equipes_asu!D:D,"eSF")</f>
        <v>0</v>
      </c>
      <c r="E5" s="5">
        <f>COUNTIFS(equipes_asu!A:A,unidades_equipes_asu!A5,equipes_asu!F:F,unidades_equipes_asu!C5,equipes_asu!I:I,unidades_equipes_asu!$E$1,equipes_asu!D:D,"eSF")</f>
        <v>0</v>
      </c>
      <c r="F5" s="5">
        <f>COUNTIFS(equipes_asu!A:A,unidades_equipes_asu!A5,equipes_asu!F:F,unidades_equipes_asu!C5,equipes_asu!I:I,unidades_equipes_asu!$F$1,equipes_asu!D:D,"eSF")</f>
        <v>0</v>
      </c>
      <c r="G5" s="5">
        <f>COUNTIFS(equipes_asu!A:A,unidades_equipes_asu!A5,equipes_asu!F:F,unidades_equipes_asu!C5,equipes_asu!I:I,unidades_equipes_asu!$G$1,equipes_asu!D:D,"eSF")</f>
        <v>0</v>
      </c>
      <c r="H5" s="5">
        <f>COUNTIFS(equipes_asu!A:A,unidades_equipes_asu!A5,equipes_asu!F:F,unidades_equipes_asu!C5,equipes_asu!I:I,unidades_equipes_asu!$H$1,equipes_asu!D:D,"eSF")</f>
        <v>2</v>
      </c>
      <c r="I5" s="5">
        <f t="shared" si="0"/>
        <v>2</v>
      </c>
    </row>
    <row r="6" spans="1:9">
      <c r="A6" s="2">
        <v>639</v>
      </c>
      <c r="B6" s="1" t="s">
        <v>1341</v>
      </c>
      <c r="C6" s="15" t="s">
        <v>48</v>
      </c>
      <c r="D6" s="5">
        <f>COUNTIFS(equipes_asu!A:A,unidades_equipes_asu!A6,equipes_asu!F:F,unidades_equipes_asu!C6,equipes_asu!I:I,unidades_equipes_asu!$D$1,equipes_asu!D:D,"eSF")</f>
        <v>0</v>
      </c>
      <c r="E6" s="5">
        <f>COUNTIFS(equipes_asu!A:A,unidades_equipes_asu!A6,equipes_asu!F:F,unidades_equipes_asu!C6,equipes_asu!I:I,unidades_equipes_asu!$E$1,equipes_asu!D:D,"eSF")</f>
        <v>6</v>
      </c>
      <c r="F6" s="5">
        <f>COUNTIFS(equipes_asu!A:A,unidades_equipes_asu!A6,equipes_asu!F:F,unidades_equipes_asu!C6,equipes_asu!I:I,unidades_equipes_asu!$F$1,equipes_asu!D:D,"eSF")</f>
        <v>1</v>
      </c>
      <c r="G6" s="5">
        <f>COUNTIFS(equipes_asu!A:A,unidades_equipes_asu!A6,equipes_asu!F:F,unidades_equipes_asu!C6,equipes_asu!I:I,unidades_equipes_asu!$G$1,equipes_asu!D:D,"eSF")</f>
        <v>0</v>
      </c>
      <c r="H6" s="5">
        <f>COUNTIFS(equipes_asu!A:A,unidades_equipes_asu!A6,equipes_asu!F:F,unidades_equipes_asu!C6,equipes_asu!I:I,unidades_equipes_asu!$H$1,equipes_asu!D:D,"eSF")</f>
        <v>2</v>
      </c>
      <c r="I6" s="5">
        <f t="shared" si="0"/>
        <v>9</v>
      </c>
    </row>
    <row r="7" spans="1:9">
      <c r="A7">
        <v>266493</v>
      </c>
      <c r="B7" t="s">
        <v>1342</v>
      </c>
      <c r="C7" s="15" t="s">
        <v>48</v>
      </c>
      <c r="D7" s="5">
        <f>COUNTIFS(equipes_asu!A:A,unidades_equipes_asu!A7,equipes_asu!F:F,unidades_equipes_asu!C7,equipes_asu!I:I,unidades_equipes_asu!$D$1,equipes_asu!D:D,"eSF")</f>
        <v>0</v>
      </c>
      <c r="E7" s="5">
        <f>COUNTIFS(equipes_asu!A:A,unidades_equipes_asu!A7,equipes_asu!F:F,unidades_equipes_asu!C7,equipes_asu!I:I,unidades_equipes_asu!$E$1,equipes_asu!D:D,"eSF")</f>
        <v>0</v>
      </c>
      <c r="F7" s="5">
        <f>COUNTIFS(equipes_asu!A:A,unidades_equipes_asu!A7,equipes_asu!F:F,unidades_equipes_asu!C7,equipes_asu!I:I,unidades_equipes_asu!$F$1,equipes_asu!D:D,"eSF")</f>
        <v>0</v>
      </c>
      <c r="G7" s="5">
        <f>COUNTIFS(equipes_asu!A:A,unidades_equipes_asu!A7,equipes_asu!F:F,unidades_equipes_asu!C7,equipes_asu!I:I,unidades_equipes_asu!$G$1,equipes_asu!D:D,"eSF")</f>
        <v>0</v>
      </c>
      <c r="H7" s="5">
        <f>COUNTIFS(equipes_asu!A:A,unidades_equipes_asu!A7,equipes_asu!F:F,unidades_equipes_asu!C7,equipes_asu!I:I,unidades_equipes_asu!$H$1,equipes_asu!D:D,"eSF")</f>
        <v>1</v>
      </c>
      <c r="I7" s="5">
        <f t="shared" si="0"/>
        <v>1</v>
      </c>
    </row>
    <row r="8" spans="1:9">
      <c r="A8" s="2">
        <v>1163</v>
      </c>
      <c r="B8" s="1" t="s">
        <v>1343</v>
      </c>
      <c r="C8" s="15" t="s">
        <v>48</v>
      </c>
      <c r="D8" s="5">
        <f>COUNTIFS(equipes_asu!A:A,unidades_equipes_asu!A8,equipes_asu!F:F,unidades_equipes_asu!C8,equipes_asu!I:I,unidades_equipes_asu!$D$1,equipes_asu!D:D,"eSF")</f>
        <v>0</v>
      </c>
      <c r="E8" s="5">
        <f>COUNTIFS(equipes_asu!A:A,unidades_equipes_asu!A8,equipes_asu!F:F,unidades_equipes_asu!C8,equipes_asu!I:I,unidades_equipes_asu!$E$1,equipes_asu!D:D,"eSF")</f>
        <v>2</v>
      </c>
      <c r="F8" s="5">
        <f>COUNTIFS(equipes_asu!A:A,unidades_equipes_asu!A8,equipes_asu!F:F,unidades_equipes_asu!C8,equipes_asu!I:I,unidades_equipes_asu!$F$1,equipes_asu!D:D,"eSF")</f>
        <v>1</v>
      </c>
      <c r="G8" s="5">
        <f>COUNTIFS(equipes_asu!A:A,unidades_equipes_asu!A8,equipes_asu!F:F,unidades_equipes_asu!C8,equipes_asu!I:I,unidades_equipes_asu!$G$1,equipes_asu!D:D,"eSF")</f>
        <v>0</v>
      </c>
      <c r="H8" s="5">
        <f>COUNTIFS(equipes_asu!A:A,unidades_equipes_asu!A8,equipes_asu!F:F,unidades_equipes_asu!C8,equipes_asu!I:I,unidades_equipes_asu!$H$1,equipes_asu!D:D,"eSF")</f>
        <v>0</v>
      </c>
      <c r="I8" s="5">
        <f t="shared" si="0"/>
        <v>3</v>
      </c>
    </row>
    <row r="9" spans="1:9">
      <c r="A9">
        <v>266507</v>
      </c>
      <c r="B9" t="s">
        <v>1344</v>
      </c>
      <c r="C9" s="15" t="s">
        <v>48</v>
      </c>
      <c r="D9" s="5">
        <f>COUNTIFS(equipes_asu!A:A,unidades_equipes_asu!A9,equipes_asu!F:F,unidades_equipes_asu!C9,equipes_asu!I:I,unidades_equipes_asu!$D$1,equipes_asu!D:D,"eSF")</f>
        <v>0</v>
      </c>
      <c r="E9" s="5">
        <f>COUNTIFS(equipes_asu!A:A,unidades_equipes_asu!A9,equipes_asu!F:F,unidades_equipes_asu!C9,equipes_asu!I:I,unidades_equipes_asu!$E$1,equipes_asu!D:D,"eSF")</f>
        <v>0</v>
      </c>
      <c r="F9" s="5">
        <f>COUNTIFS(equipes_asu!A:A,unidades_equipes_asu!A9,equipes_asu!F:F,unidades_equipes_asu!C9,equipes_asu!I:I,unidades_equipes_asu!$F$1,equipes_asu!D:D,"eSF")</f>
        <v>0</v>
      </c>
      <c r="G9" s="5">
        <f>COUNTIFS(equipes_asu!A:A,unidades_equipes_asu!A9,equipes_asu!F:F,unidades_equipes_asu!C9,equipes_asu!I:I,unidades_equipes_asu!$G$1,equipes_asu!D:D,"eSF")</f>
        <v>0</v>
      </c>
      <c r="H9" s="5">
        <f>COUNTIFS(equipes_asu!A:A,unidades_equipes_asu!A9,equipes_asu!F:F,unidades_equipes_asu!C9,equipes_asu!I:I,unidades_equipes_asu!$H$1,equipes_asu!D:D,"eSF")</f>
        <v>1</v>
      </c>
      <c r="I9" s="5">
        <f t="shared" si="0"/>
        <v>1</v>
      </c>
    </row>
    <row r="10" spans="1:9">
      <c r="A10" s="2">
        <v>1813</v>
      </c>
      <c r="B10" s="1" t="s">
        <v>1345</v>
      </c>
      <c r="C10" s="15" t="s">
        <v>48</v>
      </c>
      <c r="D10" s="5">
        <f>COUNTIFS(equipes_asu!A:A,unidades_equipes_asu!A10,equipes_asu!F:F,unidades_equipes_asu!C10,equipes_asu!I:I,unidades_equipes_asu!$D$1,equipes_asu!D:D,"eSF")</f>
        <v>0</v>
      </c>
      <c r="E10" s="5">
        <f>COUNTIFS(equipes_asu!A:A,unidades_equipes_asu!A10,equipes_asu!F:F,unidades_equipes_asu!C10,equipes_asu!I:I,unidades_equipes_asu!$E$1,equipes_asu!D:D,"eSF")</f>
        <v>5</v>
      </c>
      <c r="F10" s="5">
        <f>COUNTIFS(equipes_asu!A:A,unidades_equipes_asu!A10,equipes_asu!F:F,unidades_equipes_asu!C10,equipes_asu!I:I,unidades_equipes_asu!$F$1,equipes_asu!D:D,"eSF")</f>
        <v>0</v>
      </c>
      <c r="G10" s="5">
        <f>COUNTIFS(equipes_asu!A:A,unidades_equipes_asu!A10,equipes_asu!F:F,unidades_equipes_asu!C10,equipes_asu!I:I,unidades_equipes_asu!$G$1,equipes_asu!D:D,"eSF")</f>
        <v>0</v>
      </c>
      <c r="H10" s="5">
        <f>COUNTIFS(equipes_asu!A:A,unidades_equipes_asu!A10,equipes_asu!F:F,unidades_equipes_asu!C10,equipes_asu!I:I,unidades_equipes_asu!$H$1,equipes_asu!D:D,"eSF")</f>
        <v>0</v>
      </c>
      <c r="I10" s="5">
        <f t="shared" si="0"/>
        <v>5</v>
      </c>
    </row>
    <row r="11" spans="1:9">
      <c r="A11" s="2">
        <v>1198</v>
      </c>
      <c r="B11" s="1" t="s">
        <v>1346</v>
      </c>
      <c r="C11" s="15" t="s">
        <v>48</v>
      </c>
      <c r="D11" s="5">
        <f>COUNTIFS(equipes_asu!A:A,unidades_equipes_asu!A11,equipes_asu!F:F,unidades_equipes_asu!C11,equipes_asu!I:I,unidades_equipes_asu!$D$1,equipes_asu!D:D,"eSF")</f>
        <v>0</v>
      </c>
      <c r="E11" s="5">
        <f>COUNTIFS(equipes_asu!A:A,unidades_equipes_asu!A11,equipes_asu!F:F,unidades_equipes_asu!C11,equipes_asu!I:I,unidades_equipes_asu!$E$1,equipes_asu!D:D,"eSF")</f>
        <v>0</v>
      </c>
      <c r="F11" s="5">
        <f>COUNTIFS(equipes_asu!A:A,unidades_equipes_asu!A11,equipes_asu!F:F,unidades_equipes_asu!C11,equipes_asu!I:I,unidades_equipes_asu!$F$1,equipes_asu!D:D,"eSF")</f>
        <v>1</v>
      </c>
      <c r="G11" s="5">
        <f>COUNTIFS(equipes_asu!A:A,unidades_equipes_asu!A11,equipes_asu!F:F,unidades_equipes_asu!C11,equipes_asu!I:I,unidades_equipes_asu!$G$1,equipes_asu!D:D,"eSF")</f>
        <v>0</v>
      </c>
      <c r="H11" s="5">
        <f>COUNTIFS(equipes_asu!A:A,unidades_equipes_asu!A11,equipes_asu!F:F,unidades_equipes_asu!C11,equipes_asu!I:I,unidades_equipes_asu!$H$1,equipes_asu!D:D,"eSF")</f>
        <v>0</v>
      </c>
      <c r="I11" s="5">
        <f t="shared" si="0"/>
        <v>1</v>
      </c>
    </row>
    <row r="12" spans="1:9">
      <c r="A12" s="2">
        <v>1414</v>
      </c>
      <c r="B12" s="1" t="s">
        <v>1347</v>
      </c>
      <c r="C12" s="15" t="s">
        <v>48</v>
      </c>
      <c r="D12" s="5">
        <f>COUNTIFS(equipes_asu!A:A,unidades_equipes_asu!A12,equipes_asu!F:F,unidades_equipes_asu!C12,equipes_asu!I:I,unidades_equipes_asu!$D$1,equipes_asu!D:D,"eSF")</f>
        <v>0</v>
      </c>
      <c r="E12" s="5">
        <f>COUNTIFS(equipes_asu!A:A,unidades_equipes_asu!A12,equipes_asu!F:F,unidades_equipes_asu!C12,equipes_asu!I:I,unidades_equipes_asu!$E$1,equipes_asu!D:D,"eSF")</f>
        <v>1</v>
      </c>
      <c r="F12" s="5">
        <f>COUNTIFS(equipes_asu!A:A,unidades_equipes_asu!A12,equipes_asu!F:F,unidades_equipes_asu!C12,equipes_asu!I:I,unidades_equipes_asu!$F$1,equipes_asu!D:D,"eSF")</f>
        <v>2</v>
      </c>
      <c r="G12" s="5">
        <f>COUNTIFS(equipes_asu!A:A,unidades_equipes_asu!A12,equipes_asu!F:F,unidades_equipes_asu!C12,equipes_asu!I:I,unidades_equipes_asu!$G$1,equipes_asu!D:D,"eSF")</f>
        <v>0</v>
      </c>
      <c r="H12" s="5">
        <f>COUNTIFS(equipes_asu!A:A,unidades_equipes_asu!A12,equipes_asu!F:F,unidades_equipes_asu!C12,equipes_asu!I:I,unidades_equipes_asu!$H$1,equipes_asu!D:D,"eSF")</f>
        <v>0</v>
      </c>
      <c r="I12" s="5">
        <f t="shared" si="0"/>
        <v>3</v>
      </c>
    </row>
    <row r="13" spans="1:9">
      <c r="A13" s="2">
        <v>752</v>
      </c>
      <c r="B13" s="1" t="s">
        <v>1348</v>
      </c>
      <c r="C13" s="15" t="s">
        <v>48</v>
      </c>
      <c r="D13" s="5">
        <f>COUNTIFS(equipes_asu!A:A,unidades_equipes_asu!A13,equipes_asu!F:F,unidades_equipes_asu!C13,equipes_asu!I:I,unidades_equipes_asu!$D$1,equipes_asu!D:D,"eSF")</f>
        <v>0</v>
      </c>
      <c r="E13" s="5">
        <f>COUNTIFS(equipes_asu!A:A,unidades_equipes_asu!A13,equipes_asu!F:F,unidades_equipes_asu!C13,equipes_asu!I:I,unidades_equipes_asu!$E$1,equipes_asu!D:D,"eSF")</f>
        <v>1</v>
      </c>
      <c r="F13" s="5">
        <f>COUNTIFS(equipes_asu!A:A,unidades_equipes_asu!A13,equipes_asu!F:F,unidades_equipes_asu!C13,equipes_asu!I:I,unidades_equipes_asu!$F$1,equipes_asu!D:D,"eSF")</f>
        <v>0</v>
      </c>
      <c r="G13" s="5">
        <f>COUNTIFS(equipes_asu!A:A,unidades_equipes_asu!A13,equipes_asu!F:F,unidades_equipes_asu!C13,equipes_asu!I:I,unidades_equipes_asu!$G$1,equipes_asu!D:D,"eSF")</f>
        <v>0</v>
      </c>
      <c r="H13" s="5">
        <f>COUNTIFS(equipes_asu!A:A,unidades_equipes_asu!A13,equipes_asu!F:F,unidades_equipes_asu!C13,equipes_asu!I:I,unidades_equipes_asu!$H$1,equipes_asu!D:D,"eSF")</f>
        <v>1</v>
      </c>
      <c r="I13" s="5">
        <f t="shared" si="0"/>
        <v>2</v>
      </c>
    </row>
    <row r="14" spans="1:9">
      <c r="A14" s="2">
        <v>1317</v>
      </c>
      <c r="B14" s="1" t="s">
        <v>1349</v>
      </c>
      <c r="C14" s="15" t="s">
        <v>48</v>
      </c>
      <c r="D14" s="5">
        <f>COUNTIFS(equipes_asu!A:A,unidades_equipes_asu!A14,equipes_asu!F:F,unidades_equipes_asu!C14,equipes_asu!I:I,unidades_equipes_asu!$D$1,equipes_asu!D:D,"eSF")</f>
        <v>1</v>
      </c>
      <c r="E14" s="5">
        <f>COUNTIFS(equipes_asu!A:A,unidades_equipes_asu!A14,equipes_asu!F:F,unidades_equipes_asu!C14,equipes_asu!I:I,unidades_equipes_asu!$E$1,equipes_asu!D:D,"eSF")</f>
        <v>1</v>
      </c>
      <c r="F14" s="5">
        <f>COUNTIFS(equipes_asu!A:A,unidades_equipes_asu!A14,equipes_asu!F:F,unidades_equipes_asu!C14,equipes_asu!I:I,unidades_equipes_asu!$F$1,equipes_asu!D:D,"eSF")</f>
        <v>0</v>
      </c>
      <c r="G14" s="5">
        <f>COUNTIFS(equipes_asu!A:A,unidades_equipes_asu!A14,equipes_asu!F:F,unidades_equipes_asu!C14,equipes_asu!I:I,unidades_equipes_asu!$G$1,equipes_asu!D:D,"eSF")</f>
        <v>1</v>
      </c>
      <c r="H14" s="5">
        <f>COUNTIFS(equipes_asu!A:A,unidades_equipes_asu!A14,equipes_asu!F:F,unidades_equipes_asu!C14,equipes_asu!I:I,unidades_equipes_asu!$H$1,equipes_asu!D:D,"eSF")</f>
        <v>0</v>
      </c>
      <c r="I14" s="5">
        <f t="shared" si="0"/>
        <v>3</v>
      </c>
    </row>
    <row r="15" spans="1:9">
      <c r="A15" s="2">
        <v>1058</v>
      </c>
      <c r="B15" s="1" t="s">
        <v>1350</v>
      </c>
      <c r="C15" s="15" t="s">
        <v>48</v>
      </c>
      <c r="D15" s="5">
        <f>COUNTIFS(equipes_asu!A:A,unidades_equipes_asu!A15,equipes_asu!F:F,unidades_equipes_asu!C15,equipes_asu!I:I,unidades_equipes_asu!$D$1,equipes_asu!D:D,"eSF")</f>
        <v>0</v>
      </c>
      <c r="E15" s="5">
        <f>COUNTIFS(equipes_asu!A:A,unidades_equipes_asu!A15,equipes_asu!F:F,unidades_equipes_asu!C15,equipes_asu!I:I,unidades_equipes_asu!$E$1,equipes_asu!D:D,"eSF")</f>
        <v>3</v>
      </c>
      <c r="F15" s="5">
        <f>COUNTIFS(equipes_asu!A:A,unidades_equipes_asu!A15,equipes_asu!F:F,unidades_equipes_asu!C15,equipes_asu!I:I,unidades_equipes_asu!$F$1,equipes_asu!D:D,"eSF")</f>
        <v>0</v>
      </c>
      <c r="G15" s="5">
        <f>COUNTIFS(equipes_asu!A:A,unidades_equipes_asu!A15,equipes_asu!F:F,unidades_equipes_asu!C15,equipes_asu!I:I,unidades_equipes_asu!$G$1,equipes_asu!D:D,"eSF")</f>
        <v>3</v>
      </c>
      <c r="H15" s="5">
        <f>COUNTIFS(equipes_asu!A:A,unidades_equipes_asu!A15,equipes_asu!F:F,unidades_equipes_asu!C15,equipes_asu!I:I,unidades_equipes_asu!$H$1,equipes_asu!D:D,"eSF")</f>
        <v>0</v>
      </c>
      <c r="I15" s="5">
        <f t="shared" si="0"/>
        <v>6</v>
      </c>
    </row>
    <row r="16" spans="1:9">
      <c r="A16" s="2">
        <v>2143</v>
      </c>
      <c r="B16" s="1" t="s">
        <v>1351</v>
      </c>
      <c r="C16" s="15" t="s">
        <v>48</v>
      </c>
      <c r="D16" s="5">
        <f>COUNTIFS(equipes_asu!A:A,unidades_equipes_asu!A16,equipes_asu!F:F,unidades_equipes_asu!C16,equipes_asu!I:I,unidades_equipes_asu!$D$1,equipes_asu!D:D,"eSF")</f>
        <v>0</v>
      </c>
      <c r="E16" s="5">
        <f>COUNTIFS(equipes_asu!A:A,unidades_equipes_asu!A16,equipes_asu!F:F,unidades_equipes_asu!C16,equipes_asu!I:I,unidades_equipes_asu!$E$1,equipes_asu!D:D,"eSF")</f>
        <v>0</v>
      </c>
      <c r="F16" s="5">
        <f>COUNTIFS(equipes_asu!A:A,unidades_equipes_asu!A16,equipes_asu!F:F,unidades_equipes_asu!C16,equipes_asu!I:I,unidades_equipes_asu!$F$1,equipes_asu!D:D,"eSF")</f>
        <v>0</v>
      </c>
      <c r="G16" s="5">
        <f>COUNTIFS(equipes_asu!A:A,unidades_equipes_asu!A16,equipes_asu!F:F,unidades_equipes_asu!C16,equipes_asu!I:I,unidades_equipes_asu!$G$1,equipes_asu!D:D,"eSF")</f>
        <v>0</v>
      </c>
      <c r="H16" s="5">
        <f>COUNTIFS(equipes_asu!A:A,unidades_equipes_asu!A16,equipes_asu!F:F,unidades_equipes_asu!C16,equipes_asu!I:I,unidades_equipes_asu!$H$1,equipes_asu!D:D,"eSF")</f>
        <v>0</v>
      </c>
      <c r="I16" s="5">
        <f t="shared" si="0"/>
        <v>0</v>
      </c>
    </row>
    <row r="17" spans="1:9">
      <c r="A17" s="2">
        <v>1090</v>
      </c>
      <c r="B17" s="1" t="s">
        <v>1352</v>
      </c>
      <c r="C17" s="15" t="s">
        <v>48</v>
      </c>
      <c r="D17" s="5">
        <f>COUNTIFS(equipes_asu!A:A,unidades_equipes_asu!A17,equipes_asu!F:F,unidades_equipes_asu!C17,equipes_asu!I:I,unidades_equipes_asu!$D$1,equipes_asu!D:D,"eSF")</f>
        <v>0</v>
      </c>
      <c r="E17" s="5">
        <f>COUNTIFS(equipes_asu!A:A,unidades_equipes_asu!A17,equipes_asu!F:F,unidades_equipes_asu!C17,equipes_asu!I:I,unidades_equipes_asu!$E$1,equipes_asu!D:D,"eSF")</f>
        <v>1</v>
      </c>
      <c r="F17" s="5">
        <f>COUNTIFS(equipes_asu!A:A,unidades_equipes_asu!A17,equipes_asu!F:F,unidades_equipes_asu!C17,equipes_asu!I:I,unidades_equipes_asu!$F$1,equipes_asu!D:D,"eSF")</f>
        <v>1</v>
      </c>
      <c r="G17" s="5">
        <f>COUNTIFS(equipes_asu!A:A,unidades_equipes_asu!A17,equipes_asu!F:F,unidades_equipes_asu!C17,equipes_asu!I:I,unidades_equipes_asu!$G$1,equipes_asu!D:D,"eSF")</f>
        <v>0</v>
      </c>
      <c r="H17" s="5">
        <f>COUNTIFS(equipes_asu!A:A,unidades_equipes_asu!A17,equipes_asu!F:F,unidades_equipes_asu!C17,equipes_asu!I:I,unidades_equipes_asu!$H$1,equipes_asu!D:D,"eSF")</f>
        <v>0</v>
      </c>
      <c r="I17" s="5">
        <f t="shared" si="0"/>
        <v>2</v>
      </c>
    </row>
    <row r="18" spans="1:9">
      <c r="A18" s="2">
        <v>833</v>
      </c>
      <c r="B18" s="1" t="s">
        <v>1353</v>
      </c>
      <c r="C18" s="15" t="s">
        <v>48</v>
      </c>
      <c r="D18" s="5">
        <f>COUNTIFS(equipes_asu!A:A,unidades_equipes_asu!A18,equipes_asu!F:F,unidades_equipes_asu!C18,equipes_asu!I:I,unidades_equipes_asu!$D$1,equipes_asu!D:D,"eSF")</f>
        <v>0</v>
      </c>
      <c r="E18" s="5">
        <f>COUNTIFS(equipes_asu!A:A,unidades_equipes_asu!A18,equipes_asu!F:F,unidades_equipes_asu!C18,equipes_asu!I:I,unidades_equipes_asu!$E$1,equipes_asu!D:D,"eSF")</f>
        <v>2</v>
      </c>
      <c r="F18" s="5">
        <f>COUNTIFS(equipes_asu!A:A,unidades_equipes_asu!A18,equipes_asu!F:F,unidades_equipes_asu!C18,equipes_asu!I:I,unidades_equipes_asu!$F$1,equipes_asu!D:D,"eSF")</f>
        <v>0</v>
      </c>
      <c r="G18" s="5">
        <f>COUNTIFS(equipes_asu!A:A,unidades_equipes_asu!A18,equipes_asu!F:F,unidades_equipes_asu!C18,equipes_asu!I:I,unidades_equipes_asu!$G$1,equipes_asu!D:D,"eSF")</f>
        <v>0</v>
      </c>
      <c r="H18" s="5">
        <f>COUNTIFS(equipes_asu!A:A,unidades_equipes_asu!A18,equipes_asu!F:F,unidades_equipes_asu!C18,equipes_asu!I:I,unidades_equipes_asu!$H$1,equipes_asu!D:D,"eSF")</f>
        <v>1</v>
      </c>
      <c r="I18" s="5">
        <f t="shared" si="0"/>
        <v>3</v>
      </c>
    </row>
    <row r="19" spans="1:9">
      <c r="A19" s="2">
        <v>876</v>
      </c>
      <c r="B19" s="1" t="s">
        <v>1354</v>
      </c>
      <c r="C19" s="15" t="s">
        <v>48</v>
      </c>
      <c r="D19" s="5">
        <f>COUNTIFS(equipes_asu!A:A,unidades_equipes_asu!A19,equipes_asu!F:F,unidades_equipes_asu!C19,equipes_asu!I:I,unidades_equipes_asu!$D$1,equipes_asu!D:D,"eSF")</f>
        <v>0</v>
      </c>
      <c r="E19" s="5">
        <f>COUNTIFS(equipes_asu!A:A,unidades_equipes_asu!A19,equipes_asu!F:F,unidades_equipes_asu!C19,equipes_asu!I:I,unidades_equipes_asu!$E$1,equipes_asu!D:D,"eSF")</f>
        <v>4</v>
      </c>
      <c r="F19" s="5">
        <f>COUNTIFS(equipes_asu!A:A,unidades_equipes_asu!A19,equipes_asu!F:F,unidades_equipes_asu!C19,equipes_asu!I:I,unidades_equipes_asu!$F$1,equipes_asu!D:D,"eSF")</f>
        <v>1</v>
      </c>
      <c r="G19" s="5">
        <f>COUNTIFS(equipes_asu!A:A,unidades_equipes_asu!A19,equipes_asu!F:F,unidades_equipes_asu!C19,equipes_asu!I:I,unidades_equipes_asu!$G$1,equipes_asu!D:D,"eSF")</f>
        <v>0</v>
      </c>
      <c r="H19" s="5">
        <f>COUNTIFS(equipes_asu!A:A,unidades_equipes_asu!A19,equipes_asu!F:F,unidades_equipes_asu!C19,equipes_asu!I:I,unidades_equipes_asu!$H$1,equipes_asu!D:D,"eSF")</f>
        <v>0</v>
      </c>
      <c r="I19" s="5">
        <f t="shared" si="0"/>
        <v>5</v>
      </c>
    </row>
    <row r="20" spans="1:9">
      <c r="A20" s="2">
        <v>868</v>
      </c>
      <c r="B20" s="1" t="s">
        <v>1355</v>
      </c>
      <c r="C20" s="15" t="s">
        <v>48</v>
      </c>
      <c r="D20" s="5">
        <f>COUNTIFS(equipes_asu!A:A,unidades_equipes_asu!A20,equipes_asu!F:F,unidades_equipes_asu!C20,equipes_asu!I:I,unidades_equipes_asu!$D$1,equipes_asu!D:D,"eSF")</f>
        <v>0</v>
      </c>
      <c r="E20" s="5">
        <f>COUNTIFS(equipes_asu!A:A,unidades_equipes_asu!A20,equipes_asu!F:F,unidades_equipes_asu!C20,equipes_asu!I:I,unidades_equipes_asu!$E$1,equipes_asu!D:D,"eSF")</f>
        <v>1</v>
      </c>
      <c r="F20" s="5">
        <f>COUNTIFS(equipes_asu!A:A,unidades_equipes_asu!A20,equipes_asu!F:F,unidades_equipes_asu!C20,equipes_asu!I:I,unidades_equipes_asu!$F$1,equipes_asu!D:D,"eSF")</f>
        <v>1</v>
      </c>
      <c r="G20" s="5">
        <f>COUNTIFS(equipes_asu!A:A,unidades_equipes_asu!A20,equipes_asu!F:F,unidades_equipes_asu!C20,equipes_asu!I:I,unidades_equipes_asu!$G$1,equipes_asu!D:D,"eSF")</f>
        <v>1</v>
      </c>
      <c r="H20" s="5">
        <f>COUNTIFS(equipes_asu!A:A,unidades_equipes_asu!A20,equipes_asu!F:F,unidades_equipes_asu!C20,equipes_asu!I:I,unidades_equipes_asu!$H$1,equipes_asu!D:D,"eSF")</f>
        <v>1</v>
      </c>
      <c r="I20" s="5">
        <f t="shared" si="0"/>
        <v>4</v>
      </c>
    </row>
    <row r="21" spans="1:9">
      <c r="A21" s="2">
        <v>1392</v>
      </c>
      <c r="B21" s="1" t="s">
        <v>1356</v>
      </c>
      <c r="C21" s="15" t="s">
        <v>48</v>
      </c>
      <c r="D21" s="5">
        <f>COUNTIFS(equipes_asu!A:A,unidades_equipes_asu!A21,equipes_asu!F:F,unidades_equipes_asu!C21,equipes_asu!I:I,unidades_equipes_asu!$D$1,equipes_asu!D:D,"eSF")</f>
        <v>0</v>
      </c>
      <c r="E21" s="5">
        <f>COUNTIFS(equipes_asu!A:A,unidades_equipes_asu!A21,equipes_asu!F:F,unidades_equipes_asu!C21,equipes_asu!I:I,unidades_equipes_asu!$E$1,equipes_asu!D:D,"eSF")</f>
        <v>0</v>
      </c>
      <c r="F21" s="5">
        <f>COUNTIFS(equipes_asu!A:A,unidades_equipes_asu!A21,equipes_asu!F:F,unidades_equipes_asu!C21,equipes_asu!I:I,unidades_equipes_asu!$F$1,equipes_asu!D:D,"eSF")</f>
        <v>0</v>
      </c>
      <c r="G21" s="5">
        <f>COUNTIFS(equipes_asu!A:A,unidades_equipes_asu!A21,equipes_asu!F:F,unidades_equipes_asu!C21,equipes_asu!I:I,unidades_equipes_asu!$G$1,equipes_asu!D:D,"eSF")</f>
        <v>0</v>
      </c>
      <c r="H21" s="5">
        <f>COUNTIFS(equipes_asu!A:A,unidades_equipes_asu!A21,equipes_asu!F:F,unidades_equipes_asu!C21,equipes_asu!I:I,unidades_equipes_asu!$H$1,equipes_asu!D:D,"eSF")</f>
        <v>0</v>
      </c>
      <c r="I21" s="5">
        <f t="shared" si="0"/>
        <v>0</v>
      </c>
    </row>
    <row r="22" spans="1:9">
      <c r="A22" s="2">
        <v>817</v>
      </c>
      <c r="B22" s="1" t="s">
        <v>1357</v>
      </c>
      <c r="C22" s="15" t="s">
        <v>48</v>
      </c>
      <c r="D22" s="5">
        <f>COUNTIFS(equipes_asu!A:A,unidades_equipes_asu!A22,equipes_asu!F:F,unidades_equipes_asu!C22,equipes_asu!I:I,unidades_equipes_asu!$D$1,equipes_asu!D:D,"eSF")</f>
        <v>0</v>
      </c>
      <c r="E22" s="5">
        <f>COUNTIFS(equipes_asu!A:A,unidades_equipes_asu!A22,equipes_asu!F:F,unidades_equipes_asu!C22,equipes_asu!I:I,unidades_equipes_asu!$E$1,equipes_asu!D:D,"eSF")</f>
        <v>1</v>
      </c>
      <c r="F22" s="5">
        <f>COUNTIFS(equipes_asu!A:A,unidades_equipes_asu!A22,equipes_asu!F:F,unidades_equipes_asu!C22,equipes_asu!I:I,unidades_equipes_asu!$F$1,equipes_asu!D:D,"eSF")</f>
        <v>0</v>
      </c>
      <c r="G22" s="5">
        <f>COUNTIFS(equipes_asu!A:A,unidades_equipes_asu!A22,equipes_asu!F:F,unidades_equipes_asu!C22,equipes_asu!I:I,unidades_equipes_asu!$G$1,equipes_asu!D:D,"eSF")</f>
        <v>0</v>
      </c>
      <c r="H22" s="5">
        <f>COUNTIFS(equipes_asu!A:A,unidades_equipes_asu!A22,equipes_asu!F:F,unidades_equipes_asu!C22,equipes_asu!I:I,unidades_equipes_asu!$H$1,equipes_asu!D:D,"eSF")</f>
        <v>1</v>
      </c>
      <c r="I22" s="5">
        <f t="shared" si="0"/>
        <v>2</v>
      </c>
    </row>
    <row r="23" spans="1:9">
      <c r="A23" s="2">
        <v>841</v>
      </c>
      <c r="B23" s="1" t="s">
        <v>1358</v>
      </c>
      <c r="C23" s="15" t="s">
        <v>48</v>
      </c>
      <c r="D23" s="5">
        <f>COUNTIFS(equipes_asu!A:A,unidades_equipes_asu!A23,equipes_asu!F:F,unidades_equipes_asu!C23,equipes_asu!I:I,unidades_equipes_asu!$D$1,equipes_asu!D:D,"eSF")</f>
        <v>0</v>
      </c>
      <c r="E23" s="5">
        <f>COUNTIFS(equipes_asu!A:A,unidades_equipes_asu!A23,equipes_asu!F:F,unidades_equipes_asu!C23,equipes_asu!I:I,unidades_equipes_asu!$E$1,equipes_asu!D:D,"eSF")</f>
        <v>0</v>
      </c>
      <c r="F23" s="5">
        <f>COUNTIFS(equipes_asu!A:A,unidades_equipes_asu!A23,equipes_asu!F:F,unidades_equipes_asu!C23,equipes_asu!I:I,unidades_equipes_asu!$F$1,equipes_asu!D:D,"eSF")</f>
        <v>1</v>
      </c>
      <c r="G23" s="5">
        <f>COUNTIFS(equipes_asu!A:A,unidades_equipes_asu!A23,equipes_asu!F:F,unidades_equipes_asu!C23,equipes_asu!I:I,unidades_equipes_asu!$G$1,equipes_asu!D:D,"eSF")</f>
        <v>0</v>
      </c>
      <c r="H23" s="5">
        <f>COUNTIFS(equipes_asu!A:A,unidades_equipes_asu!A23,equipes_asu!F:F,unidades_equipes_asu!C23,equipes_asu!I:I,unidades_equipes_asu!$H$1,equipes_asu!D:D,"eSF")</f>
        <v>0</v>
      </c>
      <c r="I23" s="5">
        <f t="shared" si="0"/>
        <v>1</v>
      </c>
    </row>
    <row r="24" spans="1:9">
      <c r="A24" s="2">
        <v>1236</v>
      </c>
      <c r="B24" s="1" t="s">
        <v>1359</v>
      </c>
      <c r="C24" s="15" t="s">
        <v>48</v>
      </c>
      <c r="D24" s="5">
        <f>COUNTIFS(equipes_asu!A:A,unidades_equipes_asu!A24,equipes_asu!F:F,unidades_equipes_asu!C24,equipes_asu!I:I,unidades_equipes_asu!$D$1,equipes_asu!D:D,"eSF")</f>
        <v>2</v>
      </c>
      <c r="E24" s="5">
        <f>COUNTIFS(equipes_asu!A:A,unidades_equipes_asu!A24,equipes_asu!F:F,unidades_equipes_asu!C24,equipes_asu!I:I,unidades_equipes_asu!$E$1,equipes_asu!D:D,"eSF")</f>
        <v>3</v>
      </c>
      <c r="F24" s="5">
        <f>COUNTIFS(equipes_asu!A:A,unidades_equipes_asu!A24,equipes_asu!F:F,unidades_equipes_asu!C24,equipes_asu!I:I,unidades_equipes_asu!$F$1,equipes_asu!D:D,"eSF")</f>
        <v>0</v>
      </c>
      <c r="G24" s="5">
        <f>COUNTIFS(equipes_asu!A:A,unidades_equipes_asu!A24,equipes_asu!F:F,unidades_equipes_asu!C24,equipes_asu!I:I,unidades_equipes_asu!$G$1,equipes_asu!D:D,"eSF")</f>
        <v>0</v>
      </c>
      <c r="H24" s="5">
        <f>COUNTIFS(equipes_asu!A:A,unidades_equipes_asu!A24,equipes_asu!F:F,unidades_equipes_asu!C24,equipes_asu!I:I,unidades_equipes_asu!$H$1,equipes_asu!D:D,"eSF")</f>
        <v>0</v>
      </c>
      <c r="I24" s="5">
        <f t="shared" si="0"/>
        <v>5</v>
      </c>
    </row>
    <row r="25" spans="1:9">
      <c r="A25" s="2">
        <v>3639827</v>
      </c>
      <c r="B25" s="1" t="s">
        <v>1360</v>
      </c>
      <c r="C25" s="15" t="s">
        <v>48</v>
      </c>
      <c r="D25" s="5">
        <f>COUNTIFS(equipes_asu!A:A,unidades_equipes_asu!A25,equipes_asu!F:F,unidades_equipes_asu!C25,equipes_asu!I:I,unidades_equipes_asu!$D$1,equipes_asu!D:D,"eSF")</f>
        <v>0</v>
      </c>
      <c r="E25" s="5">
        <f>COUNTIFS(equipes_asu!A:A,unidades_equipes_asu!A25,equipes_asu!F:F,unidades_equipes_asu!C25,equipes_asu!I:I,unidades_equipes_asu!$E$1,equipes_asu!D:D,"eSF")</f>
        <v>1</v>
      </c>
      <c r="F25" s="5">
        <f>COUNTIFS(equipes_asu!A:A,unidades_equipes_asu!A25,equipes_asu!F:F,unidades_equipes_asu!C25,equipes_asu!I:I,unidades_equipes_asu!$F$1,equipes_asu!D:D,"eSF")</f>
        <v>3</v>
      </c>
      <c r="G25" s="5">
        <f>COUNTIFS(equipes_asu!A:A,unidades_equipes_asu!A25,equipes_asu!F:F,unidades_equipes_asu!C25,equipes_asu!I:I,unidades_equipes_asu!$G$1,equipes_asu!D:D,"eSF")</f>
        <v>0</v>
      </c>
      <c r="H25" s="5">
        <f>COUNTIFS(equipes_asu!A:A,unidades_equipes_asu!A25,equipes_asu!F:F,unidades_equipes_asu!C25,equipes_asu!I:I,unidades_equipes_asu!$H$1,equipes_asu!D:D,"eSF")</f>
        <v>0</v>
      </c>
      <c r="I25" s="5">
        <f t="shared" si="0"/>
        <v>4</v>
      </c>
    </row>
    <row r="26" spans="1:9">
      <c r="A26" s="2">
        <v>825</v>
      </c>
      <c r="B26" s="1" t="s">
        <v>1361</v>
      </c>
      <c r="C26" s="15" t="s">
        <v>48</v>
      </c>
      <c r="D26" s="5">
        <f>COUNTIFS(equipes_asu!A:A,unidades_equipes_asu!A26,equipes_asu!F:F,unidades_equipes_asu!C26,equipes_asu!I:I,unidades_equipes_asu!$D$1,equipes_asu!D:D,"eSF")</f>
        <v>0</v>
      </c>
      <c r="E26" s="5">
        <f>COUNTIFS(equipes_asu!A:A,unidades_equipes_asu!A26,equipes_asu!F:F,unidades_equipes_asu!C26,equipes_asu!I:I,unidades_equipes_asu!$E$1,equipes_asu!D:D,"eSF")</f>
        <v>3</v>
      </c>
      <c r="F26" s="5">
        <f>COUNTIFS(equipes_asu!A:A,unidades_equipes_asu!A26,equipes_asu!F:F,unidades_equipes_asu!C26,equipes_asu!I:I,unidades_equipes_asu!$F$1,equipes_asu!D:D,"eSF")</f>
        <v>1</v>
      </c>
      <c r="G26" s="5">
        <f>COUNTIFS(equipes_asu!A:A,unidades_equipes_asu!A26,equipes_asu!F:F,unidades_equipes_asu!C26,equipes_asu!I:I,unidades_equipes_asu!$G$1,equipes_asu!D:D,"eSF")</f>
        <v>0</v>
      </c>
      <c r="H26" s="5">
        <f>COUNTIFS(equipes_asu!A:A,unidades_equipes_asu!A26,equipes_asu!F:F,unidades_equipes_asu!C26,equipes_asu!I:I,unidades_equipes_asu!$H$1,equipes_asu!D:D,"eSF")</f>
        <v>1</v>
      </c>
      <c r="I26" s="5">
        <f t="shared" si="0"/>
        <v>5</v>
      </c>
    </row>
    <row r="27" spans="1:9">
      <c r="A27" s="2">
        <v>1368</v>
      </c>
      <c r="B27" s="1" t="s">
        <v>1362</v>
      </c>
      <c r="C27" s="15" t="s">
        <v>48</v>
      </c>
      <c r="D27" s="5">
        <f>COUNTIFS(equipes_asu!A:A,unidades_equipes_asu!A27,equipes_asu!F:F,unidades_equipes_asu!C27,equipes_asu!I:I,unidades_equipes_asu!$D$1,equipes_asu!D:D,"eSF")</f>
        <v>0</v>
      </c>
      <c r="E27" s="5">
        <f>COUNTIFS(equipes_asu!A:A,unidades_equipes_asu!A27,equipes_asu!F:F,unidades_equipes_asu!C27,equipes_asu!I:I,unidades_equipes_asu!$E$1,equipes_asu!D:D,"eSF")</f>
        <v>0</v>
      </c>
      <c r="F27" s="5">
        <f>COUNTIFS(equipes_asu!A:A,unidades_equipes_asu!A27,equipes_asu!F:F,unidades_equipes_asu!C27,equipes_asu!I:I,unidades_equipes_asu!$F$1,equipes_asu!D:D,"eSF")</f>
        <v>1</v>
      </c>
      <c r="G27" s="5">
        <f>COUNTIFS(equipes_asu!A:A,unidades_equipes_asu!A27,equipes_asu!F:F,unidades_equipes_asu!C27,equipes_asu!I:I,unidades_equipes_asu!$G$1,equipes_asu!D:D,"eSF")</f>
        <v>0</v>
      </c>
      <c r="H27" s="5">
        <f>COUNTIFS(equipes_asu!A:A,unidades_equipes_asu!A27,equipes_asu!F:F,unidades_equipes_asu!C27,equipes_asu!I:I,unidades_equipes_asu!$H$1,equipes_asu!D:D,"eSF")</f>
        <v>0</v>
      </c>
      <c r="I27" s="5">
        <f t="shared" si="0"/>
        <v>1</v>
      </c>
    </row>
    <row r="28" spans="1:9">
      <c r="A28" s="2">
        <v>507</v>
      </c>
      <c r="B28" s="1" t="s">
        <v>1363</v>
      </c>
      <c r="C28" s="15" t="s">
        <v>48</v>
      </c>
      <c r="D28" s="5">
        <f>COUNTIFS(equipes_asu!A:A,unidades_equipes_asu!A28,equipes_asu!F:F,unidades_equipes_asu!C28,equipes_asu!I:I,unidades_equipes_asu!$D$1,equipes_asu!D:D,"eSF")</f>
        <v>0</v>
      </c>
      <c r="E28" s="5">
        <f>COUNTIFS(equipes_asu!A:A,unidades_equipes_asu!A28,equipes_asu!F:F,unidades_equipes_asu!C28,equipes_asu!I:I,unidades_equipes_asu!$E$1,equipes_asu!D:D,"eSF")</f>
        <v>0</v>
      </c>
      <c r="F28" s="5">
        <f>COUNTIFS(equipes_asu!A:A,unidades_equipes_asu!A28,equipes_asu!F:F,unidades_equipes_asu!C28,equipes_asu!I:I,unidades_equipes_asu!$F$1,equipes_asu!D:D,"eSF")</f>
        <v>0</v>
      </c>
      <c r="G28" s="5">
        <f>COUNTIFS(equipes_asu!A:A,unidades_equipes_asu!A28,equipes_asu!F:F,unidades_equipes_asu!C28,equipes_asu!I:I,unidades_equipes_asu!$G$1,equipes_asu!D:D,"eSF")</f>
        <v>0</v>
      </c>
      <c r="H28" s="5">
        <f>COUNTIFS(equipes_asu!A:A,unidades_equipes_asu!A28,equipes_asu!F:F,unidades_equipes_asu!C28,equipes_asu!I:I,unidades_equipes_asu!$H$1,equipes_asu!D:D,"eSF")</f>
        <v>0</v>
      </c>
      <c r="I28" s="5">
        <f t="shared" si="0"/>
        <v>0</v>
      </c>
    </row>
    <row r="29" spans="1:9">
      <c r="A29" s="2">
        <v>760</v>
      </c>
      <c r="B29" s="1" t="s">
        <v>1364</v>
      </c>
      <c r="C29" s="15" t="s">
        <v>48</v>
      </c>
      <c r="D29" s="5">
        <f>COUNTIFS(equipes_asu!A:A,unidades_equipes_asu!A29,equipes_asu!F:F,unidades_equipes_asu!C29,equipes_asu!I:I,unidades_equipes_asu!$D$1,equipes_asu!D:D,"eSF")</f>
        <v>0</v>
      </c>
      <c r="E29" s="5">
        <f>COUNTIFS(equipes_asu!A:A,unidades_equipes_asu!A29,equipes_asu!F:F,unidades_equipes_asu!C29,equipes_asu!I:I,unidades_equipes_asu!$E$1,equipes_asu!D:D,"eSF")</f>
        <v>3</v>
      </c>
      <c r="F29" s="5">
        <f>COUNTIFS(equipes_asu!A:A,unidades_equipes_asu!A29,equipes_asu!F:F,unidades_equipes_asu!C29,equipes_asu!I:I,unidades_equipes_asu!$F$1,equipes_asu!D:D,"eSF")</f>
        <v>1</v>
      </c>
      <c r="G29" s="5">
        <f>COUNTIFS(equipes_asu!A:A,unidades_equipes_asu!A29,equipes_asu!F:F,unidades_equipes_asu!C29,equipes_asu!I:I,unidades_equipes_asu!$G$1,equipes_asu!D:D,"eSF")</f>
        <v>0</v>
      </c>
      <c r="H29" s="5">
        <f>COUNTIFS(equipes_asu!A:A,unidades_equipes_asu!A29,equipes_asu!F:F,unidades_equipes_asu!C29,equipes_asu!I:I,unidades_equipes_asu!$H$1,equipes_asu!D:D,"eSF")</f>
        <v>0</v>
      </c>
      <c r="I29" s="5">
        <f t="shared" si="0"/>
        <v>4</v>
      </c>
    </row>
    <row r="30" spans="1:9">
      <c r="A30" s="2">
        <v>2011</v>
      </c>
      <c r="B30" s="1" t="s">
        <v>1365</v>
      </c>
      <c r="C30" s="15" t="s">
        <v>48</v>
      </c>
      <c r="D30" s="5">
        <f>COUNTIFS(equipes_asu!A:A,unidades_equipes_asu!A30,equipes_asu!F:F,unidades_equipes_asu!C30,equipes_asu!I:I,unidades_equipes_asu!$D$1,equipes_asu!D:D,"eSF")</f>
        <v>0</v>
      </c>
      <c r="E30" s="5">
        <f>COUNTIFS(equipes_asu!A:A,unidades_equipes_asu!A30,equipes_asu!F:F,unidades_equipes_asu!C30,equipes_asu!I:I,unidades_equipes_asu!$E$1,equipes_asu!D:D,"eSF")</f>
        <v>2</v>
      </c>
      <c r="F30" s="5">
        <f>COUNTIFS(equipes_asu!A:A,unidades_equipes_asu!A30,equipes_asu!F:F,unidades_equipes_asu!C30,equipes_asu!I:I,unidades_equipes_asu!$F$1,equipes_asu!D:D,"eSF")</f>
        <v>1</v>
      </c>
      <c r="G30" s="5">
        <f>COUNTIFS(equipes_asu!A:A,unidades_equipes_asu!A30,equipes_asu!F:F,unidades_equipes_asu!C30,equipes_asu!I:I,unidades_equipes_asu!$G$1,equipes_asu!D:D,"eSF")</f>
        <v>0</v>
      </c>
      <c r="H30" s="5">
        <f>COUNTIFS(equipes_asu!A:A,unidades_equipes_asu!A30,equipes_asu!F:F,unidades_equipes_asu!C30,equipes_asu!I:I,unidades_equipes_asu!$H$1,equipes_asu!D:D,"eSF")</f>
        <v>0</v>
      </c>
      <c r="I30" s="5">
        <f t="shared" si="0"/>
        <v>3</v>
      </c>
    </row>
    <row r="31" spans="1:9">
      <c r="A31" s="2">
        <v>2062</v>
      </c>
      <c r="B31" s="1" t="s">
        <v>1366</v>
      </c>
      <c r="C31" s="15" t="s">
        <v>48</v>
      </c>
      <c r="D31" s="5">
        <f>COUNTIFS(equipes_asu!A:A,unidades_equipes_asu!A31,equipes_asu!F:F,unidades_equipes_asu!C31,equipes_asu!I:I,unidades_equipes_asu!$D$1,equipes_asu!D:D,"eSF")</f>
        <v>0</v>
      </c>
      <c r="E31" s="5">
        <f>COUNTIFS(equipes_asu!A:A,unidades_equipes_asu!A31,equipes_asu!F:F,unidades_equipes_asu!C31,equipes_asu!I:I,unidades_equipes_asu!$E$1,equipes_asu!D:D,"eSF")</f>
        <v>0</v>
      </c>
      <c r="F31" s="5">
        <f>COUNTIFS(equipes_asu!A:A,unidades_equipes_asu!A31,equipes_asu!F:F,unidades_equipes_asu!C31,equipes_asu!I:I,unidades_equipes_asu!$F$1,equipes_asu!D:D,"eSF")</f>
        <v>3</v>
      </c>
      <c r="G31" s="5">
        <f>COUNTIFS(equipes_asu!A:A,unidades_equipes_asu!A31,equipes_asu!F:F,unidades_equipes_asu!C31,equipes_asu!I:I,unidades_equipes_asu!$G$1,equipes_asu!D:D,"eSF")</f>
        <v>1</v>
      </c>
      <c r="H31" s="5">
        <f>COUNTIFS(equipes_asu!A:A,unidades_equipes_asu!A31,equipes_asu!F:F,unidades_equipes_asu!C31,equipes_asu!I:I,unidades_equipes_asu!$H$1,equipes_asu!D:D,"eSF")</f>
        <v>0</v>
      </c>
      <c r="I31" s="5">
        <f t="shared" si="0"/>
        <v>4</v>
      </c>
    </row>
    <row r="32" spans="1:9">
      <c r="A32" s="2">
        <v>2070</v>
      </c>
      <c r="B32" s="1" t="s">
        <v>1367</v>
      </c>
      <c r="C32" s="15" t="s">
        <v>48</v>
      </c>
      <c r="D32" s="5">
        <f>COUNTIFS(equipes_asu!A:A,unidades_equipes_asu!A32,equipes_asu!F:F,unidades_equipes_asu!C32,equipes_asu!I:I,unidades_equipes_asu!$D$1,equipes_asu!D:D,"eSF")</f>
        <v>0</v>
      </c>
      <c r="E32" s="5">
        <f>COUNTIFS(equipes_asu!A:A,unidades_equipes_asu!A32,equipes_asu!F:F,unidades_equipes_asu!C32,equipes_asu!I:I,unidades_equipes_asu!$E$1,equipes_asu!D:D,"eSF")</f>
        <v>2</v>
      </c>
      <c r="F32" s="5">
        <f>COUNTIFS(equipes_asu!A:A,unidades_equipes_asu!A32,equipes_asu!F:F,unidades_equipes_asu!C32,equipes_asu!I:I,unidades_equipes_asu!$F$1,equipes_asu!D:D,"eSF")</f>
        <v>0</v>
      </c>
      <c r="G32" s="5">
        <f>COUNTIFS(equipes_asu!A:A,unidades_equipes_asu!A32,equipes_asu!F:F,unidades_equipes_asu!C32,equipes_asu!I:I,unidades_equipes_asu!$G$1,equipes_asu!D:D,"eSF")</f>
        <v>0</v>
      </c>
      <c r="H32" s="5">
        <f>COUNTIFS(equipes_asu!A:A,unidades_equipes_asu!A32,equipes_asu!F:F,unidades_equipes_asu!C32,equipes_asu!I:I,unidades_equipes_asu!$H$1,equipes_asu!D:D,"eSF")</f>
        <v>0</v>
      </c>
      <c r="I32" s="5">
        <f t="shared" si="0"/>
        <v>2</v>
      </c>
    </row>
    <row r="33" spans="1:9">
      <c r="A33" s="2">
        <v>957</v>
      </c>
      <c r="B33" s="1" t="s">
        <v>1368</v>
      </c>
      <c r="C33" s="15" t="s">
        <v>48</v>
      </c>
      <c r="D33" s="5">
        <f>COUNTIFS(equipes_asu!A:A,unidades_equipes_asu!A33,equipes_asu!F:F,unidades_equipes_asu!C33,equipes_asu!I:I,unidades_equipes_asu!$D$1,equipes_asu!D:D,"eSF")</f>
        <v>0</v>
      </c>
      <c r="E33" s="5">
        <f>COUNTIFS(equipes_asu!A:A,unidades_equipes_asu!A33,equipes_asu!F:F,unidades_equipes_asu!C33,equipes_asu!I:I,unidades_equipes_asu!$E$1,equipes_asu!D:D,"eSF")</f>
        <v>4</v>
      </c>
      <c r="F33" s="5">
        <f>COUNTIFS(equipes_asu!A:A,unidades_equipes_asu!A33,equipes_asu!F:F,unidades_equipes_asu!C33,equipes_asu!I:I,unidades_equipes_asu!$F$1,equipes_asu!D:D,"eSF")</f>
        <v>0</v>
      </c>
      <c r="G33" s="5">
        <f>COUNTIFS(equipes_asu!A:A,unidades_equipes_asu!A33,equipes_asu!F:F,unidades_equipes_asu!C33,equipes_asu!I:I,unidades_equipes_asu!$G$1,equipes_asu!D:D,"eSF")</f>
        <v>0</v>
      </c>
      <c r="H33" s="5">
        <f>COUNTIFS(equipes_asu!A:A,unidades_equipes_asu!A33,equipes_asu!F:F,unidades_equipes_asu!C33,equipes_asu!I:I,unidades_equipes_asu!$H$1,equipes_asu!D:D,"eSF")</f>
        <v>0</v>
      </c>
      <c r="I33" s="5">
        <f t="shared" si="0"/>
        <v>4</v>
      </c>
    </row>
    <row r="34" spans="1:9">
      <c r="A34" s="2">
        <v>1244</v>
      </c>
      <c r="B34" s="1" t="s">
        <v>1369</v>
      </c>
      <c r="C34" s="15" t="s">
        <v>48</v>
      </c>
      <c r="D34" s="5">
        <f>COUNTIFS(equipes_asu!A:A,unidades_equipes_asu!A34,equipes_asu!F:F,unidades_equipes_asu!C34,equipes_asu!I:I,unidades_equipes_asu!$D$1,equipes_asu!D:D,"eSF")</f>
        <v>0</v>
      </c>
      <c r="E34" s="5">
        <f>COUNTIFS(equipes_asu!A:A,unidades_equipes_asu!A34,equipes_asu!F:F,unidades_equipes_asu!C34,equipes_asu!I:I,unidades_equipes_asu!$E$1,equipes_asu!D:D,"eSF")</f>
        <v>1</v>
      </c>
      <c r="F34" s="5">
        <f>COUNTIFS(equipes_asu!A:A,unidades_equipes_asu!A34,equipes_asu!F:F,unidades_equipes_asu!C34,equipes_asu!I:I,unidades_equipes_asu!$F$1,equipes_asu!D:D,"eSF")</f>
        <v>2</v>
      </c>
      <c r="G34" s="5">
        <f>COUNTIFS(equipes_asu!A:A,unidades_equipes_asu!A34,equipes_asu!F:F,unidades_equipes_asu!C34,equipes_asu!I:I,unidades_equipes_asu!$G$1,equipes_asu!D:D,"eSF")</f>
        <v>0</v>
      </c>
      <c r="H34" s="5">
        <f>COUNTIFS(equipes_asu!A:A,unidades_equipes_asu!A34,equipes_asu!F:F,unidades_equipes_asu!C34,equipes_asu!I:I,unidades_equipes_asu!$H$1,equipes_asu!D:D,"eSF")</f>
        <v>0</v>
      </c>
      <c r="I34" s="5">
        <f t="shared" si="0"/>
        <v>3</v>
      </c>
    </row>
    <row r="35" spans="1:9">
      <c r="A35" s="2">
        <v>965</v>
      </c>
      <c r="B35" s="1" t="s">
        <v>1370</v>
      </c>
      <c r="C35" s="15" t="s">
        <v>48</v>
      </c>
      <c r="D35" s="5">
        <f>COUNTIFS(equipes_asu!A:A,unidades_equipes_asu!A35,equipes_asu!F:F,unidades_equipes_asu!C35,equipes_asu!I:I,unidades_equipes_asu!$D$1,equipes_asu!D:D,"eSF")</f>
        <v>0</v>
      </c>
      <c r="E35" s="5">
        <f>COUNTIFS(equipes_asu!A:A,unidades_equipes_asu!A35,equipes_asu!F:F,unidades_equipes_asu!C35,equipes_asu!I:I,unidades_equipes_asu!$E$1,equipes_asu!D:D,"eSF")</f>
        <v>2</v>
      </c>
      <c r="F35" s="5">
        <f>COUNTIFS(equipes_asu!A:A,unidades_equipes_asu!A35,equipes_asu!F:F,unidades_equipes_asu!C35,equipes_asu!I:I,unidades_equipes_asu!$F$1,equipes_asu!D:D,"eSF")</f>
        <v>0</v>
      </c>
      <c r="G35" s="5">
        <f>COUNTIFS(equipes_asu!A:A,unidades_equipes_asu!A35,equipes_asu!F:F,unidades_equipes_asu!C35,equipes_asu!I:I,unidades_equipes_asu!$G$1,equipes_asu!D:D,"eSF")</f>
        <v>0</v>
      </c>
      <c r="H35" s="5">
        <f>COUNTIFS(equipes_asu!A:A,unidades_equipes_asu!A35,equipes_asu!F:F,unidades_equipes_asu!C35,equipes_asu!I:I,unidades_equipes_asu!$H$1,equipes_asu!D:D,"eSF")</f>
        <v>0</v>
      </c>
      <c r="I35" s="5">
        <f t="shared" si="0"/>
        <v>2</v>
      </c>
    </row>
    <row r="36" spans="1:9">
      <c r="A36" s="2">
        <v>1503</v>
      </c>
      <c r="B36" s="1" t="s">
        <v>1371</v>
      </c>
      <c r="C36" s="15" t="s">
        <v>48</v>
      </c>
      <c r="D36" s="5">
        <f>COUNTIFS(equipes_asu!A:A,unidades_equipes_asu!A36,equipes_asu!F:F,unidades_equipes_asu!C36,equipes_asu!I:I,unidades_equipes_asu!$D$1,equipes_asu!D:D,"eSF")</f>
        <v>0</v>
      </c>
      <c r="E36" s="5">
        <f>COUNTIFS(equipes_asu!A:A,unidades_equipes_asu!A36,equipes_asu!F:F,unidades_equipes_asu!C36,equipes_asu!I:I,unidades_equipes_asu!$E$1,equipes_asu!D:D,"eSF")</f>
        <v>2</v>
      </c>
      <c r="F36" s="5">
        <f>COUNTIFS(equipes_asu!A:A,unidades_equipes_asu!A36,equipes_asu!F:F,unidades_equipes_asu!C36,equipes_asu!I:I,unidades_equipes_asu!$F$1,equipes_asu!D:D,"eSF")</f>
        <v>0</v>
      </c>
      <c r="G36" s="5">
        <f>COUNTIFS(equipes_asu!A:A,unidades_equipes_asu!A36,equipes_asu!F:F,unidades_equipes_asu!C36,equipes_asu!I:I,unidades_equipes_asu!$G$1,equipes_asu!D:D,"eSF")</f>
        <v>0</v>
      </c>
      <c r="H36" s="5">
        <f>COUNTIFS(equipes_asu!A:A,unidades_equipes_asu!A36,equipes_asu!F:F,unidades_equipes_asu!C36,equipes_asu!I:I,unidades_equipes_asu!$H$1,equipes_asu!D:D,"eSF")</f>
        <v>0</v>
      </c>
      <c r="I36" s="5">
        <f t="shared" si="0"/>
        <v>2</v>
      </c>
    </row>
    <row r="37" spans="1:9">
      <c r="A37" s="2">
        <v>20567</v>
      </c>
      <c r="B37" s="1" t="s">
        <v>1372</v>
      </c>
      <c r="C37" s="15" t="s">
        <v>48</v>
      </c>
      <c r="D37" s="5">
        <f>COUNTIFS(equipes_asu!A:A,unidades_equipes_asu!A37,equipes_asu!F:F,unidades_equipes_asu!C37,equipes_asu!I:I,unidades_equipes_asu!$D$1,equipes_asu!D:D,"eSF")</f>
        <v>0</v>
      </c>
      <c r="E37" s="5">
        <f>COUNTIFS(equipes_asu!A:A,unidades_equipes_asu!A37,equipes_asu!F:F,unidades_equipes_asu!C37,equipes_asu!I:I,unidades_equipes_asu!$E$1,equipes_asu!D:D,"eSF")</f>
        <v>0</v>
      </c>
      <c r="F37" s="5">
        <f>COUNTIFS(equipes_asu!A:A,unidades_equipes_asu!A37,equipes_asu!F:F,unidades_equipes_asu!C37,equipes_asu!I:I,unidades_equipes_asu!$F$1,equipes_asu!D:D,"eSF")</f>
        <v>1</v>
      </c>
      <c r="G37" s="5">
        <f>COUNTIFS(equipes_asu!A:A,unidades_equipes_asu!A37,equipes_asu!F:F,unidades_equipes_asu!C37,equipes_asu!I:I,unidades_equipes_asu!$G$1,equipes_asu!D:D,"eSF")</f>
        <v>2</v>
      </c>
      <c r="H37" s="5">
        <f>COUNTIFS(equipes_asu!A:A,unidades_equipes_asu!A37,equipes_asu!F:F,unidades_equipes_asu!C37,equipes_asu!I:I,unidades_equipes_asu!$H$1,equipes_asu!D:D,"eSF")</f>
        <v>1</v>
      </c>
      <c r="I37" s="5">
        <f t="shared" si="0"/>
        <v>4</v>
      </c>
    </row>
    <row r="38" spans="1:9">
      <c r="A38" s="2">
        <v>2097</v>
      </c>
      <c r="B38" s="1" t="s">
        <v>1373</v>
      </c>
      <c r="C38" s="15" t="s">
        <v>48</v>
      </c>
      <c r="D38" s="5">
        <f>COUNTIFS(equipes_asu!A:A,unidades_equipes_asu!A38,equipes_asu!F:F,unidades_equipes_asu!C38,equipes_asu!I:I,unidades_equipes_asu!$D$1,equipes_asu!D:D,"eSF")</f>
        <v>0</v>
      </c>
      <c r="E38" s="5">
        <f>COUNTIFS(equipes_asu!A:A,unidades_equipes_asu!A38,equipes_asu!F:F,unidades_equipes_asu!C38,equipes_asu!I:I,unidades_equipes_asu!$E$1,equipes_asu!D:D,"eSF")</f>
        <v>0</v>
      </c>
      <c r="F38" s="5">
        <f>COUNTIFS(equipes_asu!A:A,unidades_equipes_asu!A38,equipes_asu!F:F,unidades_equipes_asu!C38,equipes_asu!I:I,unidades_equipes_asu!$F$1,equipes_asu!D:D,"eSF")</f>
        <v>1</v>
      </c>
      <c r="G38" s="5">
        <f>COUNTIFS(equipes_asu!A:A,unidades_equipes_asu!A38,equipes_asu!F:F,unidades_equipes_asu!C38,equipes_asu!I:I,unidades_equipes_asu!$G$1,equipes_asu!D:D,"eSF")</f>
        <v>0</v>
      </c>
      <c r="H38" s="5">
        <f>COUNTIFS(equipes_asu!A:A,unidades_equipes_asu!A38,equipes_asu!F:F,unidades_equipes_asu!C38,equipes_asu!I:I,unidades_equipes_asu!$H$1,equipes_asu!D:D,"eSF")</f>
        <v>0</v>
      </c>
      <c r="I38" s="5">
        <f t="shared" si="0"/>
        <v>1</v>
      </c>
    </row>
    <row r="39" spans="1:9">
      <c r="A39" s="2">
        <v>1511</v>
      </c>
      <c r="B39" s="1" t="s">
        <v>1374</v>
      </c>
      <c r="C39" s="15" t="s">
        <v>48</v>
      </c>
      <c r="D39" s="5">
        <f>COUNTIFS(equipes_asu!A:A,unidades_equipes_asu!A39,equipes_asu!F:F,unidades_equipes_asu!C39,equipes_asu!I:I,unidades_equipes_asu!$D$1,equipes_asu!D:D,"eSF")</f>
        <v>0</v>
      </c>
      <c r="E39" s="5">
        <f>COUNTIFS(equipes_asu!A:A,unidades_equipes_asu!A39,equipes_asu!F:F,unidades_equipes_asu!C39,equipes_asu!I:I,unidades_equipes_asu!$E$1,equipes_asu!D:D,"eSF")</f>
        <v>3</v>
      </c>
      <c r="F39" s="5">
        <f>COUNTIFS(equipes_asu!A:A,unidades_equipes_asu!A39,equipes_asu!F:F,unidades_equipes_asu!C39,equipes_asu!I:I,unidades_equipes_asu!$F$1,equipes_asu!D:D,"eSF")</f>
        <v>1</v>
      </c>
      <c r="G39" s="5">
        <f>COUNTIFS(equipes_asu!A:A,unidades_equipes_asu!A39,equipes_asu!F:F,unidades_equipes_asu!C39,equipes_asu!I:I,unidades_equipes_asu!$G$1,equipes_asu!D:D,"eSF")</f>
        <v>0</v>
      </c>
      <c r="H39" s="5">
        <f>COUNTIFS(equipes_asu!A:A,unidades_equipes_asu!A39,equipes_asu!F:F,unidades_equipes_asu!C39,equipes_asu!I:I,unidades_equipes_asu!$H$1,equipes_asu!D:D,"eSF")</f>
        <v>0</v>
      </c>
      <c r="I39" s="5">
        <f t="shared" si="0"/>
        <v>4</v>
      </c>
    </row>
    <row r="40" spans="1:9">
      <c r="A40" s="2">
        <v>1112</v>
      </c>
      <c r="B40" s="1" t="s">
        <v>1375</v>
      </c>
      <c r="C40" s="15" t="s">
        <v>48</v>
      </c>
      <c r="D40" s="5">
        <f>COUNTIFS(equipes_asu!A:A,unidades_equipes_asu!A40,equipes_asu!F:F,unidades_equipes_asu!C40,equipes_asu!I:I,unidades_equipes_asu!$D$1,equipes_asu!D:D,"eSF")</f>
        <v>0</v>
      </c>
      <c r="E40" s="5">
        <f>COUNTIFS(equipes_asu!A:A,unidades_equipes_asu!A40,equipes_asu!F:F,unidades_equipes_asu!C40,equipes_asu!I:I,unidades_equipes_asu!$E$1,equipes_asu!D:D,"eSF")</f>
        <v>2</v>
      </c>
      <c r="F40" s="5">
        <f>COUNTIFS(equipes_asu!A:A,unidades_equipes_asu!A40,equipes_asu!F:F,unidades_equipes_asu!C40,equipes_asu!I:I,unidades_equipes_asu!$F$1,equipes_asu!D:D,"eSF")</f>
        <v>0</v>
      </c>
      <c r="G40" s="5">
        <f>COUNTIFS(equipes_asu!A:A,unidades_equipes_asu!A40,equipes_asu!F:F,unidades_equipes_asu!C40,equipes_asu!I:I,unidades_equipes_asu!$G$1,equipes_asu!D:D,"eSF")</f>
        <v>0</v>
      </c>
      <c r="H40" s="5">
        <f>COUNTIFS(equipes_asu!A:A,unidades_equipes_asu!A40,equipes_asu!F:F,unidades_equipes_asu!C40,equipes_asu!I:I,unidades_equipes_asu!$H$1,equipes_asu!D:D,"eSF")</f>
        <v>1</v>
      </c>
      <c r="I40" s="5">
        <f t="shared" si="0"/>
        <v>3</v>
      </c>
    </row>
    <row r="41" spans="1:9">
      <c r="A41" s="2">
        <v>2100</v>
      </c>
      <c r="B41" s="1" t="s">
        <v>1376</v>
      </c>
      <c r="C41" s="15" t="s">
        <v>48</v>
      </c>
      <c r="D41" s="5">
        <f>COUNTIFS(equipes_asu!A:A,unidades_equipes_asu!A41,equipes_asu!F:F,unidades_equipes_asu!C41,equipes_asu!I:I,unidades_equipes_asu!$D$1,equipes_asu!D:D,"eSF")</f>
        <v>0</v>
      </c>
      <c r="E41" s="5">
        <f>COUNTIFS(equipes_asu!A:A,unidades_equipes_asu!A41,equipes_asu!F:F,unidades_equipes_asu!C41,equipes_asu!I:I,unidades_equipes_asu!$E$1,equipes_asu!D:D,"eSF")</f>
        <v>1</v>
      </c>
      <c r="F41" s="5">
        <f>COUNTIFS(equipes_asu!A:A,unidades_equipes_asu!A41,equipes_asu!F:F,unidades_equipes_asu!C41,equipes_asu!I:I,unidades_equipes_asu!$F$1,equipes_asu!D:D,"eSF")</f>
        <v>0</v>
      </c>
      <c r="G41" s="5">
        <f>COUNTIFS(equipes_asu!A:A,unidades_equipes_asu!A41,equipes_asu!F:F,unidades_equipes_asu!C41,equipes_asu!I:I,unidades_equipes_asu!$G$1,equipes_asu!D:D,"eSF")</f>
        <v>0</v>
      </c>
      <c r="H41" s="5">
        <f>COUNTIFS(equipes_asu!A:A,unidades_equipes_asu!A41,equipes_asu!F:F,unidades_equipes_asu!C41,equipes_asu!I:I,unidades_equipes_asu!$H$1,equipes_asu!D:D,"eSF")</f>
        <v>0</v>
      </c>
      <c r="I41" s="5">
        <f t="shared" si="0"/>
        <v>1</v>
      </c>
    </row>
    <row r="42" spans="1:9">
      <c r="A42" s="2">
        <v>2127</v>
      </c>
      <c r="B42" s="1" t="s">
        <v>1377</v>
      </c>
      <c r="C42" s="15" t="s">
        <v>48</v>
      </c>
      <c r="D42" s="5">
        <f>COUNTIFS(equipes_asu!A:A,unidades_equipes_asu!A42,equipes_asu!F:F,unidades_equipes_asu!C42,equipes_asu!I:I,unidades_equipes_asu!$D$1,equipes_asu!D:D,"eSF")</f>
        <v>0</v>
      </c>
      <c r="E42" s="5">
        <f>COUNTIFS(equipes_asu!A:A,unidades_equipes_asu!A42,equipes_asu!F:F,unidades_equipes_asu!C42,equipes_asu!I:I,unidades_equipes_asu!$E$1,equipes_asu!D:D,"eSF")</f>
        <v>0</v>
      </c>
      <c r="F42" s="5">
        <f>COUNTIFS(equipes_asu!A:A,unidades_equipes_asu!A42,equipes_asu!F:F,unidades_equipes_asu!C42,equipes_asu!I:I,unidades_equipes_asu!$F$1,equipes_asu!D:D,"eSF")</f>
        <v>2</v>
      </c>
      <c r="G42" s="5">
        <f>COUNTIFS(equipes_asu!A:A,unidades_equipes_asu!A42,equipes_asu!F:F,unidades_equipes_asu!C42,equipes_asu!I:I,unidades_equipes_asu!$G$1,equipes_asu!D:D,"eSF")</f>
        <v>0</v>
      </c>
      <c r="H42" s="5">
        <f>COUNTIFS(equipes_asu!A:A,unidades_equipes_asu!A42,equipes_asu!F:F,unidades_equipes_asu!C42,equipes_asu!I:I,unidades_equipes_asu!$H$1,equipes_asu!D:D,"eSF")</f>
        <v>0</v>
      </c>
      <c r="I42" s="5">
        <f t="shared" si="0"/>
        <v>2</v>
      </c>
    </row>
    <row r="43" spans="1:9">
      <c r="A43" s="2">
        <v>1252</v>
      </c>
      <c r="B43" s="1" t="s">
        <v>1378</v>
      </c>
      <c r="C43" s="15" t="s">
        <v>48</v>
      </c>
      <c r="D43" s="5">
        <f>COUNTIFS(equipes_asu!A:A,unidades_equipes_asu!A43,equipes_asu!F:F,unidades_equipes_asu!C43,equipes_asu!I:I,unidades_equipes_asu!$D$1,equipes_asu!D:D,"eSF")</f>
        <v>0</v>
      </c>
      <c r="E43" s="5">
        <f>COUNTIFS(equipes_asu!A:A,unidades_equipes_asu!A43,equipes_asu!F:F,unidades_equipes_asu!C43,equipes_asu!I:I,unidades_equipes_asu!$E$1,equipes_asu!D:D,"eSF")</f>
        <v>3</v>
      </c>
      <c r="F43" s="5">
        <f>COUNTIFS(equipes_asu!A:A,unidades_equipes_asu!A43,equipes_asu!F:F,unidades_equipes_asu!C43,equipes_asu!I:I,unidades_equipes_asu!$F$1,equipes_asu!D:D,"eSF")</f>
        <v>1</v>
      </c>
      <c r="G43" s="5">
        <f>COUNTIFS(equipes_asu!A:A,unidades_equipes_asu!A43,equipes_asu!F:F,unidades_equipes_asu!C43,equipes_asu!I:I,unidades_equipes_asu!$G$1,equipes_asu!D:D,"eSF")</f>
        <v>0</v>
      </c>
      <c r="H43" s="5">
        <f>COUNTIFS(equipes_asu!A:A,unidades_equipes_asu!A43,equipes_asu!F:F,unidades_equipes_asu!C43,equipes_asu!I:I,unidades_equipes_asu!$H$1,equipes_asu!D:D,"eSF")</f>
        <v>0</v>
      </c>
      <c r="I43" s="5">
        <f t="shared" si="0"/>
        <v>4</v>
      </c>
    </row>
    <row r="44" spans="1:9">
      <c r="A44" s="2">
        <v>2135</v>
      </c>
      <c r="B44" s="1" t="s">
        <v>1379</v>
      </c>
      <c r="C44" s="15" t="s">
        <v>48</v>
      </c>
      <c r="D44" s="5">
        <f>COUNTIFS(equipes_asu!A:A,unidades_equipes_asu!A44,equipes_asu!F:F,unidades_equipes_asu!C44,equipes_asu!I:I,unidades_equipes_asu!$D$1,equipes_asu!D:D,"eSF")</f>
        <v>0</v>
      </c>
      <c r="E44" s="5">
        <f>COUNTIFS(equipes_asu!A:A,unidades_equipes_asu!A44,equipes_asu!F:F,unidades_equipes_asu!C44,equipes_asu!I:I,unidades_equipes_asu!$E$1,equipes_asu!D:D,"eSF")</f>
        <v>3</v>
      </c>
      <c r="F44" s="5">
        <f>COUNTIFS(equipes_asu!A:A,unidades_equipes_asu!A44,equipes_asu!F:F,unidades_equipes_asu!C44,equipes_asu!I:I,unidades_equipes_asu!$F$1,equipes_asu!D:D,"eSF")</f>
        <v>0</v>
      </c>
      <c r="G44" s="5">
        <f>COUNTIFS(equipes_asu!A:A,unidades_equipes_asu!A44,equipes_asu!F:F,unidades_equipes_asu!C44,equipes_asu!I:I,unidades_equipes_asu!$G$1,equipes_asu!D:D,"eSF")</f>
        <v>0</v>
      </c>
      <c r="H44" s="5">
        <f>COUNTIFS(equipes_asu!A:A,unidades_equipes_asu!A44,equipes_asu!F:F,unidades_equipes_asu!C44,equipes_asu!I:I,unidades_equipes_asu!$H$1,equipes_asu!D:D,"eSF")</f>
        <v>0</v>
      </c>
      <c r="I44" s="5">
        <f t="shared" si="0"/>
        <v>3</v>
      </c>
    </row>
    <row r="45" spans="1:9">
      <c r="A45" s="2">
        <v>20648</v>
      </c>
      <c r="B45" s="1" t="s">
        <v>1380</v>
      </c>
      <c r="C45" s="15" t="s">
        <v>48</v>
      </c>
      <c r="D45" s="5">
        <f>COUNTIFS(equipes_asu!A:A,unidades_equipes_asu!A45,equipes_asu!F:F,unidades_equipes_asu!C45,equipes_asu!I:I,unidades_equipes_asu!$D$1,equipes_asu!D:D,"eSF")</f>
        <v>0</v>
      </c>
      <c r="E45" s="5">
        <f>COUNTIFS(equipes_asu!A:A,unidades_equipes_asu!A45,equipes_asu!F:F,unidades_equipes_asu!C45,equipes_asu!I:I,unidades_equipes_asu!$E$1,equipes_asu!D:D,"eSF")</f>
        <v>0</v>
      </c>
      <c r="F45" s="5">
        <f>COUNTIFS(equipes_asu!A:A,unidades_equipes_asu!A45,equipes_asu!F:F,unidades_equipes_asu!C45,equipes_asu!I:I,unidades_equipes_asu!$F$1,equipes_asu!D:D,"eSF")</f>
        <v>1</v>
      </c>
      <c r="G45" s="5">
        <f>COUNTIFS(equipes_asu!A:A,unidades_equipes_asu!A45,equipes_asu!F:F,unidades_equipes_asu!C45,equipes_asu!I:I,unidades_equipes_asu!$G$1,equipes_asu!D:D,"eSF")</f>
        <v>0</v>
      </c>
      <c r="H45" s="5">
        <f>COUNTIFS(equipes_asu!A:A,unidades_equipes_asu!A45,equipes_asu!F:F,unidades_equipes_asu!C45,equipes_asu!I:I,unidades_equipes_asu!$H$1,equipes_asu!D:D,"eSF")</f>
        <v>0</v>
      </c>
      <c r="I45" s="5">
        <f t="shared" si="0"/>
        <v>1</v>
      </c>
    </row>
    <row r="46" spans="1:9">
      <c r="A46" s="2">
        <v>22373</v>
      </c>
      <c r="B46" s="1" t="s">
        <v>1381</v>
      </c>
      <c r="C46" s="15" t="s">
        <v>48</v>
      </c>
      <c r="D46" s="5">
        <f>COUNTIFS(equipes_asu!A:A,unidades_equipes_asu!A46,equipes_asu!F:F,unidades_equipes_asu!C46,equipes_asu!I:I,unidades_equipes_asu!$D$1,equipes_asu!D:D,"eSF")</f>
        <v>0</v>
      </c>
      <c r="E46" s="5">
        <f>COUNTIFS(equipes_asu!A:A,unidades_equipes_asu!A46,equipes_asu!F:F,unidades_equipes_asu!C46,equipes_asu!I:I,unidades_equipes_asu!$E$1,equipes_asu!D:D,"eSF")</f>
        <v>1</v>
      </c>
      <c r="F46" s="5">
        <f>COUNTIFS(equipes_asu!A:A,unidades_equipes_asu!A46,equipes_asu!F:F,unidades_equipes_asu!C46,equipes_asu!I:I,unidades_equipes_asu!$F$1,equipes_asu!D:D,"eSF")</f>
        <v>3</v>
      </c>
      <c r="G46" s="5">
        <f>COUNTIFS(equipes_asu!A:A,unidades_equipes_asu!A46,equipes_asu!F:F,unidades_equipes_asu!C46,equipes_asu!I:I,unidades_equipes_asu!$G$1,equipes_asu!D:D,"eSF")</f>
        <v>0</v>
      </c>
      <c r="H46" s="5">
        <f>COUNTIFS(equipes_asu!A:A,unidades_equipes_asu!A46,equipes_asu!F:F,unidades_equipes_asu!C46,equipes_asu!I:I,unidades_equipes_asu!$H$1,equipes_asu!D:D,"eSF")</f>
        <v>0</v>
      </c>
      <c r="I46" s="5">
        <f t="shared" si="0"/>
        <v>4</v>
      </c>
    </row>
    <row r="47" spans="1:9">
      <c r="A47" s="2">
        <v>22306</v>
      </c>
      <c r="B47" s="1" t="s">
        <v>1382</v>
      </c>
      <c r="C47" s="15" t="s">
        <v>48</v>
      </c>
      <c r="D47" s="5">
        <f>COUNTIFS(equipes_asu!A:A,unidades_equipes_asu!A47,equipes_asu!F:F,unidades_equipes_asu!C47,equipes_asu!I:I,unidades_equipes_asu!$D$1,equipes_asu!D:D,"eSF")</f>
        <v>0</v>
      </c>
      <c r="E47" s="5">
        <f>COUNTIFS(equipes_asu!A:A,unidades_equipes_asu!A47,equipes_asu!F:F,unidades_equipes_asu!C47,equipes_asu!I:I,unidades_equipes_asu!$E$1,equipes_asu!D:D,"eSF")</f>
        <v>2</v>
      </c>
      <c r="F47" s="5">
        <f>COUNTIFS(equipes_asu!A:A,unidades_equipes_asu!A47,equipes_asu!F:F,unidades_equipes_asu!C47,equipes_asu!I:I,unidades_equipes_asu!$F$1,equipes_asu!D:D,"eSF")</f>
        <v>2</v>
      </c>
      <c r="G47" s="5">
        <f>COUNTIFS(equipes_asu!A:A,unidades_equipes_asu!A47,equipes_asu!F:F,unidades_equipes_asu!C47,equipes_asu!I:I,unidades_equipes_asu!$G$1,equipes_asu!D:D,"eSF")</f>
        <v>0</v>
      </c>
      <c r="H47" s="5">
        <f>COUNTIFS(equipes_asu!A:A,unidades_equipes_asu!A47,equipes_asu!F:F,unidades_equipes_asu!C47,equipes_asu!I:I,unidades_equipes_asu!$H$1,equipes_asu!D:D,"eSF")</f>
        <v>0</v>
      </c>
      <c r="I47" s="5">
        <f t="shared" si="0"/>
        <v>4</v>
      </c>
    </row>
    <row r="48" spans="1:9">
      <c r="A48" s="2">
        <v>22233</v>
      </c>
      <c r="B48" s="1" t="s">
        <v>1383</v>
      </c>
      <c r="C48" s="15" t="s">
        <v>48</v>
      </c>
      <c r="D48" s="5">
        <f>COUNTIFS(equipes_asu!A:A,unidades_equipes_asu!A48,equipes_asu!F:F,unidades_equipes_asu!C48,equipes_asu!I:I,unidades_equipes_asu!$D$1,equipes_asu!D:D,"eSF")</f>
        <v>1</v>
      </c>
      <c r="E48" s="5">
        <f>COUNTIFS(equipes_asu!A:A,unidades_equipes_asu!A48,equipes_asu!F:F,unidades_equipes_asu!C48,equipes_asu!I:I,unidades_equipes_asu!$E$1,equipes_asu!D:D,"eSF")</f>
        <v>0</v>
      </c>
      <c r="F48" s="5">
        <f>COUNTIFS(equipes_asu!A:A,unidades_equipes_asu!A48,equipes_asu!F:F,unidades_equipes_asu!C48,equipes_asu!I:I,unidades_equipes_asu!$F$1,equipes_asu!D:D,"eSF")</f>
        <v>4</v>
      </c>
      <c r="G48" s="5">
        <f>COUNTIFS(equipes_asu!A:A,unidades_equipes_asu!A48,equipes_asu!F:F,unidades_equipes_asu!C48,equipes_asu!I:I,unidades_equipes_asu!$G$1,equipes_asu!D:D,"eSF")</f>
        <v>0</v>
      </c>
      <c r="H48" s="5">
        <f>COUNTIFS(equipes_asu!A:A,unidades_equipes_asu!A48,equipes_asu!F:F,unidades_equipes_asu!C48,equipes_asu!I:I,unidades_equipes_asu!$H$1,equipes_asu!D:D,"eSF")</f>
        <v>1</v>
      </c>
      <c r="I48" s="5">
        <f t="shared" si="0"/>
        <v>6</v>
      </c>
    </row>
    <row r="49" spans="1:9">
      <c r="A49" s="2">
        <v>22454</v>
      </c>
      <c r="B49" s="1" t="s">
        <v>1384</v>
      </c>
      <c r="C49" s="15" t="s">
        <v>48</v>
      </c>
      <c r="D49" s="5">
        <f>COUNTIFS(equipes_asu!A:A,unidades_equipes_asu!A49,equipes_asu!F:F,unidades_equipes_asu!C49,equipes_asu!I:I,unidades_equipes_asu!$D$1,equipes_asu!D:D,"eSF")</f>
        <v>0</v>
      </c>
      <c r="E49" s="5">
        <f>COUNTIFS(equipes_asu!A:A,unidades_equipes_asu!A49,equipes_asu!F:F,unidades_equipes_asu!C49,equipes_asu!I:I,unidades_equipes_asu!$E$1,equipes_asu!D:D,"eSF")</f>
        <v>5</v>
      </c>
      <c r="F49" s="5">
        <f>COUNTIFS(equipes_asu!A:A,unidades_equipes_asu!A49,equipes_asu!F:F,unidades_equipes_asu!C49,equipes_asu!I:I,unidades_equipes_asu!$F$1,equipes_asu!D:D,"eSF")</f>
        <v>1</v>
      </c>
      <c r="G49" s="5">
        <f>COUNTIFS(equipes_asu!A:A,unidades_equipes_asu!A49,equipes_asu!F:F,unidades_equipes_asu!C49,equipes_asu!I:I,unidades_equipes_asu!$G$1,equipes_asu!D:D,"eSF")</f>
        <v>0</v>
      </c>
      <c r="H49" s="5">
        <f>COUNTIFS(equipes_asu!A:A,unidades_equipes_asu!A49,equipes_asu!F:F,unidades_equipes_asu!C49,equipes_asu!I:I,unidades_equipes_asu!$H$1,equipes_asu!D:D,"eSF")</f>
        <v>0</v>
      </c>
      <c r="I49" s="5">
        <f t="shared" si="0"/>
        <v>6</v>
      </c>
    </row>
    <row r="50" spans="1:9">
      <c r="A50" s="2">
        <v>22462</v>
      </c>
      <c r="B50" s="1" t="s">
        <v>1385</v>
      </c>
      <c r="C50" s="15" t="s">
        <v>48</v>
      </c>
      <c r="D50" s="5">
        <f>COUNTIFS(equipes_asu!A:A,unidades_equipes_asu!A50,equipes_asu!F:F,unidades_equipes_asu!C50,equipes_asu!I:I,unidades_equipes_asu!$D$1,equipes_asu!D:D,"eSF")</f>
        <v>0</v>
      </c>
      <c r="E50" s="5">
        <f>COUNTIFS(equipes_asu!A:A,unidades_equipes_asu!A50,equipes_asu!F:F,unidades_equipes_asu!C50,equipes_asu!I:I,unidades_equipes_asu!$E$1,equipes_asu!D:D,"eSF")</f>
        <v>2</v>
      </c>
      <c r="F50" s="5">
        <f>COUNTIFS(equipes_asu!A:A,unidades_equipes_asu!A50,equipes_asu!F:F,unidades_equipes_asu!C50,equipes_asu!I:I,unidades_equipes_asu!$F$1,equipes_asu!D:D,"eSF")</f>
        <v>0</v>
      </c>
      <c r="G50" s="5">
        <f>COUNTIFS(equipes_asu!A:A,unidades_equipes_asu!A50,equipes_asu!F:F,unidades_equipes_asu!C50,equipes_asu!I:I,unidades_equipes_asu!$G$1,equipes_asu!D:D,"eSF")</f>
        <v>0</v>
      </c>
      <c r="H50" s="5">
        <f>COUNTIFS(equipes_asu!A:A,unidades_equipes_asu!A50,equipes_asu!F:F,unidades_equipes_asu!C50,equipes_asu!I:I,unidades_equipes_asu!$H$1,equipes_asu!D:D,"eSF")</f>
        <v>0</v>
      </c>
      <c r="I50" s="5">
        <f t="shared" si="0"/>
        <v>2</v>
      </c>
    </row>
    <row r="51" spans="1:9">
      <c r="A51" s="2">
        <v>22470</v>
      </c>
      <c r="B51" s="1" t="s">
        <v>1386</v>
      </c>
      <c r="C51" s="15" t="s">
        <v>48</v>
      </c>
      <c r="D51" s="5">
        <f>COUNTIFS(equipes_asu!A:A,unidades_equipes_asu!A51,equipes_asu!F:F,unidades_equipes_asu!C51,equipes_asu!I:I,unidades_equipes_asu!$D$1,equipes_asu!D:D,"eSF")</f>
        <v>0</v>
      </c>
      <c r="E51" s="5">
        <f>COUNTIFS(equipes_asu!A:A,unidades_equipes_asu!A51,equipes_asu!F:F,unidades_equipes_asu!C51,equipes_asu!I:I,unidades_equipes_asu!$E$1,equipes_asu!D:D,"eSF")</f>
        <v>2</v>
      </c>
      <c r="F51" s="5">
        <f>COUNTIFS(equipes_asu!A:A,unidades_equipes_asu!A51,equipes_asu!F:F,unidades_equipes_asu!C51,equipes_asu!I:I,unidades_equipes_asu!$F$1,equipes_asu!D:D,"eSF")</f>
        <v>1</v>
      </c>
      <c r="G51" s="5">
        <f>COUNTIFS(equipes_asu!A:A,unidades_equipes_asu!A51,equipes_asu!F:F,unidades_equipes_asu!C51,equipes_asu!I:I,unidades_equipes_asu!$G$1,equipes_asu!D:D,"eSF")</f>
        <v>0</v>
      </c>
      <c r="H51" s="5">
        <f>COUNTIFS(equipes_asu!A:A,unidades_equipes_asu!A51,equipes_asu!F:F,unidades_equipes_asu!C51,equipes_asu!I:I,unidades_equipes_asu!$H$1,equipes_asu!D:D,"eSF")</f>
        <v>0</v>
      </c>
      <c r="I51" s="5">
        <f t="shared" si="0"/>
        <v>3</v>
      </c>
    </row>
    <row r="52" spans="1:9">
      <c r="A52" s="2">
        <v>22276</v>
      </c>
      <c r="B52" s="1" t="s">
        <v>1387</v>
      </c>
      <c r="C52" s="15" t="s">
        <v>48</v>
      </c>
      <c r="D52" s="5">
        <f>COUNTIFS(equipes_asu!A:A,unidades_equipes_asu!A52,equipes_asu!F:F,unidades_equipes_asu!C52,equipes_asu!I:I,unidades_equipes_asu!$D$1,equipes_asu!D:D,"eSF")</f>
        <v>0</v>
      </c>
      <c r="E52" s="5">
        <f>COUNTIFS(equipes_asu!A:A,unidades_equipes_asu!A52,equipes_asu!F:F,unidades_equipes_asu!C52,equipes_asu!I:I,unidades_equipes_asu!$E$1,equipes_asu!D:D,"eSF")</f>
        <v>5</v>
      </c>
      <c r="F52" s="5">
        <f>COUNTIFS(equipes_asu!A:A,unidades_equipes_asu!A52,equipes_asu!F:F,unidades_equipes_asu!C52,equipes_asu!I:I,unidades_equipes_asu!$F$1,equipes_asu!D:D,"eSF")</f>
        <v>0</v>
      </c>
      <c r="G52" s="5">
        <f>COUNTIFS(equipes_asu!A:A,unidades_equipes_asu!A52,equipes_asu!F:F,unidades_equipes_asu!C52,equipes_asu!I:I,unidades_equipes_asu!$G$1,equipes_asu!D:D,"eSF")</f>
        <v>0</v>
      </c>
      <c r="H52" s="5">
        <f>COUNTIFS(equipes_asu!A:A,unidades_equipes_asu!A52,equipes_asu!F:F,unidades_equipes_asu!C52,equipes_asu!I:I,unidades_equipes_asu!$H$1,equipes_asu!D:D,"eSF")</f>
        <v>0</v>
      </c>
      <c r="I52" s="5">
        <f t="shared" si="0"/>
        <v>5</v>
      </c>
    </row>
    <row r="53" spans="1:9">
      <c r="A53" s="2">
        <v>22187</v>
      </c>
      <c r="B53" s="1" t="s">
        <v>1388</v>
      </c>
      <c r="C53" s="15" t="s">
        <v>48</v>
      </c>
      <c r="D53" s="5">
        <f>COUNTIFS(equipes_asu!A:A,unidades_equipes_asu!A53,equipes_asu!F:F,unidades_equipes_asu!C53,equipes_asu!I:I,unidades_equipes_asu!$D$1,equipes_asu!D:D,"eSF")</f>
        <v>0</v>
      </c>
      <c r="E53" s="5">
        <f>COUNTIFS(equipes_asu!A:A,unidades_equipes_asu!A53,equipes_asu!F:F,unidades_equipes_asu!C53,equipes_asu!I:I,unidades_equipes_asu!$E$1,equipes_asu!D:D,"eSF")</f>
        <v>3</v>
      </c>
      <c r="F53" s="5">
        <f>COUNTIFS(equipes_asu!A:A,unidades_equipes_asu!A53,equipes_asu!F:F,unidades_equipes_asu!C53,equipes_asu!I:I,unidades_equipes_asu!$F$1,equipes_asu!D:D,"eSF")</f>
        <v>0</v>
      </c>
      <c r="G53" s="5">
        <f>COUNTIFS(equipes_asu!A:A,unidades_equipes_asu!A53,equipes_asu!F:F,unidades_equipes_asu!C53,equipes_asu!I:I,unidades_equipes_asu!$G$1,equipes_asu!D:D,"eSF")</f>
        <v>0</v>
      </c>
      <c r="H53" s="5">
        <f>COUNTIFS(equipes_asu!A:A,unidades_equipes_asu!A53,equipes_asu!F:F,unidades_equipes_asu!C53,equipes_asu!I:I,unidades_equipes_asu!$H$1,equipes_asu!D:D,"eSF")</f>
        <v>0</v>
      </c>
      <c r="I53" s="5">
        <f t="shared" si="0"/>
        <v>3</v>
      </c>
    </row>
    <row r="54" spans="1:9">
      <c r="A54" s="2">
        <v>22322</v>
      </c>
      <c r="B54" s="1" t="s">
        <v>1389</v>
      </c>
      <c r="C54" s="15" t="s">
        <v>48</v>
      </c>
      <c r="D54" s="5">
        <f>COUNTIFS(equipes_asu!A:A,unidades_equipes_asu!A54,equipes_asu!F:F,unidades_equipes_asu!C54,equipes_asu!I:I,unidades_equipes_asu!$D$1,equipes_asu!D:D,"eSF")</f>
        <v>0</v>
      </c>
      <c r="E54" s="5">
        <f>COUNTIFS(equipes_asu!A:A,unidades_equipes_asu!A54,equipes_asu!F:F,unidades_equipes_asu!C54,equipes_asu!I:I,unidades_equipes_asu!$E$1,equipes_asu!D:D,"eSF")</f>
        <v>1</v>
      </c>
      <c r="F54" s="5">
        <f>COUNTIFS(equipes_asu!A:A,unidades_equipes_asu!A54,equipes_asu!F:F,unidades_equipes_asu!C54,equipes_asu!I:I,unidades_equipes_asu!$F$1,equipes_asu!D:D,"eSF")</f>
        <v>1</v>
      </c>
      <c r="G54" s="5">
        <f>COUNTIFS(equipes_asu!A:A,unidades_equipes_asu!A54,equipes_asu!F:F,unidades_equipes_asu!C54,equipes_asu!I:I,unidades_equipes_asu!$G$1,equipes_asu!D:D,"eSF")</f>
        <v>0</v>
      </c>
      <c r="H54" s="5">
        <f>COUNTIFS(equipes_asu!A:A,unidades_equipes_asu!A54,equipes_asu!F:F,unidades_equipes_asu!C54,equipes_asu!I:I,unidades_equipes_asu!$H$1,equipes_asu!D:D,"eSF")</f>
        <v>0</v>
      </c>
      <c r="I54" s="5">
        <f t="shared" si="0"/>
        <v>2</v>
      </c>
    </row>
    <row r="55" spans="1:9">
      <c r="A55" s="2">
        <v>22330</v>
      </c>
      <c r="B55" s="1" t="s">
        <v>1390</v>
      </c>
      <c r="C55" s="15" t="s">
        <v>48</v>
      </c>
      <c r="D55" s="5">
        <f>COUNTIFS(equipes_asu!A:A,unidades_equipes_asu!A55,equipes_asu!F:F,unidades_equipes_asu!C55,equipes_asu!I:I,unidades_equipes_asu!$D$1,equipes_asu!D:D,"eSF")</f>
        <v>0</v>
      </c>
      <c r="E55" s="5">
        <f>COUNTIFS(equipes_asu!A:A,unidades_equipes_asu!A55,equipes_asu!F:F,unidades_equipes_asu!C55,equipes_asu!I:I,unidades_equipes_asu!$E$1,equipes_asu!D:D,"eSF")</f>
        <v>2</v>
      </c>
      <c r="F55" s="5">
        <f>COUNTIFS(equipes_asu!A:A,unidades_equipes_asu!A55,equipes_asu!F:F,unidades_equipes_asu!C55,equipes_asu!I:I,unidades_equipes_asu!$F$1,equipes_asu!D:D,"eSF")</f>
        <v>1</v>
      </c>
      <c r="G55" s="5">
        <f>COUNTIFS(equipes_asu!A:A,unidades_equipes_asu!A55,equipes_asu!F:F,unidades_equipes_asu!C55,equipes_asu!I:I,unidades_equipes_asu!$G$1,equipes_asu!D:D,"eSF")</f>
        <v>0</v>
      </c>
      <c r="H55" s="5">
        <f>COUNTIFS(equipes_asu!A:A,unidades_equipes_asu!A55,equipes_asu!F:F,unidades_equipes_asu!C55,equipes_asu!I:I,unidades_equipes_asu!$H$1,equipes_asu!D:D,"eSF")</f>
        <v>1</v>
      </c>
      <c r="I55" s="5">
        <f t="shared" si="0"/>
        <v>4</v>
      </c>
    </row>
    <row r="56" spans="1:9">
      <c r="A56" s="2">
        <v>22349</v>
      </c>
      <c r="B56" s="1" t="s">
        <v>1391</v>
      </c>
      <c r="C56" s="15" t="s">
        <v>48</v>
      </c>
      <c r="D56" s="5">
        <f>COUNTIFS(equipes_asu!A:A,unidades_equipes_asu!A56,equipes_asu!F:F,unidades_equipes_asu!C56,equipes_asu!I:I,unidades_equipes_asu!$D$1,equipes_asu!D:D,"eSF")</f>
        <v>0</v>
      </c>
      <c r="E56" s="5">
        <f>COUNTIFS(equipes_asu!A:A,unidades_equipes_asu!A56,equipes_asu!F:F,unidades_equipes_asu!C56,equipes_asu!I:I,unidades_equipes_asu!$E$1,equipes_asu!D:D,"eSF")</f>
        <v>1</v>
      </c>
      <c r="F56" s="5">
        <f>COUNTIFS(equipes_asu!A:A,unidades_equipes_asu!A56,equipes_asu!F:F,unidades_equipes_asu!C56,equipes_asu!I:I,unidades_equipes_asu!$F$1,equipes_asu!D:D,"eSF")</f>
        <v>0</v>
      </c>
      <c r="G56" s="5">
        <f>COUNTIFS(equipes_asu!A:A,unidades_equipes_asu!A56,equipes_asu!F:F,unidades_equipes_asu!C56,equipes_asu!I:I,unidades_equipes_asu!$G$1,equipes_asu!D:D,"eSF")</f>
        <v>0</v>
      </c>
      <c r="H56" s="5">
        <f>COUNTIFS(equipes_asu!A:A,unidades_equipes_asu!A56,equipes_asu!F:F,unidades_equipes_asu!C56,equipes_asu!I:I,unidades_equipes_asu!$H$1,equipes_asu!D:D,"eSF")</f>
        <v>0</v>
      </c>
      <c r="I56" s="5">
        <f t="shared" si="0"/>
        <v>1</v>
      </c>
    </row>
    <row r="57" spans="1:9">
      <c r="A57" s="2">
        <v>22357</v>
      </c>
      <c r="B57" s="1" t="s">
        <v>1392</v>
      </c>
      <c r="C57" s="15" t="s">
        <v>48</v>
      </c>
      <c r="D57" s="5">
        <f>COUNTIFS(equipes_asu!A:A,unidades_equipes_asu!A57,equipes_asu!F:F,unidades_equipes_asu!C57,equipes_asu!I:I,unidades_equipes_asu!$D$1,equipes_asu!D:D,"eSF")</f>
        <v>0</v>
      </c>
      <c r="E57" s="5">
        <f>COUNTIFS(equipes_asu!A:A,unidades_equipes_asu!A57,equipes_asu!F:F,unidades_equipes_asu!C57,equipes_asu!I:I,unidades_equipes_asu!$E$1,equipes_asu!D:D,"eSF")</f>
        <v>2</v>
      </c>
      <c r="F57" s="5">
        <f>COUNTIFS(equipes_asu!A:A,unidades_equipes_asu!A57,equipes_asu!F:F,unidades_equipes_asu!C57,equipes_asu!I:I,unidades_equipes_asu!$F$1,equipes_asu!D:D,"eSF")</f>
        <v>0</v>
      </c>
      <c r="G57" s="5">
        <f>COUNTIFS(equipes_asu!A:A,unidades_equipes_asu!A57,equipes_asu!F:F,unidades_equipes_asu!C57,equipes_asu!I:I,unidades_equipes_asu!$G$1,equipes_asu!D:D,"eSF")</f>
        <v>0</v>
      </c>
      <c r="H57" s="5">
        <f>COUNTIFS(equipes_asu!A:A,unidades_equipes_asu!A57,equipes_asu!F:F,unidades_equipes_asu!C57,equipes_asu!I:I,unidades_equipes_asu!$H$1,equipes_asu!D:D,"eSF")</f>
        <v>0</v>
      </c>
      <c r="I57" s="5">
        <f t="shared" si="0"/>
        <v>2</v>
      </c>
    </row>
    <row r="58" spans="1:9">
      <c r="A58" s="2">
        <v>22365</v>
      </c>
      <c r="B58" s="1" t="s">
        <v>1393</v>
      </c>
      <c r="C58" s="15" t="s">
        <v>48</v>
      </c>
      <c r="D58" s="5">
        <f>COUNTIFS(equipes_asu!A:A,unidades_equipes_asu!A58,equipes_asu!F:F,unidades_equipes_asu!C58,equipes_asu!I:I,unidades_equipes_asu!$D$1,equipes_asu!D:D,"eSF")</f>
        <v>0</v>
      </c>
      <c r="E58" s="5">
        <f>COUNTIFS(equipes_asu!A:A,unidades_equipes_asu!A58,equipes_asu!F:F,unidades_equipes_asu!C58,equipes_asu!I:I,unidades_equipes_asu!$E$1,equipes_asu!D:D,"eSF")</f>
        <v>3</v>
      </c>
      <c r="F58" s="5">
        <f>COUNTIFS(equipes_asu!A:A,unidades_equipes_asu!A58,equipes_asu!F:F,unidades_equipes_asu!C58,equipes_asu!I:I,unidades_equipes_asu!$F$1,equipes_asu!D:D,"eSF")</f>
        <v>0</v>
      </c>
      <c r="G58" s="5">
        <f>COUNTIFS(equipes_asu!A:A,unidades_equipes_asu!A58,equipes_asu!F:F,unidades_equipes_asu!C58,equipes_asu!I:I,unidades_equipes_asu!$G$1,equipes_asu!D:D,"eSF")</f>
        <v>0</v>
      </c>
      <c r="H58" s="5">
        <f>COUNTIFS(equipes_asu!A:A,unidades_equipes_asu!A58,equipes_asu!F:F,unidades_equipes_asu!C58,equipes_asu!I:I,unidades_equipes_asu!$H$1,equipes_asu!D:D,"eSF")</f>
        <v>0</v>
      </c>
      <c r="I58" s="5">
        <f t="shared" si="0"/>
        <v>3</v>
      </c>
    </row>
    <row r="59" spans="1:9">
      <c r="A59" s="2">
        <v>22403</v>
      </c>
      <c r="B59" s="1" t="s">
        <v>1394</v>
      </c>
      <c r="C59" s="15" t="s">
        <v>48</v>
      </c>
      <c r="D59" s="5">
        <f>COUNTIFS(equipes_asu!A:A,unidades_equipes_asu!A59,equipes_asu!F:F,unidades_equipes_asu!C59,equipes_asu!I:I,unidades_equipes_asu!$D$1,equipes_asu!D:D,"eSF")</f>
        <v>0</v>
      </c>
      <c r="E59" s="5">
        <f>COUNTIFS(equipes_asu!A:A,unidades_equipes_asu!A59,equipes_asu!F:F,unidades_equipes_asu!C59,equipes_asu!I:I,unidades_equipes_asu!$E$1,equipes_asu!D:D,"eSF")</f>
        <v>1</v>
      </c>
      <c r="F59" s="5">
        <f>COUNTIFS(equipes_asu!A:A,unidades_equipes_asu!A59,equipes_asu!F:F,unidades_equipes_asu!C59,equipes_asu!I:I,unidades_equipes_asu!$F$1,equipes_asu!D:D,"eSF")</f>
        <v>2</v>
      </c>
      <c r="G59" s="5">
        <f>COUNTIFS(equipes_asu!A:A,unidades_equipes_asu!A59,equipes_asu!F:F,unidades_equipes_asu!C59,equipes_asu!I:I,unidades_equipes_asu!$G$1,equipes_asu!D:D,"eSF")</f>
        <v>0</v>
      </c>
      <c r="H59" s="5">
        <f>COUNTIFS(equipes_asu!A:A,unidades_equipes_asu!A59,equipes_asu!F:F,unidades_equipes_asu!C59,equipes_asu!I:I,unidades_equipes_asu!$H$1,equipes_asu!D:D,"eSF")</f>
        <v>0</v>
      </c>
      <c r="I59" s="5">
        <f t="shared" si="0"/>
        <v>3</v>
      </c>
    </row>
    <row r="60" spans="1:9">
      <c r="A60" s="2">
        <v>22411</v>
      </c>
      <c r="B60" s="1" t="s">
        <v>1395</v>
      </c>
      <c r="C60" s="15" t="s">
        <v>48</v>
      </c>
      <c r="D60" s="5">
        <f>COUNTIFS(equipes_asu!A:A,unidades_equipes_asu!A60,equipes_asu!F:F,unidades_equipes_asu!C60,equipes_asu!I:I,unidades_equipes_asu!$D$1,equipes_asu!D:D,"eSF")</f>
        <v>0</v>
      </c>
      <c r="E60" s="5">
        <f>COUNTIFS(equipes_asu!A:A,unidades_equipes_asu!A60,equipes_asu!F:F,unidades_equipes_asu!C60,equipes_asu!I:I,unidades_equipes_asu!$E$1,equipes_asu!D:D,"eSF")</f>
        <v>0</v>
      </c>
      <c r="F60" s="5">
        <f>COUNTIFS(equipes_asu!A:A,unidades_equipes_asu!A60,equipes_asu!F:F,unidades_equipes_asu!C60,equipes_asu!I:I,unidades_equipes_asu!$F$1,equipes_asu!D:D,"eSF")</f>
        <v>2</v>
      </c>
      <c r="G60" s="5">
        <f>COUNTIFS(equipes_asu!A:A,unidades_equipes_asu!A60,equipes_asu!F:F,unidades_equipes_asu!C60,equipes_asu!I:I,unidades_equipes_asu!$G$1,equipes_asu!D:D,"eSF")</f>
        <v>0</v>
      </c>
      <c r="H60" s="5">
        <f>COUNTIFS(equipes_asu!A:A,unidades_equipes_asu!A60,equipes_asu!F:F,unidades_equipes_asu!C60,equipes_asu!I:I,unidades_equipes_asu!$H$1,equipes_asu!D:D,"eSF")</f>
        <v>0</v>
      </c>
      <c r="I60" s="5">
        <f t="shared" si="0"/>
        <v>2</v>
      </c>
    </row>
    <row r="61" spans="1:9">
      <c r="A61" s="2">
        <v>22195</v>
      </c>
      <c r="B61" s="1" t="s">
        <v>1396</v>
      </c>
      <c r="C61" s="15" t="s">
        <v>48</v>
      </c>
      <c r="D61" s="5">
        <f>COUNTIFS(equipes_asu!A:A,unidades_equipes_asu!A61,equipes_asu!F:F,unidades_equipes_asu!C61,equipes_asu!I:I,unidades_equipes_asu!$D$1,equipes_asu!D:D,"eSF")</f>
        <v>0</v>
      </c>
      <c r="E61" s="5">
        <f>COUNTIFS(equipes_asu!A:A,unidades_equipes_asu!A61,equipes_asu!F:F,unidades_equipes_asu!C61,equipes_asu!I:I,unidades_equipes_asu!$E$1,equipes_asu!D:D,"eSF")</f>
        <v>0</v>
      </c>
      <c r="F61" s="5">
        <f>COUNTIFS(equipes_asu!A:A,unidades_equipes_asu!A61,equipes_asu!F:F,unidades_equipes_asu!C61,equipes_asu!I:I,unidades_equipes_asu!$F$1,equipes_asu!D:D,"eSF")</f>
        <v>1</v>
      </c>
      <c r="G61" s="5">
        <f>COUNTIFS(equipes_asu!A:A,unidades_equipes_asu!A61,equipes_asu!F:F,unidades_equipes_asu!C61,equipes_asu!I:I,unidades_equipes_asu!$G$1,equipes_asu!D:D,"eSF")</f>
        <v>1</v>
      </c>
      <c r="H61" s="5">
        <f>COUNTIFS(equipes_asu!A:A,unidades_equipes_asu!A61,equipes_asu!F:F,unidades_equipes_asu!C61,equipes_asu!I:I,unidades_equipes_asu!$H$1,equipes_asu!D:D,"eSF")</f>
        <v>0</v>
      </c>
      <c r="I61" s="5">
        <f t="shared" si="0"/>
        <v>2</v>
      </c>
    </row>
    <row r="62" spans="1:9">
      <c r="A62" s="2">
        <v>22209</v>
      </c>
      <c r="B62" s="1" t="s">
        <v>1397</v>
      </c>
      <c r="C62" s="15" t="s">
        <v>48</v>
      </c>
      <c r="D62" s="5">
        <f>COUNTIFS(equipes_asu!A:A,unidades_equipes_asu!A62,equipes_asu!F:F,unidades_equipes_asu!C62,equipes_asu!I:I,unidades_equipes_asu!$D$1,equipes_asu!D:D,"eSF")</f>
        <v>0</v>
      </c>
      <c r="E62" s="5">
        <f>COUNTIFS(equipes_asu!A:A,unidades_equipes_asu!A62,equipes_asu!F:F,unidades_equipes_asu!C62,equipes_asu!I:I,unidades_equipes_asu!$E$1,equipes_asu!D:D,"eSF")</f>
        <v>0</v>
      </c>
      <c r="F62" s="5">
        <f>COUNTIFS(equipes_asu!A:A,unidades_equipes_asu!A62,equipes_asu!F:F,unidades_equipes_asu!C62,equipes_asu!I:I,unidades_equipes_asu!$F$1,equipes_asu!D:D,"eSF")</f>
        <v>2</v>
      </c>
      <c r="G62" s="5">
        <f>COUNTIFS(equipes_asu!A:A,unidades_equipes_asu!A62,equipes_asu!F:F,unidades_equipes_asu!C62,equipes_asu!I:I,unidades_equipes_asu!$G$1,equipes_asu!D:D,"eSF")</f>
        <v>0</v>
      </c>
      <c r="H62" s="5">
        <f>COUNTIFS(equipes_asu!A:A,unidades_equipes_asu!A62,equipes_asu!F:F,unidades_equipes_asu!C62,equipes_asu!I:I,unidades_equipes_asu!$H$1,equipes_asu!D:D,"eSF")</f>
        <v>0</v>
      </c>
      <c r="I62" s="5">
        <f t="shared" si="0"/>
        <v>2</v>
      </c>
    </row>
    <row r="63" spans="1:9">
      <c r="A63" s="2">
        <v>22217</v>
      </c>
      <c r="B63" s="1" t="s">
        <v>1398</v>
      </c>
      <c r="C63" s="15" t="s">
        <v>48</v>
      </c>
      <c r="D63" s="5">
        <f>COUNTIFS(equipes_asu!A:A,unidades_equipes_asu!A63,equipes_asu!F:F,unidades_equipes_asu!C63,equipes_asu!I:I,unidades_equipes_asu!$D$1,equipes_asu!D:D,"eSF")</f>
        <v>0</v>
      </c>
      <c r="E63" s="5">
        <f>COUNTIFS(equipes_asu!A:A,unidades_equipes_asu!A63,equipes_asu!F:F,unidades_equipes_asu!C63,equipes_asu!I:I,unidades_equipes_asu!$E$1,equipes_asu!D:D,"eSF")</f>
        <v>0</v>
      </c>
      <c r="F63" s="5">
        <f>COUNTIFS(equipes_asu!A:A,unidades_equipes_asu!A63,equipes_asu!F:F,unidades_equipes_asu!C63,equipes_asu!I:I,unidades_equipes_asu!$F$1,equipes_asu!D:D,"eSF")</f>
        <v>1</v>
      </c>
      <c r="G63" s="5">
        <f>COUNTIFS(equipes_asu!A:A,unidades_equipes_asu!A63,equipes_asu!F:F,unidades_equipes_asu!C63,equipes_asu!I:I,unidades_equipes_asu!$G$1,equipes_asu!D:D,"eSF")</f>
        <v>1</v>
      </c>
      <c r="H63" s="5">
        <f>COUNTIFS(equipes_asu!A:A,unidades_equipes_asu!A63,equipes_asu!F:F,unidades_equipes_asu!C63,equipes_asu!I:I,unidades_equipes_asu!$H$1,equipes_asu!D:D,"eSF")</f>
        <v>0</v>
      </c>
      <c r="I63" s="5">
        <f t="shared" si="0"/>
        <v>2</v>
      </c>
    </row>
    <row r="64" spans="1:9">
      <c r="A64" s="2">
        <v>22225</v>
      </c>
      <c r="B64" s="1" t="s">
        <v>1399</v>
      </c>
      <c r="C64" s="15" t="s">
        <v>48</v>
      </c>
      <c r="D64" s="5">
        <f>COUNTIFS(equipes_asu!A:A,unidades_equipes_asu!A64,equipes_asu!F:F,unidades_equipes_asu!C64,equipes_asu!I:I,unidades_equipes_asu!$D$1,equipes_asu!D:D,"eSF")</f>
        <v>1</v>
      </c>
      <c r="E64" s="5">
        <f>COUNTIFS(equipes_asu!A:A,unidades_equipes_asu!A64,equipes_asu!F:F,unidades_equipes_asu!C64,equipes_asu!I:I,unidades_equipes_asu!$E$1,equipes_asu!D:D,"eSF")</f>
        <v>1</v>
      </c>
      <c r="F64" s="5">
        <f>COUNTIFS(equipes_asu!A:A,unidades_equipes_asu!A64,equipes_asu!F:F,unidades_equipes_asu!C64,equipes_asu!I:I,unidades_equipes_asu!$F$1,equipes_asu!D:D,"eSF")</f>
        <v>1</v>
      </c>
      <c r="G64" s="5">
        <f>COUNTIFS(equipes_asu!A:A,unidades_equipes_asu!A64,equipes_asu!F:F,unidades_equipes_asu!C64,equipes_asu!I:I,unidades_equipes_asu!$G$1,equipes_asu!D:D,"eSF")</f>
        <v>0</v>
      </c>
      <c r="H64" s="5">
        <f>COUNTIFS(equipes_asu!A:A,unidades_equipes_asu!A64,equipes_asu!F:F,unidades_equipes_asu!C64,equipes_asu!I:I,unidades_equipes_asu!$H$1,equipes_asu!D:D,"eSF")</f>
        <v>0</v>
      </c>
      <c r="I64" s="5">
        <f t="shared" si="0"/>
        <v>3</v>
      </c>
    </row>
    <row r="65" spans="1:9">
      <c r="A65" s="2">
        <v>22268</v>
      </c>
      <c r="B65" s="1" t="s">
        <v>1400</v>
      </c>
      <c r="C65" s="15" t="s">
        <v>48</v>
      </c>
      <c r="D65" s="5">
        <f>COUNTIFS(equipes_asu!A:A,unidades_equipes_asu!A65,equipes_asu!F:F,unidades_equipes_asu!C65,equipes_asu!I:I,unidades_equipes_asu!$D$1,equipes_asu!D:D,"eSF")</f>
        <v>0</v>
      </c>
      <c r="E65" s="5">
        <f>COUNTIFS(equipes_asu!A:A,unidades_equipes_asu!A65,equipes_asu!F:F,unidades_equipes_asu!C65,equipes_asu!I:I,unidades_equipes_asu!$E$1,equipes_asu!D:D,"eSF")</f>
        <v>1</v>
      </c>
      <c r="F65" s="5">
        <f>COUNTIFS(equipes_asu!A:A,unidades_equipes_asu!A65,equipes_asu!F:F,unidades_equipes_asu!C65,equipes_asu!I:I,unidades_equipes_asu!$F$1,equipes_asu!D:D,"eSF")</f>
        <v>1</v>
      </c>
      <c r="G65" s="5">
        <f>COUNTIFS(equipes_asu!A:A,unidades_equipes_asu!A65,equipes_asu!F:F,unidades_equipes_asu!C65,equipes_asu!I:I,unidades_equipes_asu!$G$1,equipes_asu!D:D,"eSF")</f>
        <v>0</v>
      </c>
      <c r="H65" s="5">
        <f>COUNTIFS(equipes_asu!A:A,unidades_equipes_asu!A65,equipes_asu!F:F,unidades_equipes_asu!C65,equipes_asu!I:I,unidades_equipes_asu!$H$1,equipes_asu!D:D,"eSF")</f>
        <v>0</v>
      </c>
      <c r="I65" s="5">
        <f t="shared" si="0"/>
        <v>2</v>
      </c>
    </row>
    <row r="66" spans="1:9">
      <c r="A66" s="2">
        <v>22438</v>
      </c>
      <c r="B66" s="1" t="s">
        <v>1401</v>
      </c>
      <c r="C66" s="15" t="s">
        <v>48</v>
      </c>
      <c r="D66" s="5">
        <f>COUNTIFS(equipes_asu!A:A,unidades_equipes_asu!A66,equipes_asu!F:F,unidades_equipes_asu!C66,equipes_asu!I:I,unidades_equipes_asu!$D$1,equipes_asu!D:D,"eSF")</f>
        <v>0</v>
      </c>
      <c r="E66" s="5">
        <f>COUNTIFS(equipes_asu!A:A,unidades_equipes_asu!A66,equipes_asu!F:F,unidades_equipes_asu!C66,equipes_asu!I:I,unidades_equipes_asu!$E$1,equipes_asu!D:D,"eSF")</f>
        <v>0</v>
      </c>
      <c r="F66" s="5">
        <f>COUNTIFS(equipes_asu!A:A,unidades_equipes_asu!A66,equipes_asu!F:F,unidades_equipes_asu!C66,equipes_asu!I:I,unidades_equipes_asu!$F$1,equipes_asu!D:D,"eSF")</f>
        <v>2</v>
      </c>
      <c r="G66" s="5">
        <f>COUNTIFS(equipes_asu!A:A,unidades_equipes_asu!A66,equipes_asu!F:F,unidades_equipes_asu!C66,equipes_asu!I:I,unidades_equipes_asu!$G$1,equipes_asu!D:D,"eSF")</f>
        <v>0</v>
      </c>
      <c r="H66" s="5">
        <f>COUNTIFS(equipes_asu!A:A,unidades_equipes_asu!A66,equipes_asu!F:F,unidades_equipes_asu!C66,equipes_asu!I:I,unidades_equipes_asu!$H$1,equipes_asu!D:D,"eSF")</f>
        <v>0</v>
      </c>
      <c r="I66" s="5">
        <f t="shared" ref="I66:I129" si="1">SUM(D66:H66)</f>
        <v>2</v>
      </c>
    </row>
    <row r="67" spans="1:9">
      <c r="A67" s="2">
        <v>22381</v>
      </c>
      <c r="B67" s="1" t="s">
        <v>1402</v>
      </c>
      <c r="C67" s="15" t="s">
        <v>48</v>
      </c>
      <c r="D67" s="5">
        <f>COUNTIFS(equipes_asu!A:A,unidades_equipes_asu!A67,equipes_asu!F:F,unidades_equipes_asu!C67,equipes_asu!I:I,unidades_equipes_asu!$D$1,equipes_asu!D:D,"eSF")</f>
        <v>0</v>
      </c>
      <c r="E67" s="5">
        <f>COUNTIFS(equipes_asu!A:A,unidades_equipes_asu!A67,equipes_asu!F:F,unidades_equipes_asu!C67,equipes_asu!I:I,unidades_equipes_asu!$E$1,equipes_asu!D:D,"eSF")</f>
        <v>2</v>
      </c>
      <c r="F67" s="5">
        <f>COUNTIFS(equipes_asu!A:A,unidades_equipes_asu!A67,equipes_asu!F:F,unidades_equipes_asu!C67,equipes_asu!I:I,unidades_equipes_asu!$F$1,equipes_asu!D:D,"eSF")</f>
        <v>0</v>
      </c>
      <c r="G67" s="5">
        <f>COUNTIFS(equipes_asu!A:A,unidades_equipes_asu!A67,equipes_asu!F:F,unidades_equipes_asu!C67,equipes_asu!I:I,unidades_equipes_asu!$G$1,equipes_asu!D:D,"eSF")</f>
        <v>0</v>
      </c>
      <c r="H67" s="5">
        <f>COUNTIFS(equipes_asu!A:A,unidades_equipes_asu!A67,equipes_asu!F:F,unidades_equipes_asu!C67,equipes_asu!I:I,unidades_equipes_asu!$H$1,equipes_asu!D:D,"eSF")</f>
        <v>0</v>
      </c>
      <c r="I67" s="5">
        <f t="shared" si="1"/>
        <v>2</v>
      </c>
    </row>
    <row r="68" spans="1:9">
      <c r="A68" s="2">
        <v>22314</v>
      </c>
      <c r="B68" s="1" t="s">
        <v>1403</v>
      </c>
      <c r="C68" s="15" t="s">
        <v>48</v>
      </c>
      <c r="D68" s="5">
        <f>COUNTIFS(equipes_asu!A:A,unidades_equipes_asu!A68,equipes_asu!F:F,unidades_equipes_asu!C68,equipes_asu!I:I,unidades_equipes_asu!$D$1,equipes_asu!D:D,"eSF")</f>
        <v>0</v>
      </c>
      <c r="E68" s="5">
        <f>COUNTIFS(equipes_asu!A:A,unidades_equipes_asu!A68,equipes_asu!F:F,unidades_equipes_asu!C68,equipes_asu!I:I,unidades_equipes_asu!$E$1,equipes_asu!D:D,"eSF")</f>
        <v>2</v>
      </c>
      <c r="F68" s="5">
        <f>COUNTIFS(equipes_asu!A:A,unidades_equipes_asu!A68,equipes_asu!F:F,unidades_equipes_asu!C68,equipes_asu!I:I,unidades_equipes_asu!$F$1,equipes_asu!D:D,"eSF")</f>
        <v>0</v>
      </c>
      <c r="G68" s="5">
        <f>COUNTIFS(equipes_asu!A:A,unidades_equipes_asu!A68,equipes_asu!F:F,unidades_equipes_asu!C68,equipes_asu!I:I,unidades_equipes_asu!$G$1,equipes_asu!D:D,"eSF")</f>
        <v>0</v>
      </c>
      <c r="H68" s="5">
        <f>COUNTIFS(equipes_asu!A:A,unidades_equipes_asu!A68,equipes_asu!F:F,unidades_equipes_asu!C68,equipes_asu!I:I,unidades_equipes_asu!$H$1,equipes_asu!D:D,"eSF")</f>
        <v>0</v>
      </c>
      <c r="I68" s="5">
        <f t="shared" si="1"/>
        <v>2</v>
      </c>
    </row>
    <row r="69" spans="1:9">
      <c r="A69" s="2">
        <v>22489</v>
      </c>
      <c r="B69" s="1" t="s">
        <v>1404</v>
      </c>
      <c r="C69" s="15" t="s">
        <v>48</v>
      </c>
      <c r="D69" s="5">
        <f>COUNTIFS(equipes_asu!A:A,unidades_equipes_asu!A69,equipes_asu!F:F,unidades_equipes_asu!C69,equipes_asu!I:I,unidades_equipes_asu!$D$1,equipes_asu!D:D,"eSF")</f>
        <v>0</v>
      </c>
      <c r="E69" s="5">
        <f>COUNTIFS(equipes_asu!A:A,unidades_equipes_asu!A69,equipes_asu!F:F,unidades_equipes_asu!C69,equipes_asu!I:I,unidades_equipes_asu!$E$1,equipes_asu!D:D,"eSF")</f>
        <v>2</v>
      </c>
      <c r="F69" s="5">
        <f>COUNTIFS(equipes_asu!A:A,unidades_equipes_asu!A69,equipes_asu!F:F,unidades_equipes_asu!C69,equipes_asu!I:I,unidades_equipes_asu!$F$1,equipes_asu!D:D,"eSF")</f>
        <v>0</v>
      </c>
      <c r="G69" s="5">
        <f>COUNTIFS(equipes_asu!A:A,unidades_equipes_asu!A69,equipes_asu!F:F,unidades_equipes_asu!C69,equipes_asu!I:I,unidades_equipes_asu!$G$1,equipes_asu!D:D,"eSF")</f>
        <v>0</v>
      </c>
      <c r="H69" s="5">
        <f>COUNTIFS(equipes_asu!A:A,unidades_equipes_asu!A69,equipes_asu!F:F,unidades_equipes_asu!C69,equipes_asu!I:I,unidades_equipes_asu!$H$1,equipes_asu!D:D,"eSF")</f>
        <v>0</v>
      </c>
      <c r="I69" s="5">
        <f t="shared" si="1"/>
        <v>2</v>
      </c>
    </row>
    <row r="70" spans="1:9">
      <c r="A70" s="2">
        <v>22292</v>
      </c>
      <c r="B70" s="1" t="s">
        <v>1405</v>
      </c>
      <c r="C70" s="15" t="s">
        <v>48</v>
      </c>
      <c r="D70" s="5">
        <f>COUNTIFS(equipes_asu!A:A,unidades_equipes_asu!A70,equipes_asu!F:F,unidades_equipes_asu!C70,equipes_asu!I:I,unidades_equipes_asu!$D$1,equipes_asu!D:D,"eSF")</f>
        <v>0</v>
      </c>
      <c r="E70" s="5">
        <f>COUNTIFS(equipes_asu!A:A,unidades_equipes_asu!A70,equipes_asu!F:F,unidades_equipes_asu!C70,equipes_asu!I:I,unidades_equipes_asu!$E$1,equipes_asu!D:D,"eSF")</f>
        <v>3</v>
      </c>
      <c r="F70" s="5">
        <f>COUNTIFS(equipes_asu!A:A,unidades_equipes_asu!A70,equipes_asu!F:F,unidades_equipes_asu!C70,equipes_asu!I:I,unidades_equipes_asu!$F$1,equipes_asu!D:D,"eSF")</f>
        <v>0</v>
      </c>
      <c r="G70" s="5">
        <f>COUNTIFS(equipes_asu!A:A,unidades_equipes_asu!A70,equipes_asu!F:F,unidades_equipes_asu!C70,equipes_asu!I:I,unidades_equipes_asu!$G$1,equipes_asu!D:D,"eSF")</f>
        <v>0</v>
      </c>
      <c r="H70" s="5">
        <f>COUNTIFS(equipes_asu!A:A,unidades_equipes_asu!A70,equipes_asu!F:F,unidades_equipes_asu!C70,equipes_asu!I:I,unidades_equipes_asu!$H$1,equipes_asu!D:D,"eSF")</f>
        <v>0</v>
      </c>
      <c r="I70" s="5">
        <f t="shared" si="1"/>
        <v>3</v>
      </c>
    </row>
    <row r="71" spans="1:9">
      <c r="A71" s="2">
        <v>24503</v>
      </c>
      <c r="B71" s="1" t="s">
        <v>1406</v>
      </c>
      <c r="C71" s="15" t="s">
        <v>48</v>
      </c>
      <c r="D71" s="5">
        <f>COUNTIFS(equipes_asu!A:A,unidades_equipes_asu!A71,equipes_asu!F:F,unidades_equipes_asu!C71,equipes_asu!I:I,unidades_equipes_asu!$D$1,equipes_asu!D:D,"eSF")</f>
        <v>0</v>
      </c>
      <c r="E71" s="5">
        <f>COUNTIFS(equipes_asu!A:A,unidades_equipes_asu!A71,equipes_asu!F:F,unidades_equipes_asu!C71,equipes_asu!I:I,unidades_equipes_asu!$E$1,equipes_asu!D:D,"eSF")</f>
        <v>4</v>
      </c>
      <c r="F71" s="5">
        <f>COUNTIFS(equipes_asu!A:A,unidades_equipes_asu!A71,equipes_asu!F:F,unidades_equipes_asu!C71,equipes_asu!I:I,unidades_equipes_asu!$F$1,equipes_asu!D:D,"eSF")</f>
        <v>0</v>
      </c>
      <c r="G71" s="5">
        <f>COUNTIFS(equipes_asu!A:A,unidades_equipes_asu!A71,equipes_asu!F:F,unidades_equipes_asu!C71,equipes_asu!I:I,unidades_equipes_asu!$G$1,equipes_asu!D:D,"eSF")</f>
        <v>0</v>
      </c>
      <c r="H71" s="5">
        <f>COUNTIFS(equipes_asu!A:A,unidades_equipes_asu!A71,equipes_asu!F:F,unidades_equipes_asu!C71,equipes_asu!I:I,unidades_equipes_asu!$H$1,equipes_asu!D:D,"eSF")</f>
        <v>0</v>
      </c>
      <c r="I71" s="5">
        <f t="shared" si="1"/>
        <v>4</v>
      </c>
    </row>
    <row r="72" spans="1:9">
      <c r="A72" s="2">
        <v>24511</v>
      </c>
      <c r="B72" s="1" t="s">
        <v>1407</v>
      </c>
      <c r="C72" s="15" t="s">
        <v>48</v>
      </c>
      <c r="D72" s="5">
        <f>COUNTIFS(equipes_asu!A:A,unidades_equipes_asu!A72,equipes_asu!F:F,unidades_equipes_asu!C72,equipes_asu!I:I,unidades_equipes_asu!$D$1,equipes_asu!D:D,"eSF")</f>
        <v>0</v>
      </c>
      <c r="E72" s="5">
        <f>COUNTIFS(equipes_asu!A:A,unidades_equipes_asu!A72,equipes_asu!F:F,unidades_equipes_asu!C72,equipes_asu!I:I,unidades_equipes_asu!$E$1,equipes_asu!D:D,"eSF")</f>
        <v>2</v>
      </c>
      <c r="F72" s="5">
        <f>COUNTIFS(equipes_asu!A:A,unidades_equipes_asu!A72,equipes_asu!F:F,unidades_equipes_asu!C72,equipes_asu!I:I,unidades_equipes_asu!$F$1,equipes_asu!D:D,"eSF")</f>
        <v>1</v>
      </c>
      <c r="G72" s="5">
        <f>COUNTIFS(equipes_asu!A:A,unidades_equipes_asu!A72,equipes_asu!F:F,unidades_equipes_asu!C72,equipes_asu!I:I,unidades_equipes_asu!$G$1,equipes_asu!D:D,"eSF")</f>
        <v>0</v>
      </c>
      <c r="H72" s="5">
        <f>COUNTIFS(equipes_asu!A:A,unidades_equipes_asu!A72,equipes_asu!F:F,unidades_equipes_asu!C72,equipes_asu!I:I,unidades_equipes_asu!$H$1,equipes_asu!D:D,"eSF")</f>
        <v>0</v>
      </c>
      <c r="I72" s="5">
        <f t="shared" si="1"/>
        <v>3</v>
      </c>
    </row>
    <row r="73" spans="1:9">
      <c r="A73" s="2">
        <v>24538</v>
      </c>
      <c r="B73" s="1" t="s">
        <v>1408</v>
      </c>
      <c r="C73" s="15" t="s">
        <v>48</v>
      </c>
      <c r="D73" s="5">
        <f>COUNTIFS(equipes_asu!A:A,unidades_equipes_asu!A73,equipes_asu!F:F,unidades_equipes_asu!C73,equipes_asu!I:I,unidades_equipes_asu!$D$1,equipes_asu!D:D,"eSF")</f>
        <v>0</v>
      </c>
      <c r="E73" s="5">
        <f>COUNTIFS(equipes_asu!A:A,unidades_equipes_asu!A73,equipes_asu!F:F,unidades_equipes_asu!C73,equipes_asu!I:I,unidades_equipes_asu!$E$1,equipes_asu!D:D,"eSF")</f>
        <v>4</v>
      </c>
      <c r="F73" s="5">
        <f>COUNTIFS(equipes_asu!A:A,unidades_equipes_asu!A73,equipes_asu!F:F,unidades_equipes_asu!C73,equipes_asu!I:I,unidades_equipes_asu!$F$1,equipes_asu!D:D,"eSF")</f>
        <v>4</v>
      </c>
      <c r="G73" s="5">
        <f>COUNTIFS(equipes_asu!A:A,unidades_equipes_asu!A73,equipes_asu!F:F,unidades_equipes_asu!C73,equipes_asu!I:I,unidades_equipes_asu!$G$1,equipes_asu!D:D,"eSF")</f>
        <v>0</v>
      </c>
      <c r="H73" s="5">
        <f>COUNTIFS(equipes_asu!A:A,unidades_equipes_asu!A73,equipes_asu!F:F,unidades_equipes_asu!C73,equipes_asu!I:I,unidades_equipes_asu!$H$1,equipes_asu!D:D,"eSF")</f>
        <v>0</v>
      </c>
      <c r="I73" s="5">
        <f t="shared" si="1"/>
        <v>8</v>
      </c>
    </row>
    <row r="74" spans="1:9">
      <c r="A74" s="2">
        <v>26204</v>
      </c>
      <c r="B74" s="1" t="s">
        <v>1409</v>
      </c>
      <c r="C74" s="15" t="s">
        <v>48</v>
      </c>
      <c r="D74" s="5">
        <f>COUNTIFS(equipes_asu!A:A,unidades_equipes_asu!A74,equipes_asu!F:F,unidades_equipes_asu!C74,equipes_asu!I:I,unidades_equipes_asu!$D$1,equipes_asu!D:D,"eSF")</f>
        <v>0</v>
      </c>
      <c r="E74" s="5">
        <f>COUNTIFS(equipes_asu!A:A,unidades_equipes_asu!A74,equipes_asu!F:F,unidades_equipes_asu!C74,equipes_asu!I:I,unidades_equipes_asu!$E$1,equipes_asu!D:D,"eSF")</f>
        <v>1</v>
      </c>
      <c r="F74" s="5">
        <f>COUNTIFS(equipes_asu!A:A,unidades_equipes_asu!A74,equipes_asu!F:F,unidades_equipes_asu!C74,equipes_asu!I:I,unidades_equipes_asu!$F$1,equipes_asu!D:D,"eSF")</f>
        <v>0</v>
      </c>
      <c r="G74" s="5">
        <f>COUNTIFS(equipes_asu!A:A,unidades_equipes_asu!A74,equipes_asu!F:F,unidades_equipes_asu!C74,equipes_asu!I:I,unidades_equipes_asu!$G$1,equipes_asu!D:D,"eSF")</f>
        <v>0</v>
      </c>
      <c r="H74" s="5">
        <f>COUNTIFS(equipes_asu!A:A,unidades_equipes_asu!A74,equipes_asu!F:F,unidades_equipes_asu!C74,equipes_asu!I:I,unidades_equipes_asu!$H$1,equipes_asu!D:D,"eSF")</f>
        <v>0</v>
      </c>
      <c r="I74" s="5">
        <f t="shared" si="1"/>
        <v>1</v>
      </c>
    </row>
    <row r="75" spans="1:9">
      <c r="A75" s="2">
        <v>28045</v>
      </c>
      <c r="B75" s="1" t="s">
        <v>1410</v>
      </c>
      <c r="C75" s="15" t="s">
        <v>48</v>
      </c>
      <c r="D75" s="5">
        <f>COUNTIFS(equipes_asu!A:A,unidades_equipes_asu!A75,equipes_asu!F:F,unidades_equipes_asu!C75,equipes_asu!I:I,unidades_equipes_asu!$D$1,equipes_asu!D:D,"eSF")</f>
        <v>0</v>
      </c>
      <c r="E75" s="5">
        <f>COUNTIFS(equipes_asu!A:A,unidades_equipes_asu!A75,equipes_asu!F:F,unidades_equipes_asu!C75,equipes_asu!I:I,unidades_equipes_asu!$E$1,equipes_asu!D:D,"eSF")</f>
        <v>1</v>
      </c>
      <c r="F75" s="5">
        <f>COUNTIFS(equipes_asu!A:A,unidades_equipes_asu!A75,equipes_asu!F:F,unidades_equipes_asu!C75,equipes_asu!I:I,unidades_equipes_asu!$F$1,equipes_asu!D:D,"eSF")</f>
        <v>1</v>
      </c>
      <c r="G75" s="5">
        <f>COUNTIFS(equipes_asu!A:A,unidades_equipes_asu!A75,equipes_asu!F:F,unidades_equipes_asu!C75,equipes_asu!I:I,unidades_equipes_asu!$G$1,equipes_asu!D:D,"eSF")</f>
        <v>0</v>
      </c>
      <c r="H75" s="5">
        <f>COUNTIFS(equipes_asu!A:A,unidades_equipes_asu!A75,equipes_asu!F:F,unidades_equipes_asu!C75,equipes_asu!I:I,unidades_equipes_asu!$H$1,equipes_asu!D:D,"eSF")</f>
        <v>0</v>
      </c>
      <c r="I75" s="5">
        <f t="shared" si="1"/>
        <v>2</v>
      </c>
    </row>
    <row r="76" spans="1:9">
      <c r="A76" s="2">
        <v>28053</v>
      </c>
      <c r="B76" s="1" t="s">
        <v>1411</v>
      </c>
      <c r="C76" s="15" t="s">
        <v>48</v>
      </c>
      <c r="D76" s="5">
        <f>COUNTIFS(equipes_asu!A:A,unidades_equipes_asu!A76,equipes_asu!F:F,unidades_equipes_asu!C76,equipes_asu!I:I,unidades_equipes_asu!$D$1,equipes_asu!D:D,"eSF")</f>
        <v>0</v>
      </c>
      <c r="E76" s="5">
        <f>COUNTIFS(equipes_asu!A:A,unidades_equipes_asu!A76,equipes_asu!F:F,unidades_equipes_asu!C76,equipes_asu!I:I,unidades_equipes_asu!$E$1,equipes_asu!D:D,"eSF")</f>
        <v>0</v>
      </c>
      <c r="F76" s="5">
        <f>COUNTIFS(equipes_asu!A:A,unidades_equipes_asu!A76,equipes_asu!F:F,unidades_equipes_asu!C76,equipes_asu!I:I,unidades_equipes_asu!$F$1,equipes_asu!D:D,"eSF")</f>
        <v>1</v>
      </c>
      <c r="G76" s="5">
        <f>COUNTIFS(equipes_asu!A:A,unidades_equipes_asu!A76,equipes_asu!F:F,unidades_equipes_asu!C76,equipes_asu!I:I,unidades_equipes_asu!$G$1,equipes_asu!D:D,"eSF")</f>
        <v>0</v>
      </c>
      <c r="H76" s="5">
        <f>COUNTIFS(equipes_asu!A:A,unidades_equipes_asu!A76,equipes_asu!F:F,unidades_equipes_asu!C76,equipes_asu!I:I,unidades_equipes_asu!$H$1,equipes_asu!D:D,"eSF")</f>
        <v>1</v>
      </c>
      <c r="I76" s="5">
        <f t="shared" si="1"/>
        <v>2</v>
      </c>
    </row>
    <row r="77" spans="1:9">
      <c r="A77" s="2">
        <v>26212</v>
      </c>
      <c r="B77" s="1" t="s">
        <v>1412</v>
      </c>
      <c r="C77" s="15" t="s">
        <v>48</v>
      </c>
      <c r="D77" s="5">
        <f>COUNTIFS(equipes_asu!A:A,unidades_equipes_asu!A77,equipes_asu!F:F,unidades_equipes_asu!C77,equipes_asu!I:I,unidades_equipes_asu!$D$1,equipes_asu!D:D,"eSF")</f>
        <v>0</v>
      </c>
      <c r="E77" s="5">
        <f>COUNTIFS(equipes_asu!A:A,unidades_equipes_asu!A77,equipes_asu!F:F,unidades_equipes_asu!C77,equipes_asu!I:I,unidades_equipes_asu!$E$1,equipes_asu!D:D,"eSF")</f>
        <v>1</v>
      </c>
      <c r="F77" s="5">
        <f>COUNTIFS(equipes_asu!A:A,unidades_equipes_asu!A77,equipes_asu!F:F,unidades_equipes_asu!C77,equipes_asu!I:I,unidades_equipes_asu!$F$1,equipes_asu!D:D,"eSF")</f>
        <v>1</v>
      </c>
      <c r="G77" s="5">
        <f>COUNTIFS(equipes_asu!A:A,unidades_equipes_asu!A77,equipes_asu!F:F,unidades_equipes_asu!C77,equipes_asu!I:I,unidades_equipes_asu!$G$1,equipes_asu!D:D,"eSF")</f>
        <v>0</v>
      </c>
      <c r="H77" s="5">
        <f>COUNTIFS(equipes_asu!A:A,unidades_equipes_asu!A77,equipes_asu!F:F,unidades_equipes_asu!C77,equipes_asu!I:I,unidades_equipes_asu!$H$1,equipes_asu!D:D,"eSF")</f>
        <v>0</v>
      </c>
      <c r="I77" s="5">
        <f t="shared" si="1"/>
        <v>2</v>
      </c>
    </row>
    <row r="78" spans="1:9">
      <c r="A78" s="2">
        <v>26220</v>
      </c>
      <c r="B78" s="1" t="s">
        <v>1413</v>
      </c>
      <c r="C78" s="15" t="s">
        <v>48</v>
      </c>
      <c r="D78" s="5">
        <f>COUNTIFS(equipes_asu!A:A,unidades_equipes_asu!A78,equipes_asu!F:F,unidades_equipes_asu!C78,equipes_asu!I:I,unidades_equipes_asu!$D$1,equipes_asu!D:D,"eSF")</f>
        <v>0</v>
      </c>
      <c r="E78" s="5">
        <f>COUNTIFS(equipes_asu!A:A,unidades_equipes_asu!A78,equipes_asu!F:F,unidades_equipes_asu!C78,equipes_asu!I:I,unidades_equipes_asu!$E$1,equipes_asu!D:D,"eSF")</f>
        <v>2</v>
      </c>
      <c r="F78" s="5">
        <f>COUNTIFS(equipes_asu!A:A,unidades_equipes_asu!A78,equipes_asu!F:F,unidades_equipes_asu!C78,equipes_asu!I:I,unidades_equipes_asu!$F$1,equipes_asu!D:D,"eSF")</f>
        <v>0</v>
      </c>
      <c r="G78" s="5">
        <f>COUNTIFS(equipes_asu!A:A,unidades_equipes_asu!A78,equipes_asu!F:F,unidades_equipes_asu!C78,equipes_asu!I:I,unidades_equipes_asu!$G$1,equipes_asu!D:D,"eSF")</f>
        <v>0</v>
      </c>
      <c r="H78" s="5">
        <f>COUNTIFS(equipes_asu!A:A,unidades_equipes_asu!A78,equipes_asu!F:F,unidades_equipes_asu!C78,equipes_asu!I:I,unidades_equipes_asu!$H$1,equipes_asu!D:D,"eSF")</f>
        <v>0</v>
      </c>
      <c r="I78" s="5">
        <f t="shared" si="1"/>
        <v>2</v>
      </c>
    </row>
    <row r="79" spans="1:9">
      <c r="A79" s="2">
        <v>26301</v>
      </c>
      <c r="B79" s="1" t="s">
        <v>1414</v>
      </c>
      <c r="C79" s="15" t="s">
        <v>48</v>
      </c>
      <c r="D79" s="5">
        <f>COUNTIFS(equipes_asu!A:A,unidades_equipes_asu!A79,equipes_asu!F:F,unidades_equipes_asu!C79,equipes_asu!I:I,unidades_equipes_asu!$D$1,equipes_asu!D:D,"eSF")</f>
        <v>0</v>
      </c>
      <c r="E79" s="5">
        <f>COUNTIFS(equipes_asu!A:A,unidades_equipes_asu!A79,equipes_asu!F:F,unidades_equipes_asu!C79,equipes_asu!I:I,unidades_equipes_asu!$E$1,equipes_asu!D:D,"eSF")</f>
        <v>1</v>
      </c>
      <c r="F79" s="5">
        <f>COUNTIFS(equipes_asu!A:A,unidades_equipes_asu!A79,equipes_asu!F:F,unidades_equipes_asu!C79,equipes_asu!I:I,unidades_equipes_asu!$F$1,equipes_asu!D:D,"eSF")</f>
        <v>1</v>
      </c>
      <c r="G79" s="5">
        <f>COUNTIFS(equipes_asu!A:A,unidades_equipes_asu!A79,equipes_asu!F:F,unidades_equipes_asu!C79,equipes_asu!I:I,unidades_equipes_asu!$G$1,equipes_asu!D:D,"eSF")</f>
        <v>0</v>
      </c>
      <c r="H79" s="5">
        <f>COUNTIFS(equipes_asu!A:A,unidades_equipes_asu!A79,equipes_asu!F:F,unidades_equipes_asu!C79,equipes_asu!I:I,unidades_equipes_asu!$H$1,equipes_asu!D:D,"eSF")</f>
        <v>0</v>
      </c>
      <c r="I79" s="5">
        <f t="shared" si="1"/>
        <v>2</v>
      </c>
    </row>
    <row r="80" spans="1:9">
      <c r="A80" s="2">
        <v>26328</v>
      </c>
      <c r="B80" s="1" t="s">
        <v>1415</v>
      </c>
      <c r="C80" s="15" t="s">
        <v>48</v>
      </c>
      <c r="D80" s="5">
        <f>COUNTIFS(equipes_asu!A:A,unidades_equipes_asu!A80,equipes_asu!F:F,unidades_equipes_asu!C80,equipes_asu!I:I,unidades_equipes_asu!$D$1,equipes_asu!D:D,"eSF")</f>
        <v>0</v>
      </c>
      <c r="E80" s="5">
        <f>COUNTIFS(equipes_asu!A:A,unidades_equipes_asu!A80,equipes_asu!F:F,unidades_equipes_asu!C80,equipes_asu!I:I,unidades_equipes_asu!$E$1,equipes_asu!D:D,"eSF")</f>
        <v>1</v>
      </c>
      <c r="F80" s="5">
        <f>COUNTIFS(equipes_asu!A:A,unidades_equipes_asu!A80,equipes_asu!F:F,unidades_equipes_asu!C80,equipes_asu!I:I,unidades_equipes_asu!$F$1,equipes_asu!D:D,"eSF")</f>
        <v>5</v>
      </c>
      <c r="G80" s="5">
        <f>COUNTIFS(equipes_asu!A:A,unidades_equipes_asu!A80,equipes_asu!F:F,unidades_equipes_asu!C80,equipes_asu!I:I,unidades_equipes_asu!$G$1,equipes_asu!D:D,"eSF")</f>
        <v>0</v>
      </c>
      <c r="H80" s="5">
        <f>COUNTIFS(equipes_asu!A:A,unidades_equipes_asu!A80,equipes_asu!F:F,unidades_equipes_asu!C80,equipes_asu!I:I,unidades_equipes_asu!$H$1,equipes_asu!D:D,"eSF")</f>
        <v>0</v>
      </c>
      <c r="I80" s="5">
        <f t="shared" si="1"/>
        <v>6</v>
      </c>
    </row>
    <row r="81" spans="1:9">
      <c r="A81" s="2">
        <v>26336</v>
      </c>
      <c r="B81" s="1" t="s">
        <v>1416</v>
      </c>
      <c r="C81" s="15" t="s">
        <v>48</v>
      </c>
      <c r="D81" s="5">
        <f>COUNTIFS(equipes_asu!A:A,unidades_equipes_asu!A81,equipes_asu!F:F,unidades_equipes_asu!C81,equipes_asu!I:I,unidades_equipes_asu!$D$1,equipes_asu!D:D,"eSF")</f>
        <v>0</v>
      </c>
      <c r="E81" s="5">
        <f>COUNTIFS(equipes_asu!A:A,unidades_equipes_asu!A81,equipes_asu!F:F,unidades_equipes_asu!C81,equipes_asu!I:I,unidades_equipes_asu!$E$1,equipes_asu!D:D,"eSF")</f>
        <v>2</v>
      </c>
      <c r="F81" s="5">
        <f>COUNTIFS(equipes_asu!A:A,unidades_equipes_asu!A81,equipes_asu!F:F,unidades_equipes_asu!C81,equipes_asu!I:I,unidades_equipes_asu!$F$1,equipes_asu!D:D,"eSF")</f>
        <v>0</v>
      </c>
      <c r="G81" s="5">
        <f>COUNTIFS(equipes_asu!A:A,unidades_equipes_asu!A81,equipes_asu!F:F,unidades_equipes_asu!C81,equipes_asu!I:I,unidades_equipes_asu!$G$1,equipes_asu!D:D,"eSF")</f>
        <v>0</v>
      </c>
      <c r="H81" s="5">
        <f>COUNTIFS(equipes_asu!A:A,unidades_equipes_asu!A81,equipes_asu!F:F,unidades_equipes_asu!C81,equipes_asu!I:I,unidades_equipes_asu!$H$1,equipes_asu!D:D,"eSF")</f>
        <v>0</v>
      </c>
      <c r="I81" s="5">
        <f t="shared" si="1"/>
        <v>2</v>
      </c>
    </row>
    <row r="82" spans="1:9">
      <c r="A82" s="2">
        <v>26344</v>
      </c>
      <c r="B82" s="1" t="s">
        <v>1417</v>
      </c>
      <c r="C82" s="15" t="s">
        <v>48</v>
      </c>
      <c r="D82" s="5">
        <f>COUNTIFS(equipes_asu!A:A,unidades_equipes_asu!A82,equipes_asu!F:F,unidades_equipes_asu!C82,equipes_asu!I:I,unidades_equipes_asu!$D$1,equipes_asu!D:D,"eSF")</f>
        <v>0</v>
      </c>
      <c r="E82" s="5">
        <f>COUNTIFS(equipes_asu!A:A,unidades_equipes_asu!A82,equipes_asu!F:F,unidades_equipes_asu!C82,equipes_asu!I:I,unidades_equipes_asu!$E$1,equipes_asu!D:D,"eSF")</f>
        <v>1</v>
      </c>
      <c r="F82" s="5">
        <f>COUNTIFS(equipes_asu!A:A,unidades_equipes_asu!A82,equipes_asu!F:F,unidades_equipes_asu!C82,equipes_asu!I:I,unidades_equipes_asu!$F$1,equipes_asu!D:D,"eSF")</f>
        <v>1</v>
      </c>
      <c r="G82" s="5">
        <f>COUNTIFS(equipes_asu!A:A,unidades_equipes_asu!A82,equipes_asu!F:F,unidades_equipes_asu!C82,equipes_asu!I:I,unidades_equipes_asu!$G$1,equipes_asu!D:D,"eSF")</f>
        <v>0</v>
      </c>
      <c r="H82" s="5">
        <f>COUNTIFS(equipes_asu!A:A,unidades_equipes_asu!A82,equipes_asu!F:F,unidades_equipes_asu!C82,equipes_asu!I:I,unidades_equipes_asu!$H$1,equipes_asu!D:D,"eSF")</f>
        <v>0</v>
      </c>
      <c r="I82" s="5">
        <f t="shared" si="1"/>
        <v>2</v>
      </c>
    </row>
    <row r="83" spans="1:9">
      <c r="A83" s="2">
        <v>26352</v>
      </c>
      <c r="B83" s="1" t="s">
        <v>1418</v>
      </c>
      <c r="C83" s="15" t="s">
        <v>48</v>
      </c>
      <c r="D83" s="5">
        <f>COUNTIFS(equipes_asu!A:A,unidades_equipes_asu!A83,equipes_asu!F:F,unidades_equipes_asu!C83,equipes_asu!I:I,unidades_equipes_asu!$D$1,equipes_asu!D:D,"eSF")</f>
        <v>0</v>
      </c>
      <c r="E83" s="5">
        <f>COUNTIFS(equipes_asu!A:A,unidades_equipes_asu!A83,equipes_asu!F:F,unidades_equipes_asu!C83,equipes_asu!I:I,unidades_equipes_asu!$E$1,equipes_asu!D:D,"eSF")</f>
        <v>2</v>
      </c>
      <c r="F83" s="5">
        <f>COUNTIFS(equipes_asu!A:A,unidades_equipes_asu!A83,equipes_asu!F:F,unidades_equipes_asu!C83,equipes_asu!I:I,unidades_equipes_asu!$F$1,equipes_asu!D:D,"eSF")</f>
        <v>0</v>
      </c>
      <c r="G83" s="5">
        <f>COUNTIFS(equipes_asu!A:A,unidades_equipes_asu!A83,equipes_asu!F:F,unidades_equipes_asu!C83,equipes_asu!I:I,unidades_equipes_asu!$G$1,equipes_asu!D:D,"eSF")</f>
        <v>0</v>
      </c>
      <c r="H83" s="5">
        <f>COUNTIFS(equipes_asu!A:A,unidades_equipes_asu!A83,equipes_asu!F:F,unidades_equipes_asu!C83,equipes_asu!I:I,unidades_equipes_asu!$H$1,equipes_asu!D:D,"eSF")</f>
        <v>0</v>
      </c>
      <c r="I83" s="5">
        <f t="shared" si="1"/>
        <v>2</v>
      </c>
    </row>
    <row r="84" spans="1:9">
      <c r="A84" s="2">
        <v>26360</v>
      </c>
      <c r="B84" s="1" t="s">
        <v>1419</v>
      </c>
      <c r="C84" s="15" t="s">
        <v>48</v>
      </c>
      <c r="D84" s="5">
        <f>COUNTIFS(equipes_asu!A:A,unidades_equipes_asu!A84,equipes_asu!F:F,unidades_equipes_asu!C84,equipes_asu!I:I,unidades_equipes_asu!$D$1,equipes_asu!D:D,"eSF")</f>
        <v>0</v>
      </c>
      <c r="E84" s="5">
        <f>COUNTIFS(equipes_asu!A:A,unidades_equipes_asu!A84,equipes_asu!F:F,unidades_equipes_asu!C84,equipes_asu!I:I,unidades_equipes_asu!$E$1,equipes_asu!D:D,"eSF")</f>
        <v>0</v>
      </c>
      <c r="F84" s="5">
        <f>COUNTIFS(equipes_asu!A:A,unidades_equipes_asu!A84,equipes_asu!F:F,unidades_equipes_asu!C84,equipes_asu!I:I,unidades_equipes_asu!$F$1,equipes_asu!D:D,"eSF")</f>
        <v>2</v>
      </c>
      <c r="G84" s="5">
        <f>COUNTIFS(equipes_asu!A:A,unidades_equipes_asu!A84,equipes_asu!F:F,unidades_equipes_asu!C84,equipes_asu!I:I,unidades_equipes_asu!$G$1,equipes_asu!D:D,"eSF")</f>
        <v>0</v>
      </c>
      <c r="H84" s="5">
        <f>COUNTIFS(equipes_asu!A:A,unidades_equipes_asu!A84,equipes_asu!F:F,unidades_equipes_asu!C84,equipes_asu!I:I,unidades_equipes_asu!$H$1,equipes_asu!D:D,"eSF")</f>
        <v>0</v>
      </c>
      <c r="I84" s="5">
        <f t="shared" si="1"/>
        <v>2</v>
      </c>
    </row>
    <row r="85" spans="1:9">
      <c r="A85" s="2">
        <v>26379</v>
      </c>
      <c r="B85" s="1" t="s">
        <v>1420</v>
      </c>
      <c r="C85" s="15" t="s">
        <v>48</v>
      </c>
      <c r="D85" s="5">
        <f>COUNTIFS(equipes_asu!A:A,unidades_equipes_asu!A85,equipes_asu!F:F,unidades_equipes_asu!C85,equipes_asu!I:I,unidades_equipes_asu!$D$1,equipes_asu!D:D,"eSF")</f>
        <v>0</v>
      </c>
      <c r="E85" s="5">
        <f>COUNTIFS(equipes_asu!A:A,unidades_equipes_asu!A85,equipes_asu!F:F,unidades_equipes_asu!C85,equipes_asu!I:I,unidades_equipes_asu!$E$1,equipes_asu!D:D,"eSF")</f>
        <v>1</v>
      </c>
      <c r="F85" s="5">
        <f>COUNTIFS(equipes_asu!A:A,unidades_equipes_asu!A85,equipes_asu!F:F,unidades_equipes_asu!C85,equipes_asu!I:I,unidades_equipes_asu!$F$1,equipes_asu!D:D,"eSF")</f>
        <v>1</v>
      </c>
      <c r="G85" s="5">
        <f>COUNTIFS(equipes_asu!A:A,unidades_equipes_asu!A85,equipes_asu!F:F,unidades_equipes_asu!C85,equipes_asu!I:I,unidades_equipes_asu!$G$1,equipes_asu!D:D,"eSF")</f>
        <v>0</v>
      </c>
      <c r="H85" s="5">
        <f>COUNTIFS(equipes_asu!A:A,unidades_equipes_asu!A85,equipes_asu!F:F,unidades_equipes_asu!C85,equipes_asu!I:I,unidades_equipes_asu!$H$1,equipes_asu!D:D,"eSF")</f>
        <v>0</v>
      </c>
      <c r="I85" s="5">
        <f t="shared" si="1"/>
        <v>2</v>
      </c>
    </row>
    <row r="86" spans="1:9">
      <c r="A86" s="2">
        <v>26387</v>
      </c>
      <c r="B86" s="1" t="s">
        <v>1421</v>
      </c>
      <c r="C86" s="15" t="s">
        <v>48</v>
      </c>
      <c r="D86" s="5">
        <f>COUNTIFS(equipes_asu!A:A,unidades_equipes_asu!A86,equipes_asu!F:F,unidades_equipes_asu!C86,equipes_asu!I:I,unidades_equipes_asu!$D$1,equipes_asu!D:D,"eSF")</f>
        <v>0</v>
      </c>
      <c r="E86" s="5">
        <f>COUNTIFS(equipes_asu!A:A,unidades_equipes_asu!A86,equipes_asu!F:F,unidades_equipes_asu!C86,equipes_asu!I:I,unidades_equipes_asu!$E$1,equipes_asu!D:D,"eSF")</f>
        <v>1</v>
      </c>
      <c r="F86" s="5">
        <f>COUNTIFS(equipes_asu!A:A,unidades_equipes_asu!A86,equipes_asu!F:F,unidades_equipes_asu!C86,equipes_asu!I:I,unidades_equipes_asu!$F$1,equipes_asu!D:D,"eSF")</f>
        <v>1</v>
      </c>
      <c r="G86" s="5">
        <f>COUNTIFS(equipes_asu!A:A,unidades_equipes_asu!A86,equipes_asu!F:F,unidades_equipes_asu!C86,equipes_asu!I:I,unidades_equipes_asu!$G$1,equipes_asu!D:D,"eSF")</f>
        <v>0</v>
      </c>
      <c r="H86" s="5">
        <f>COUNTIFS(equipes_asu!A:A,unidades_equipes_asu!A86,equipes_asu!F:F,unidades_equipes_asu!C86,equipes_asu!I:I,unidades_equipes_asu!$H$1,equipes_asu!D:D,"eSF")</f>
        <v>0</v>
      </c>
      <c r="I86" s="5">
        <f t="shared" si="1"/>
        <v>2</v>
      </c>
    </row>
    <row r="87" spans="1:9">
      <c r="A87" s="2">
        <v>28061</v>
      </c>
      <c r="B87" s="1" t="s">
        <v>1422</v>
      </c>
      <c r="C87" s="15" t="s">
        <v>48</v>
      </c>
      <c r="D87" s="5">
        <f>COUNTIFS(equipes_asu!A:A,unidades_equipes_asu!A87,equipes_asu!F:F,unidades_equipes_asu!C87,equipes_asu!I:I,unidades_equipes_asu!$D$1,equipes_asu!D:D,"eSF")</f>
        <v>0</v>
      </c>
      <c r="E87" s="5">
        <f>COUNTIFS(equipes_asu!A:A,unidades_equipes_asu!A87,equipes_asu!F:F,unidades_equipes_asu!C87,equipes_asu!I:I,unidades_equipes_asu!$E$1,equipes_asu!D:D,"eSF")</f>
        <v>1</v>
      </c>
      <c r="F87" s="5">
        <f>COUNTIFS(equipes_asu!A:A,unidades_equipes_asu!A87,equipes_asu!F:F,unidades_equipes_asu!C87,equipes_asu!I:I,unidades_equipes_asu!$F$1,equipes_asu!D:D,"eSF")</f>
        <v>0</v>
      </c>
      <c r="G87" s="5">
        <f>COUNTIFS(equipes_asu!A:A,unidades_equipes_asu!A87,equipes_asu!F:F,unidades_equipes_asu!C87,equipes_asu!I:I,unidades_equipes_asu!$G$1,equipes_asu!D:D,"eSF")</f>
        <v>0</v>
      </c>
      <c r="H87" s="5">
        <f>COUNTIFS(equipes_asu!A:A,unidades_equipes_asu!A87,equipes_asu!F:F,unidades_equipes_asu!C87,equipes_asu!I:I,unidades_equipes_asu!$H$1,equipes_asu!D:D,"eSF")</f>
        <v>0</v>
      </c>
      <c r="I87" s="5">
        <f t="shared" si="1"/>
        <v>1</v>
      </c>
    </row>
    <row r="88" spans="1:9">
      <c r="A88" s="2">
        <v>28088</v>
      </c>
      <c r="B88" s="1" t="s">
        <v>1423</v>
      </c>
      <c r="C88" s="15" t="s">
        <v>48</v>
      </c>
      <c r="D88" s="5">
        <f>COUNTIFS(equipes_asu!A:A,unidades_equipes_asu!A88,equipes_asu!F:F,unidades_equipes_asu!C88,equipes_asu!I:I,unidades_equipes_asu!$D$1,equipes_asu!D:D,"eSF")</f>
        <v>0</v>
      </c>
      <c r="E88" s="5">
        <f>COUNTIFS(equipes_asu!A:A,unidades_equipes_asu!A88,equipes_asu!F:F,unidades_equipes_asu!C88,equipes_asu!I:I,unidades_equipes_asu!$E$1,equipes_asu!D:D,"eSF")</f>
        <v>3</v>
      </c>
      <c r="F88" s="5">
        <f>COUNTIFS(equipes_asu!A:A,unidades_equipes_asu!A88,equipes_asu!F:F,unidades_equipes_asu!C88,equipes_asu!I:I,unidades_equipes_asu!$F$1,equipes_asu!D:D,"eSF")</f>
        <v>0</v>
      </c>
      <c r="G88" s="5">
        <f>COUNTIFS(equipes_asu!A:A,unidades_equipes_asu!A88,equipes_asu!F:F,unidades_equipes_asu!C88,equipes_asu!I:I,unidades_equipes_asu!$G$1,equipes_asu!D:D,"eSF")</f>
        <v>0</v>
      </c>
      <c r="H88" s="5">
        <f>COUNTIFS(equipes_asu!A:A,unidades_equipes_asu!A88,equipes_asu!F:F,unidades_equipes_asu!C88,equipes_asu!I:I,unidades_equipes_asu!$H$1,equipes_asu!D:D,"eSF")</f>
        <v>0</v>
      </c>
      <c r="I88" s="5">
        <f t="shared" si="1"/>
        <v>3</v>
      </c>
    </row>
    <row r="89" spans="1:9">
      <c r="A89" s="2">
        <v>28096</v>
      </c>
      <c r="B89" s="1" t="s">
        <v>1424</v>
      </c>
      <c r="C89" s="15" t="s">
        <v>48</v>
      </c>
      <c r="D89" s="5">
        <f>COUNTIFS(equipes_asu!A:A,unidades_equipes_asu!A89,equipes_asu!F:F,unidades_equipes_asu!C89,equipes_asu!I:I,unidades_equipes_asu!$D$1,equipes_asu!D:D,"eSF")</f>
        <v>0</v>
      </c>
      <c r="E89" s="5">
        <f>COUNTIFS(equipes_asu!A:A,unidades_equipes_asu!A89,equipes_asu!F:F,unidades_equipes_asu!C89,equipes_asu!I:I,unidades_equipes_asu!$E$1,equipes_asu!D:D,"eSF")</f>
        <v>2</v>
      </c>
      <c r="F89" s="5">
        <f>COUNTIFS(equipes_asu!A:A,unidades_equipes_asu!A89,equipes_asu!F:F,unidades_equipes_asu!C89,equipes_asu!I:I,unidades_equipes_asu!$F$1,equipes_asu!D:D,"eSF")</f>
        <v>1</v>
      </c>
      <c r="G89" s="5">
        <f>COUNTIFS(equipes_asu!A:A,unidades_equipes_asu!A89,equipes_asu!F:F,unidades_equipes_asu!C89,equipes_asu!I:I,unidades_equipes_asu!$G$1,equipes_asu!D:D,"eSF")</f>
        <v>0</v>
      </c>
      <c r="H89" s="5">
        <f>COUNTIFS(equipes_asu!A:A,unidades_equipes_asu!A89,equipes_asu!F:F,unidades_equipes_asu!C89,equipes_asu!I:I,unidades_equipes_asu!$H$1,equipes_asu!D:D,"eSF")</f>
        <v>0</v>
      </c>
      <c r="I89" s="5">
        <f t="shared" si="1"/>
        <v>3</v>
      </c>
    </row>
    <row r="90" spans="1:9">
      <c r="A90" s="2">
        <v>28649</v>
      </c>
      <c r="B90" s="1" t="s">
        <v>1425</v>
      </c>
      <c r="C90" s="15" t="s">
        <v>48</v>
      </c>
      <c r="D90" s="5">
        <f>COUNTIFS(equipes_asu!A:A,unidades_equipes_asu!A90,equipes_asu!F:F,unidades_equipes_asu!C90,equipes_asu!I:I,unidades_equipes_asu!$D$1,equipes_asu!D:D,"eSF")</f>
        <v>0</v>
      </c>
      <c r="E90" s="5">
        <f>COUNTIFS(equipes_asu!A:A,unidades_equipes_asu!A90,equipes_asu!F:F,unidades_equipes_asu!C90,equipes_asu!I:I,unidades_equipes_asu!$E$1,equipes_asu!D:D,"eSF")</f>
        <v>3</v>
      </c>
      <c r="F90" s="5">
        <f>COUNTIFS(equipes_asu!A:A,unidades_equipes_asu!A90,equipes_asu!F:F,unidades_equipes_asu!C90,equipes_asu!I:I,unidades_equipes_asu!$F$1,equipes_asu!D:D,"eSF")</f>
        <v>2</v>
      </c>
      <c r="G90" s="5">
        <f>COUNTIFS(equipes_asu!A:A,unidades_equipes_asu!A90,equipes_asu!F:F,unidades_equipes_asu!C90,equipes_asu!I:I,unidades_equipes_asu!$G$1,equipes_asu!D:D,"eSF")</f>
        <v>0</v>
      </c>
      <c r="H90" s="5">
        <f>COUNTIFS(equipes_asu!A:A,unidades_equipes_asu!A90,equipes_asu!F:F,unidades_equipes_asu!C90,equipes_asu!I:I,unidades_equipes_asu!$H$1,equipes_asu!D:D,"eSF")</f>
        <v>0</v>
      </c>
      <c r="I90" s="5">
        <f t="shared" si="1"/>
        <v>5</v>
      </c>
    </row>
    <row r="91" spans="1:9">
      <c r="A91" s="2">
        <v>28665</v>
      </c>
      <c r="B91" s="1" t="s">
        <v>1426</v>
      </c>
      <c r="C91" s="15" t="s">
        <v>48</v>
      </c>
      <c r="D91" s="5">
        <f>COUNTIFS(equipes_asu!A:A,unidades_equipes_asu!A91,equipes_asu!F:F,unidades_equipes_asu!C91,equipes_asu!I:I,unidades_equipes_asu!$D$1,equipes_asu!D:D,"eSF")</f>
        <v>0</v>
      </c>
      <c r="E91" s="5">
        <f>COUNTIFS(equipes_asu!A:A,unidades_equipes_asu!A91,equipes_asu!F:F,unidades_equipes_asu!C91,equipes_asu!I:I,unidades_equipes_asu!$E$1,equipes_asu!D:D,"eSF")</f>
        <v>0</v>
      </c>
      <c r="F91" s="5">
        <f>COUNTIFS(equipes_asu!A:A,unidades_equipes_asu!A91,equipes_asu!F:F,unidades_equipes_asu!C91,equipes_asu!I:I,unidades_equipes_asu!$F$1,equipes_asu!D:D,"eSF")</f>
        <v>1</v>
      </c>
      <c r="G91" s="5">
        <f>COUNTIFS(equipes_asu!A:A,unidades_equipes_asu!A91,equipes_asu!F:F,unidades_equipes_asu!C91,equipes_asu!I:I,unidades_equipes_asu!$G$1,equipes_asu!D:D,"eSF")</f>
        <v>0</v>
      </c>
      <c r="H91" s="5">
        <f>COUNTIFS(equipes_asu!A:A,unidades_equipes_asu!A91,equipes_asu!F:F,unidades_equipes_asu!C91,equipes_asu!I:I,unidades_equipes_asu!$H$1,equipes_asu!D:D,"eSF")</f>
        <v>0</v>
      </c>
      <c r="I91" s="5">
        <f t="shared" si="1"/>
        <v>1</v>
      </c>
    </row>
    <row r="92" spans="1:9">
      <c r="A92" s="2">
        <v>28673</v>
      </c>
      <c r="B92" s="1" t="s">
        <v>1427</v>
      </c>
      <c r="C92" s="15" t="s">
        <v>48</v>
      </c>
      <c r="D92" s="5">
        <f>COUNTIFS(equipes_asu!A:A,unidades_equipes_asu!A92,equipes_asu!F:F,unidades_equipes_asu!C92,equipes_asu!I:I,unidades_equipes_asu!$D$1,equipes_asu!D:D,"eSF")</f>
        <v>0</v>
      </c>
      <c r="E92" s="5">
        <f>COUNTIFS(equipes_asu!A:A,unidades_equipes_asu!A92,equipes_asu!F:F,unidades_equipes_asu!C92,equipes_asu!I:I,unidades_equipes_asu!$E$1,equipes_asu!D:D,"eSF")</f>
        <v>1</v>
      </c>
      <c r="F92" s="5">
        <f>COUNTIFS(equipes_asu!A:A,unidades_equipes_asu!A92,equipes_asu!F:F,unidades_equipes_asu!C92,equipes_asu!I:I,unidades_equipes_asu!$F$1,equipes_asu!D:D,"eSF")</f>
        <v>0</v>
      </c>
      <c r="G92" s="5">
        <f>COUNTIFS(equipes_asu!A:A,unidades_equipes_asu!A92,equipes_asu!F:F,unidades_equipes_asu!C92,equipes_asu!I:I,unidades_equipes_asu!$G$1,equipes_asu!D:D,"eSF")</f>
        <v>0</v>
      </c>
      <c r="H92" s="5">
        <f>COUNTIFS(equipes_asu!A:A,unidades_equipes_asu!A92,equipes_asu!F:F,unidades_equipes_asu!C92,equipes_asu!I:I,unidades_equipes_asu!$H$1,equipes_asu!D:D,"eSF")</f>
        <v>0</v>
      </c>
      <c r="I92" s="5">
        <f t="shared" si="1"/>
        <v>1</v>
      </c>
    </row>
    <row r="93" spans="1:9">
      <c r="A93" s="2">
        <v>28975</v>
      </c>
      <c r="B93" s="1" t="s">
        <v>1428</v>
      </c>
      <c r="C93" s="15" t="s">
        <v>48</v>
      </c>
      <c r="D93" s="5">
        <f>COUNTIFS(equipes_asu!A:A,unidades_equipes_asu!A93,equipes_asu!F:F,unidades_equipes_asu!C93,equipes_asu!I:I,unidades_equipes_asu!$D$1,equipes_asu!D:D,"eSF")</f>
        <v>0</v>
      </c>
      <c r="E93" s="5">
        <f>COUNTIFS(equipes_asu!A:A,unidades_equipes_asu!A93,equipes_asu!F:F,unidades_equipes_asu!C93,equipes_asu!I:I,unidades_equipes_asu!$E$1,equipes_asu!D:D,"eSF")</f>
        <v>2</v>
      </c>
      <c r="F93" s="5">
        <f>COUNTIFS(equipes_asu!A:A,unidades_equipes_asu!A93,equipes_asu!F:F,unidades_equipes_asu!C93,equipes_asu!I:I,unidades_equipes_asu!$F$1,equipes_asu!D:D,"eSF")</f>
        <v>1</v>
      </c>
      <c r="G93" s="5">
        <f>COUNTIFS(equipes_asu!A:A,unidades_equipes_asu!A93,equipes_asu!F:F,unidades_equipes_asu!C93,equipes_asu!I:I,unidades_equipes_asu!$G$1,equipes_asu!D:D,"eSF")</f>
        <v>0</v>
      </c>
      <c r="H93" s="5">
        <f>COUNTIFS(equipes_asu!A:A,unidades_equipes_asu!A93,equipes_asu!F:F,unidades_equipes_asu!C93,equipes_asu!I:I,unidades_equipes_asu!$H$1,equipes_asu!D:D,"eSF")</f>
        <v>0</v>
      </c>
      <c r="I93" s="5">
        <f t="shared" si="1"/>
        <v>3</v>
      </c>
    </row>
    <row r="94" spans="1:9">
      <c r="A94" s="2">
        <v>29041</v>
      </c>
      <c r="B94" s="1" t="s">
        <v>1429</v>
      </c>
      <c r="C94" s="15" t="s">
        <v>48</v>
      </c>
      <c r="D94" s="5">
        <f>COUNTIFS(equipes_asu!A:A,unidades_equipes_asu!A94,equipes_asu!F:F,unidades_equipes_asu!C94,equipes_asu!I:I,unidades_equipes_asu!$D$1,equipes_asu!D:D,"eSF")</f>
        <v>0</v>
      </c>
      <c r="E94" s="5">
        <f>COUNTIFS(equipes_asu!A:A,unidades_equipes_asu!A94,equipes_asu!F:F,unidades_equipes_asu!C94,equipes_asu!I:I,unidades_equipes_asu!$E$1,equipes_asu!D:D,"eSF")</f>
        <v>1</v>
      </c>
      <c r="F94" s="5">
        <f>COUNTIFS(equipes_asu!A:A,unidades_equipes_asu!A94,equipes_asu!F:F,unidades_equipes_asu!C94,equipes_asu!I:I,unidades_equipes_asu!$F$1,equipes_asu!D:D,"eSF")</f>
        <v>0</v>
      </c>
      <c r="G94" s="5">
        <f>COUNTIFS(equipes_asu!A:A,unidades_equipes_asu!A94,equipes_asu!F:F,unidades_equipes_asu!C94,equipes_asu!I:I,unidades_equipes_asu!$G$1,equipes_asu!D:D,"eSF")</f>
        <v>0</v>
      </c>
      <c r="H94" s="5">
        <f>COUNTIFS(equipes_asu!A:A,unidades_equipes_asu!A94,equipes_asu!F:F,unidades_equipes_asu!C94,equipes_asu!I:I,unidades_equipes_asu!$H$1,equipes_asu!D:D,"eSF")</f>
        <v>0</v>
      </c>
      <c r="I94" s="5">
        <f t="shared" si="1"/>
        <v>1</v>
      </c>
    </row>
    <row r="95" spans="1:9">
      <c r="A95" s="2">
        <v>29068</v>
      </c>
      <c r="B95" s="1" t="s">
        <v>1430</v>
      </c>
      <c r="C95" s="15" t="s">
        <v>48</v>
      </c>
      <c r="D95" s="5">
        <f>COUNTIFS(equipes_asu!A:A,unidades_equipes_asu!A95,equipes_asu!F:F,unidades_equipes_asu!C95,equipes_asu!I:I,unidades_equipes_asu!$D$1,equipes_asu!D:D,"eSF")</f>
        <v>0</v>
      </c>
      <c r="E95" s="5">
        <f>COUNTIFS(equipes_asu!A:A,unidades_equipes_asu!A95,equipes_asu!F:F,unidades_equipes_asu!C95,equipes_asu!I:I,unidades_equipes_asu!$E$1,equipes_asu!D:D,"eSF")</f>
        <v>1</v>
      </c>
      <c r="F95" s="5">
        <f>COUNTIFS(equipes_asu!A:A,unidades_equipes_asu!A95,equipes_asu!F:F,unidades_equipes_asu!C95,equipes_asu!I:I,unidades_equipes_asu!$F$1,equipes_asu!D:D,"eSF")</f>
        <v>3</v>
      </c>
      <c r="G95" s="5">
        <f>COUNTIFS(equipes_asu!A:A,unidades_equipes_asu!A95,equipes_asu!F:F,unidades_equipes_asu!C95,equipes_asu!I:I,unidades_equipes_asu!$G$1,equipes_asu!D:D,"eSF")</f>
        <v>0</v>
      </c>
      <c r="H95" s="5">
        <f>COUNTIFS(equipes_asu!A:A,unidades_equipes_asu!A95,equipes_asu!F:F,unidades_equipes_asu!C95,equipes_asu!I:I,unidades_equipes_asu!$H$1,equipes_asu!D:D,"eSF")</f>
        <v>0</v>
      </c>
      <c r="I95" s="5">
        <f t="shared" si="1"/>
        <v>4</v>
      </c>
    </row>
    <row r="96" spans="1:9">
      <c r="A96" s="2">
        <v>29106</v>
      </c>
      <c r="B96" s="1" t="s">
        <v>1431</v>
      </c>
      <c r="C96" s="15" t="s">
        <v>48</v>
      </c>
      <c r="D96" s="5">
        <f>COUNTIFS(equipes_asu!A:A,unidades_equipes_asu!A96,equipes_asu!F:F,unidades_equipes_asu!C96,equipes_asu!I:I,unidades_equipes_asu!$D$1,equipes_asu!D:D,"eSF")</f>
        <v>0</v>
      </c>
      <c r="E96" s="5">
        <f>COUNTIFS(equipes_asu!A:A,unidades_equipes_asu!A96,equipes_asu!F:F,unidades_equipes_asu!C96,equipes_asu!I:I,unidades_equipes_asu!$E$1,equipes_asu!D:D,"eSF")</f>
        <v>2</v>
      </c>
      <c r="F96" s="5">
        <f>COUNTIFS(equipes_asu!A:A,unidades_equipes_asu!A96,equipes_asu!F:F,unidades_equipes_asu!C96,equipes_asu!I:I,unidades_equipes_asu!$F$1,equipes_asu!D:D,"eSF")</f>
        <v>1</v>
      </c>
      <c r="G96" s="5">
        <f>COUNTIFS(equipes_asu!A:A,unidades_equipes_asu!A96,equipes_asu!F:F,unidades_equipes_asu!C96,equipes_asu!I:I,unidades_equipes_asu!$G$1,equipes_asu!D:D,"eSF")</f>
        <v>0</v>
      </c>
      <c r="H96" s="5">
        <f>COUNTIFS(equipes_asu!A:A,unidades_equipes_asu!A96,equipes_asu!F:F,unidades_equipes_asu!C96,equipes_asu!I:I,unidades_equipes_asu!$H$1,equipes_asu!D:D,"eSF")</f>
        <v>0</v>
      </c>
      <c r="I96" s="5">
        <f t="shared" si="1"/>
        <v>3</v>
      </c>
    </row>
    <row r="97" spans="1:9">
      <c r="A97" s="2">
        <v>29114</v>
      </c>
      <c r="B97" s="1" t="s">
        <v>1432</v>
      </c>
      <c r="C97" s="15" t="s">
        <v>48</v>
      </c>
      <c r="D97" s="5">
        <f>COUNTIFS(equipes_asu!A:A,unidades_equipes_asu!A97,equipes_asu!F:F,unidades_equipes_asu!C97,equipes_asu!I:I,unidades_equipes_asu!$D$1,equipes_asu!D:D,"eSF")</f>
        <v>0</v>
      </c>
      <c r="E97" s="5">
        <f>COUNTIFS(equipes_asu!A:A,unidades_equipes_asu!A97,equipes_asu!F:F,unidades_equipes_asu!C97,equipes_asu!I:I,unidades_equipes_asu!$E$1,equipes_asu!D:D,"eSF")</f>
        <v>0</v>
      </c>
      <c r="F97" s="5">
        <f>COUNTIFS(equipes_asu!A:A,unidades_equipes_asu!A97,equipes_asu!F:F,unidades_equipes_asu!C97,equipes_asu!I:I,unidades_equipes_asu!$F$1,equipes_asu!D:D,"eSF")</f>
        <v>3</v>
      </c>
      <c r="G97" s="5">
        <f>COUNTIFS(equipes_asu!A:A,unidades_equipes_asu!A97,equipes_asu!F:F,unidades_equipes_asu!C97,equipes_asu!I:I,unidades_equipes_asu!$G$1,equipes_asu!D:D,"eSF")</f>
        <v>0</v>
      </c>
      <c r="H97" s="5">
        <f>COUNTIFS(equipes_asu!A:A,unidades_equipes_asu!A97,equipes_asu!F:F,unidades_equipes_asu!C97,equipes_asu!I:I,unidades_equipes_asu!$H$1,equipes_asu!D:D,"eSF")</f>
        <v>0</v>
      </c>
      <c r="I97" s="5">
        <f t="shared" si="1"/>
        <v>3</v>
      </c>
    </row>
    <row r="98" spans="1:9">
      <c r="A98" s="2">
        <v>29130</v>
      </c>
      <c r="B98" s="1" t="s">
        <v>1433</v>
      </c>
      <c r="C98" s="15" t="s">
        <v>48</v>
      </c>
      <c r="D98" s="5">
        <f>COUNTIFS(equipes_asu!A:A,unidades_equipes_asu!A98,equipes_asu!F:F,unidades_equipes_asu!C98,equipes_asu!I:I,unidades_equipes_asu!$D$1,equipes_asu!D:D,"eSF")</f>
        <v>0</v>
      </c>
      <c r="E98" s="5">
        <f>COUNTIFS(equipes_asu!A:A,unidades_equipes_asu!A98,equipes_asu!F:F,unidades_equipes_asu!C98,equipes_asu!I:I,unidades_equipes_asu!$E$1,equipes_asu!D:D,"eSF")</f>
        <v>2</v>
      </c>
      <c r="F98" s="5">
        <f>COUNTIFS(equipes_asu!A:A,unidades_equipes_asu!A98,equipes_asu!F:F,unidades_equipes_asu!C98,equipes_asu!I:I,unidades_equipes_asu!$F$1,equipes_asu!D:D,"eSF")</f>
        <v>2</v>
      </c>
      <c r="G98" s="5">
        <f>COUNTIFS(equipes_asu!A:A,unidades_equipes_asu!A98,equipes_asu!F:F,unidades_equipes_asu!C98,equipes_asu!I:I,unidades_equipes_asu!$G$1,equipes_asu!D:D,"eSF")</f>
        <v>0</v>
      </c>
      <c r="H98" s="5">
        <f>COUNTIFS(equipes_asu!A:A,unidades_equipes_asu!A98,equipes_asu!F:F,unidades_equipes_asu!C98,equipes_asu!I:I,unidades_equipes_asu!$H$1,equipes_asu!D:D,"eSF")</f>
        <v>0</v>
      </c>
      <c r="I98" s="5">
        <f t="shared" si="1"/>
        <v>4</v>
      </c>
    </row>
    <row r="99" spans="1:9">
      <c r="A99" s="2">
        <v>29122</v>
      </c>
      <c r="B99" s="1" t="s">
        <v>1434</v>
      </c>
      <c r="C99" s="15" t="s">
        <v>48</v>
      </c>
      <c r="D99" s="5">
        <f>COUNTIFS(equipes_asu!A:A,unidades_equipes_asu!A99,equipes_asu!F:F,unidades_equipes_asu!C99,equipes_asu!I:I,unidades_equipes_asu!$D$1,equipes_asu!D:D,"eSF")</f>
        <v>0</v>
      </c>
      <c r="E99" s="5">
        <f>COUNTIFS(equipes_asu!A:A,unidades_equipes_asu!A99,equipes_asu!F:F,unidades_equipes_asu!C99,equipes_asu!I:I,unidades_equipes_asu!$E$1,equipes_asu!D:D,"eSF")</f>
        <v>2</v>
      </c>
      <c r="F99" s="5">
        <f>COUNTIFS(equipes_asu!A:A,unidades_equipes_asu!A99,equipes_asu!F:F,unidades_equipes_asu!C99,equipes_asu!I:I,unidades_equipes_asu!$F$1,equipes_asu!D:D,"eSF")</f>
        <v>0</v>
      </c>
      <c r="G99" s="5">
        <f>COUNTIFS(equipes_asu!A:A,unidades_equipes_asu!A99,equipes_asu!F:F,unidades_equipes_asu!C99,equipes_asu!I:I,unidades_equipes_asu!$G$1,equipes_asu!D:D,"eSF")</f>
        <v>0</v>
      </c>
      <c r="H99" s="5">
        <f>COUNTIFS(equipes_asu!A:A,unidades_equipes_asu!A99,equipes_asu!F:F,unidades_equipes_asu!C99,equipes_asu!I:I,unidades_equipes_asu!$H$1,equipes_asu!D:D,"eSF")</f>
        <v>0</v>
      </c>
      <c r="I99" s="5">
        <f t="shared" si="1"/>
        <v>2</v>
      </c>
    </row>
    <row r="100" spans="1:9">
      <c r="A100" s="2">
        <v>2679779</v>
      </c>
      <c r="B100" s="1" t="s">
        <v>1435</v>
      </c>
      <c r="C100" s="15" t="s">
        <v>48</v>
      </c>
      <c r="D100" s="5">
        <f>COUNTIFS(equipes_asu!A:A,unidades_equipes_asu!A100,equipes_asu!F:F,unidades_equipes_asu!C100,equipes_asu!I:I,unidades_equipes_asu!$D$1,equipes_asu!D:D,"eSF")</f>
        <v>0</v>
      </c>
      <c r="E100" s="5">
        <f>COUNTIFS(equipes_asu!A:A,unidades_equipes_asu!A100,equipes_asu!F:F,unidades_equipes_asu!C100,equipes_asu!I:I,unidades_equipes_asu!$E$1,equipes_asu!D:D,"eSF")</f>
        <v>3</v>
      </c>
      <c r="F100" s="5">
        <f>COUNTIFS(equipes_asu!A:A,unidades_equipes_asu!A100,equipes_asu!F:F,unidades_equipes_asu!C100,equipes_asu!I:I,unidades_equipes_asu!$F$1,equipes_asu!D:D,"eSF")</f>
        <v>0</v>
      </c>
      <c r="G100" s="5">
        <f>COUNTIFS(equipes_asu!A:A,unidades_equipes_asu!A100,equipes_asu!F:F,unidades_equipes_asu!C100,equipes_asu!I:I,unidades_equipes_asu!$G$1,equipes_asu!D:D,"eSF")</f>
        <v>0</v>
      </c>
      <c r="H100" s="5">
        <f>COUNTIFS(equipes_asu!A:A,unidades_equipes_asu!A100,equipes_asu!F:F,unidades_equipes_asu!C100,equipes_asu!I:I,unidades_equipes_asu!$H$1,equipes_asu!D:D,"eSF")</f>
        <v>0</v>
      </c>
      <c r="I100" s="5">
        <f t="shared" si="1"/>
        <v>3</v>
      </c>
    </row>
    <row r="101" spans="1:9">
      <c r="A101" s="2">
        <v>2679787</v>
      </c>
      <c r="B101" s="1" t="s">
        <v>1436</v>
      </c>
      <c r="C101" s="15" t="s">
        <v>48</v>
      </c>
      <c r="D101" s="5">
        <f>COUNTIFS(equipes_asu!A:A,unidades_equipes_asu!A101,equipes_asu!F:F,unidades_equipes_asu!C101,equipes_asu!I:I,unidades_equipes_asu!$D$1,equipes_asu!D:D,"eSF")</f>
        <v>0</v>
      </c>
      <c r="E101" s="5">
        <f>COUNTIFS(equipes_asu!A:A,unidades_equipes_asu!A101,equipes_asu!F:F,unidades_equipes_asu!C101,equipes_asu!I:I,unidades_equipes_asu!$E$1,equipes_asu!D:D,"eSF")</f>
        <v>1</v>
      </c>
      <c r="F101" s="5">
        <f>COUNTIFS(equipes_asu!A:A,unidades_equipes_asu!A101,equipes_asu!F:F,unidades_equipes_asu!C101,equipes_asu!I:I,unidades_equipes_asu!$F$1,equipes_asu!D:D,"eSF")</f>
        <v>1</v>
      </c>
      <c r="G101" s="5">
        <f>COUNTIFS(equipes_asu!A:A,unidades_equipes_asu!A101,equipes_asu!F:F,unidades_equipes_asu!C101,equipes_asu!I:I,unidades_equipes_asu!$G$1,equipes_asu!D:D,"eSF")</f>
        <v>0</v>
      </c>
      <c r="H101" s="5">
        <f>COUNTIFS(equipes_asu!A:A,unidades_equipes_asu!A101,equipes_asu!F:F,unidades_equipes_asu!C101,equipes_asu!I:I,unidades_equipes_asu!$H$1,equipes_asu!D:D,"eSF")</f>
        <v>0</v>
      </c>
      <c r="I101" s="5">
        <f t="shared" si="1"/>
        <v>2</v>
      </c>
    </row>
    <row r="102" spans="1:9">
      <c r="A102" s="2">
        <v>2752824</v>
      </c>
      <c r="B102" s="1" t="s">
        <v>1437</v>
      </c>
      <c r="C102" s="15" t="s">
        <v>48</v>
      </c>
      <c r="D102" s="5">
        <f>COUNTIFS(equipes_asu!A:A,unidades_equipes_asu!A102,equipes_asu!F:F,unidades_equipes_asu!C102,equipes_asu!I:I,unidades_equipes_asu!$D$1,equipes_asu!D:D,"eSF")</f>
        <v>0</v>
      </c>
      <c r="E102" s="5">
        <f>COUNTIFS(equipes_asu!A:A,unidades_equipes_asu!A102,equipes_asu!F:F,unidades_equipes_asu!C102,equipes_asu!I:I,unidades_equipes_asu!$E$1,equipes_asu!D:D,"eSF")</f>
        <v>0</v>
      </c>
      <c r="F102" s="5">
        <f>COUNTIFS(equipes_asu!A:A,unidades_equipes_asu!A102,equipes_asu!F:F,unidades_equipes_asu!C102,equipes_asu!I:I,unidades_equipes_asu!$F$1,equipes_asu!D:D,"eSF")</f>
        <v>5</v>
      </c>
      <c r="G102" s="5">
        <f>COUNTIFS(equipes_asu!A:A,unidades_equipes_asu!A102,equipes_asu!F:F,unidades_equipes_asu!C102,equipes_asu!I:I,unidades_equipes_asu!$G$1,equipes_asu!D:D,"eSF")</f>
        <v>0</v>
      </c>
      <c r="H102" s="5">
        <f>COUNTIFS(equipes_asu!A:A,unidades_equipes_asu!A102,equipes_asu!F:F,unidades_equipes_asu!C102,equipes_asu!I:I,unidades_equipes_asu!$H$1,equipes_asu!D:D,"eSF")</f>
        <v>0</v>
      </c>
      <c r="I102" s="5">
        <f t="shared" si="1"/>
        <v>5</v>
      </c>
    </row>
    <row r="103" spans="1:9">
      <c r="A103" s="2">
        <v>3006476</v>
      </c>
      <c r="B103" s="1" t="s">
        <v>1438</v>
      </c>
      <c r="C103" s="15" t="s">
        <v>48</v>
      </c>
      <c r="D103" s="5">
        <f>COUNTIFS(equipes_asu!A:A,unidades_equipes_asu!A103,equipes_asu!F:F,unidades_equipes_asu!C103,equipes_asu!I:I,unidades_equipes_asu!$D$1,equipes_asu!D:D,"eSF")</f>
        <v>0</v>
      </c>
      <c r="E103" s="5">
        <f>COUNTIFS(equipes_asu!A:A,unidades_equipes_asu!A103,equipes_asu!F:F,unidades_equipes_asu!C103,equipes_asu!I:I,unidades_equipes_asu!$E$1,equipes_asu!D:D,"eSF")</f>
        <v>1</v>
      </c>
      <c r="F103" s="5">
        <f>COUNTIFS(equipes_asu!A:A,unidades_equipes_asu!A103,equipes_asu!F:F,unidades_equipes_asu!C103,equipes_asu!I:I,unidades_equipes_asu!$F$1,equipes_asu!D:D,"eSF")</f>
        <v>1</v>
      </c>
      <c r="G103" s="5">
        <f>COUNTIFS(equipes_asu!A:A,unidades_equipes_asu!A103,equipes_asu!F:F,unidades_equipes_asu!C103,equipes_asu!I:I,unidades_equipes_asu!$G$1,equipes_asu!D:D,"eSF")</f>
        <v>0</v>
      </c>
      <c r="H103" s="5">
        <f>COUNTIFS(equipes_asu!A:A,unidades_equipes_asu!A103,equipes_asu!F:F,unidades_equipes_asu!C103,equipes_asu!I:I,unidades_equipes_asu!$H$1,equipes_asu!D:D,"eSF")</f>
        <v>0</v>
      </c>
      <c r="I103" s="5">
        <f t="shared" si="1"/>
        <v>2</v>
      </c>
    </row>
    <row r="104" spans="1:9">
      <c r="A104" s="2">
        <v>3006468</v>
      </c>
      <c r="B104" s="1" t="s">
        <v>1439</v>
      </c>
      <c r="C104" s="15" t="s">
        <v>48</v>
      </c>
      <c r="D104" s="5">
        <f>COUNTIFS(equipes_asu!A:A,unidades_equipes_asu!A104,equipes_asu!F:F,unidades_equipes_asu!C104,equipes_asu!I:I,unidades_equipes_asu!$D$1,equipes_asu!D:D,"eSF")</f>
        <v>0</v>
      </c>
      <c r="E104" s="5">
        <f>COUNTIFS(equipes_asu!A:A,unidades_equipes_asu!A104,equipes_asu!F:F,unidades_equipes_asu!C104,equipes_asu!I:I,unidades_equipes_asu!$E$1,equipes_asu!D:D,"eSF")</f>
        <v>1</v>
      </c>
      <c r="F104" s="5">
        <f>COUNTIFS(equipes_asu!A:A,unidades_equipes_asu!A104,equipes_asu!F:F,unidades_equipes_asu!C104,equipes_asu!I:I,unidades_equipes_asu!$F$1,equipes_asu!D:D,"eSF")</f>
        <v>1</v>
      </c>
      <c r="G104" s="5">
        <f>COUNTIFS(equipes_asu!A:A,unidades_equipes_asu!A104,equipes_asu!F:F,unidades_equipes_asu!C104,equipes_asu!I:I,unidades_equipes_asu!$G$1,equipes_asu!D:D,"eSF")</f>
        <v>0</v>
      </c>
      <c r="H104" s="5">
        <f>COUNTIFS(equipes_asu!A:A,unidades_equipes_asu!A104,equipes_asu!F:F,unidades_equipes_asu!C104,equipes_asu!I:I,unidades_equipes_asu!$H$1,equipes_asu!D:D,"eSF")</f>
        <v>0</v>
      </c>
      <c r="I104" s="5">
        <f t="shared" si="1"/>
        <v>2</v>
      </c>
    </row>
    <row r="105" spans="1:9">
      <c r="A105" s="2">
        <v>3007995</v>
      </c>
      <c r="B105" s="1" t="s">
        <v>1440</v>
      </c>
      <c r="C105" s="15" t="s">
        <v>48</v>
      </c>
      <c r="D105" s="5">
        <f>COUNTIFS(equipes_asu!A:A,unidades_equipes_asu!A105,equipes_asu!F:F,unidades_equipes_asu!C105,equipes_asu!I:I,unidades_equipes_asu!$D$1,equipes_asu!D:D,"eSF")</f>
        <v>0</v>
      </c>
      <c r="E105" s="5">
        <f>COUNTIFS(equipes_asu!A:A,unidades_equipes_asu!A105,equipes_asu!F:F,unidades_equipes_asu!C105,equipes_asu!I:I,unidades_equipes_asu!$E$1,equipes_asu!D:D,"eSF")</f>
        <v>1</v>
      </c>
      <c r="F105" s="5">
        <f>COUNTIFS(equipes_asu!A:A,unidades_equipes_asu!A105,equipes_asu!F:F,unidades_equipes_asu!C105,equipes_asu!I:I,unidades_equipes_asu!$F$1,equipes_asu!D:D,"eSF")</f>
        <v>3</v>
      </c>
      <c r="G105" s="5">
        <f>COUNTIFS(equipes_asu!A:A,unidades_equipes_asu!A105,equipes_asu!F:F,unidades_equipes_asu!C105,equipes_asu!I:I,unidades_equipes_asu!$G$1,equipes_asu!D:D,"eSF")</f>
        <v>0</v>
      </c>
      <c r="H105" s="5">
        <f>COUNTIFS(equipes_asu!A:A,unidades_equipes_asu!A105,equipes_asu!F:F,unidades_equipes_asu!C105,equipes_asu!I:I,unidades_equipes_asu!$H$1,equipes_asu!D:D,"eSF")</f>
        <v>0</v>
      </c>
      <c r="I105" s="5">
        <f t="shared" si="1"/>
        <v>4</v>
      </c>
    </row>
    <row r="106" spans="1:9">
      <c r="A106" s="2">
        <v>3037908</v>
      </c>
      <c r="B106" s="1" t="s">
        <v>1441</v>
      </c>
      <c r="C106" s="15" t="s">
        <v>48</v>
      </c>
      <c r="D106" s="5">
        <f>COUNTIFS(equipes_asu!A:A,unidades_equipes_asu!A106,equipes_asu!F:F,unidades_equipes_asu!C106,equipes_asu!I:I,unidades_equipes_asu!$D$1,equipes_asu!D:D,"eSF")</f>
        <v>0</v>
      </c>
      <c r="E106" s="5">
        <f>COUNTIFS(equipes_asu!A:A,unidades_equipes_asu!A106,equipes_asu!F:F,unidades_equipes_asu!C106,equipes_asu!I:I,unidades_equipes_asu!$E$1,equipes_asu!D:D,"eSF")</f>
        <v>2</v>
      </c>
      <c r="F106" s="5">
        <f>COUNTIFS(equipes_asu!A:A,unidades_equipes_asu!A106,equipes_asu!F:F,unidades_equipes_asu!C106,equipes_asu!I:I,unidades_equipes_asu!$F$1,equipes_asu!D:D,"eSF")</f>
        <v>0</v>
      </c>
      <c r="G106" s="5">
        <f>COUNTIFS(equipes_asu!A:A,unidades_equipes_asu!A106,equipes_asu!F:F,unidades_equipes_asu!C106,equipes_asu!I:I,unidades_equipes_asu!$G$1,equipes_asu!D:D,"eSF")</f>
        <v>0</v>
      </c>
      <c r="H106" s="5">
        <f>COUNTIFS(equipes_asu!A:A,unidades_equipes_asu!A106,equipes_asu!F:F,unidades_equipes_asu!C106,equipes_asu!I:I,unidades_equipes_asu!$H$1,equipes_asu!D:D,"eSF")</f>
        <v>0</v>
      </c>
      <c r="I106" s="5">
        <f t="shared" si="1"/>
        <v>2</v>
      </c>
    </row>
    <row r="107" spans="1:9">
      <c r="A107" s="2">
        <v>3153487</v>
      </c>
      <c r="B107" s="1" t="s">
        <v>1442</v>
      </c>
      <c r="C107" s="15" t="s">
        <v>48</v>
      </c>
      <c r="D107" s="5">
        <f>COUNTIFS(equipes_asu!A:A,unidades_equipes_asu!A107,equipes_asu!F:F,unidades_equipes_asu!C107,equipes_asu!I:I,unidades_equipes_asu!$D$1,equipes_asu!D:D,"eSF")</f>
        <v>0</v>
      </c>
      <c r="E107" s="5">
        <f>COUNTIFS(equipes_asu!A:A,unidades_equipes_asu!A107,equipes_asu!F:F,unidades_equipes_asu!C107,equipes_asu!I:I,unidades_equipes_asu!$E$1,equipes_asu!D:D,"eSF")</f>
        <v>2</v>
      </c>
      <c r="F107" s="5">
        <f>COUNTIFS(equipes_asu!A:A,unidades_equipes_asu!A107,equipes_asu!F:F,unidades_equipes_asu!C107,equipes_asu!I:I,unidades_equipes_asu!$F$1,equipes_asu!D:D,"eSF")</f>
        <v>0</v>
      </c>
      <c r="G107" s="5">
        <f>COUNTIFS(equipes_asu!A:A,unidades_equipes_asu!A107,equipes_asu!F:F,unidades_equipes_asu!C107,equipes_asu!I:I,unidades_equipes_asu!$G$1,equipes_asu!D:D,"eSF")</f>
        <v>0</v>
      </c>
      <c r="H107" s="5">
        <f>COUNTIFS(equipes_asu!A:A,unidades_equipes_asu!A107,equipes_asu!F:F,unidades_equipes_asu!C107,equipes_asu!I:I,unidades_equipes_asu!$H$1,equipes_asu!D:D,"eSF")</f>
        <v>0</v>
      </c>
      <c r="I107" s="5">
        <f t="shared" si="1"/>
        <v>2</v>
      </c>
    </row>
    <row r="108" spans="1:9">
      <c r="A108" s="2">
        <v>3153584</v>
      </c>
      <c r="B108" s="1" t="s">
        <v>1443</v>
      </c>
      <c r="C108" s="15" t="s">
        <v>48</v>
      </c>
      <c r="D108" s="5">
        <f>COUNTIFS(equipes_asu!A:A,unidades_equipes_asu!A108,equipes_asu!F:F,unidades_equipes_asu!C108,equipes_asu!I:I,unidades_equipes_asu!$D$1,equipes_asu!D:D,"eSF")</f>
        <v>0</v>
      </c>
      <c r="E108" s="5">
        <f>COUNTIFS(equipes_asu!A:A,unidades_equipes_asu!A108,equipes_asu!F:F,unidades_equipes_asu!C108,equipes_asu!I:I,unidades_equipes_asu!$E$1,equipes_asu!D:D,"eSF")</f>
        <v>0</v>
      </c>
      <c r="F108" s="5">
        <f>COUNTIFS(equipes_asu!A:A,unidades_equipes_asu!A108,equipes_asu!F:F,unidades_equipes_asu!C108,equipes_asu!I:I,unidades_equipes_asu!$F$1,equipes_asu!D:D,"eSF")</f>
        <v>2</v>
      </c>
      <c r="G108" s="5">
        <f>COUNTIFS(equipes_asu!A:A,unidades_equipes_asu!A108,equipes_asu!F:F,unidades_equipes_asu!C108,equipes_asu!I:I,unidades_equipes_asu!$G$1,equipes_asu!D:D,"eSF")</f>
        <v>0</v>
      </c>
      <c r="H108" s="5">
        <f>COUNTIFS(equipes_asu!A:A,unidades_equipes_asu!A108,equipes_asu!F:F,unidades_equipes_asu!C108,equipes_asu!I:I,unidades_equipes_asu!$H$1,equipes_asu!D:D,"eSF")</f>
        <v>0</v>
      </c>
      <c r="I108" s="5">
        <f t="shared" si="1"/>
        <v>2</v>
      </c>
    </row>
    <row r="109" spans="1:9">
      <c r="A109" s="2">
        <v>3153568</v>
      </c>
      <c r="B109" s="1" t="s">
        <v>1444</v>
      </c>
      <c r="C109" s="15" t="s">
        <v>48</v>
      </c>
      <c r="D109" s="5">
        <f>COUNTIFS(equipes_asu!A:A,unidades_equipes_asu!A109,equipes_asu!F:F,unidades_equipes_asu!C109,equipes_asu!I:I,unidades_equipes_asu!$D$1,equipes_asu!D:D,"eSF")</f>
        <v>0</v>
      </c>
      <c r="E109" s="5">
        <f>COUNTIFS(equipes_asu!A:A,unidades_equipes_asu!A109,equipes_asu!F:F,unidades_equipes_asu!C109,equipes_asu!I:I,unidades_equipes_asu!$E$1,equipes_asu!D:D,"eSF")</f>
        <v>2</v>
      </c>
      <c r="F109" s="5">
        <f>COUNTIFS(equipes_asu!A:A,unidades_equipes_asu!A109,equipes_asu!F:F,unidades_equipes_asu!C109,equipes_asu!I:I,unidades_equipes_asu!$F$1,equipes_asu!D:D,"eSF")</f>
        <v>2</v>
      </c>
      <c r="G109" s="5">
        <f>COUNTIFS(equipes_asu!A:A,unidades_equipes_asu!A109,equipes_asu!F:F,unidades_equipes_asu!C109,equipes_asu!I:I,unidades_equipes_asu!$G$1,equipes_asu!D:D,"eSF")</f>
        <v>0</v>
      </c>
      <c r="H109" s="5">
        <f>COUNTIFS(equipes_asu!A:A,unidades_equipes_asu!A109,equipes_asu!F:F,unidades_equipes_asu!C109,equipes_asu!I:I,unidades_equipes_asu!$H$1,equipes_asu!D:D,"eSF")</f>
        <v>0</v>
      </c>
      <c r="I109" s="5">
        <f t="shared" si="1"/>
        <v>4</v>
      </c>
    </row>
    <row r="110" spans="1:9">
      <c r="A110" s="2">
        <v>3153460</v>
      </c>
      <c r="B110" s="1" t="s">
        <v>1445</v>
      </c>
      <c r="C110" s="15" t="s">
        <v>48</v>
      </c>
      <c r="D110" s="5">
        <f>COUNTIFS(equipes_asu!A:A,unidades_equipes_asu!A110,equipes_asu!F:F,unidades_equipes_asu!C110,equipes_asu!I:I,unidades_equipes_asu!$D$1,equipes_asu!D:D,"eSF")</f>
        <v>0</v>
      </c>
      <c r="E110" s="5">
        <f>COUNTIFS(equipes_asu!A:A,unidades_equipes_asu!A110,equipes_asu!F:F,unidades_equipes_asu!C110,equipes_asu!I:I,unidades_equipes_asu!$E$1,equipes_asu!D:D,"eSF")</f>
        <v>3</v>
      </c>
      <c r="F110" s="5">
        <f>COUNTIFS(equipes_asu!A:A,unidades_equipes_asu!A110,equipes_asu!F:F,unidades_equipes_asu!C110,equipes_asu!I:I,unidades_equipes_asu!$F$1,equipes_asu!D:D,"eSF")</f>
        <v>0</v>
      </c>
      <c r="G110" s="5">
        <f>COUNTIFS(equipes_asu!A:A,unidades_equipes_asu!A110,equipes_asu!F:F,unidades_equipes_asu!C110,equipes_asu!I:I,unidades_equipes_asu!$G$1,equipes_asu!D:D,"eSF")</f>
        <v>0</v>
      </c>
      <c r="H110" s="5">
        <f>COUNTIFS(equipes_asu!A:A,unidades_equipes_asu!A110,equipes_asu!F:F,unidades_equipes_asu!C110,equipes_asu!I:I,unidades_equipes_asu!$H$1,equipes_asu!D:D,"eSF")</f>
        <v>0</v>
      </c>
      <c r="I110" s="5">
        <f t="shared" si="1"/>
        <v>3</v>
      </c>
    </row>
    <row r="111" spans="1:9">
      <c r="A111" s="2">
        <v>3153479</v>
      </c>
      <c r="B111" s="1" t="s">
        <v>1446</v>
      </c>
      <c r="C111" s="15" t="s">
        <v>48</v>
      </c>
      <c r="D111" s="5">
        <f>COUNTIFS(equipes_asu!A:A,unidades_equipes_asu!A111,equipes_asu!F:F,unidades_equipes_asu!C111,equipes_asu!I:I,unidades_equipes_asu!$D$1,equipes_asu!D:D,"eSF")</f>
        <v>0</v>
      </c>
      <c r="E111" s="5">
        <f>COUNTIFS(equipes_asu!A:A,unidades_equipes_asu!A111,equipes_asu!F:F,unidades_equipes_asu!C111,equipes_asu!I:I,unidades_equipes_asu!$E$1,equipes_asu!D:D,"eSF")</f>
        <v>0</v>
      </c>
      <c r="F111" s="5">
        <f>COUNTIFS(equipes_asu!A:A,unidades_equipes_asu!A111,equipes_asu!F:F,unidades_equipes_asu!C111,equipes_asu!I:I,unidades_equipes_asu!$F$1,equipes_asu!D:D,"eSF")</f>
        <v>3</v>
      </c>
      <c r="G111" s="5">
        <f>COUNTIFS(equipes_asu!A:A,unidades_equipes_asu!A111,equipes_asu!F:F,unidades_equipes_asu!C111,equipes_asu!I:I,unidades_equipes_asu!$G$1,equipes_asu!D:D,"eSF")</f>
        <v>0</v>
      </c>
      <c r="H111" s="5">
        <f>COUNTIFS(equipes_asu!A:A,unidades_equipes_asu!A111,equipes_asu!F:F,unidades_equipes_asu!C111,equipes_asu!I:I,unidades_equipes_asu!$H$1,equipes_asu!D:D,"eSF")</f>
        <v>0</v>
      </c>
      <c r="I111" s="5">
        <f t="shared" si="1"/>
        <v>3</v>
      </c>
    </row>
    <row r="112" spans="1:9">
      <c r="A112" s="2">
        <v>3131521</v>
      </c>
      <c r="B112" s="1" t="s">
        <v>1447</v>
      </c>
      <c r="C112" s="15" t="s">
        <v>48</v>
      </c>
      <c r="D112" s="5">
        <f>COUNTIFS(equipes_asu!A:A,unidades_equipes_asu!A112,equipes_asu!F:F,unidades_equipes_asu!C112,equipes_asu!I:I,unidades_equipes_asu!$D$1,equipes_asu!D:D,"eSF")</f>
        <v>0</v>
      </c>
      <c r="E112" s="5">
        <f>COUNTIFS(equipes_asu!A:A,unidades_equipes_asu!A112,equipes_asu!F:F,unidades_equipes_asu!C112,equipes_asu!I:I,unidades_equipes_asu!$E$1,equipes_asu!D:D,"eSF")</f>
        <v>1</v>
      </c>
      <c r="F112" s="5">
        <f>COUNTIFS(equipes_asu!A:A,unidades_equipes_asu!A112,equipes_asu!F:F,unidades_equipes_asu!C112,equipes_asu!I:I,unidades_equipes_asu!$F$1,equipes_asu!D:D,"eSF")</f>
        <v>2</v>
      </c>
      <c r="G112" s="5">
        <f>COUNTIFS(equipes_asu!A:A,unidades_equipes_asu!A112,equipes_asu!F:F,unidades_equipes_asu!C112,equipes_asu!I:I,unidades_equipes_asu!$G$1,equipes_asu!D:D,"eSF")</f>
        <v>1</v>
      </c>
      <c r="H112" s="5">
        <f>COUNTIFS(equipes_asu!A:A,unidades_equipes_asu!A112,equipes_asu!F:F,unidades_equipes_asu!C112,equipes_asu!I:I,unidades_equipes_asu!$H$1,equipes_asu!D:D,"eSF")</f>
        <v>0</v>
      </c>
      <c r="I112" s="5">
        <f t="shared" si="1"/>
        <v>4</v>
      </c>
    </row>
    <row r="113" spans="1:9">
      <c r="A113" s="2">
        <v>3131572</v>
      </c>
      <c r="B113" s="1" t="s">
        <v>1448</v>
      </c>
      <c r="C113" s="15" t="s">
        <v>48</v>
      </c>
      <c r="D113" s="5">
        <f>COUNTIFS(equipes_asu!A:A,unidades_equipes_asu!A113,equipes_asu!F:F,unidades_equipes_asu!C113,equipes_asu!I:I,unidades_equipes_asu!$D$1,equipes_asu!D:D,"eSF")</f>
        <v>0</v>
      </c>
      <c r="E113" s="5">
        <f>COUNTIFS(equipes_asu!A:A,unidades_equipes_asu!A113,equipes_asu!F:F,unidades_equipes_asu!C113,equipes_asu!I:I,unidades_equipes_asu!$E$1,equipes_asu!D:D,"eSF")</f>
        <v>3</v>
      </c>
      <c r="F113" s="5">
        <f>COUNTIFS(equipes_asu!A:A,unidades_equipes_asu!A113,equipes_asu!F:F,unidades_equipes_asu!C113,equipes_asu!I:I,unidades_equipes_asu!$F$1,equipes_asu!D:D,"eSF")</f>
        <v>0</v>
      </c>
      <c r="G113" s="5">
        <f>COUNTIFS(equipes_asu!A:A,unidades_equipes_asu!A113,equipes_asu!F:F,unidades_equipes_asu!C113,equipes_asu!I:I,unidades_equipes_asu!$G$1,equipes_asu!D:D,"eSF")</f>
        <v>0</v>
      </c>
      <c r="H113" s="5">
        <f>COUNTIFS(equipes_asu!A:A,unidades_equipes_asu!A113,equipes_asu!F:F,unidades_equipes_asu!C113,equipes_asu!I:I,unidades_equipes_asu!$H$1,equipes_asu!D:D,"eSF")</f>
        <v>0</v>
      </c>
      <c r="I113" s="5">
        <f t="shared" si="1"/>
        <v>3</v>
      </c>
    </row>
    <row r="114" spans="1:9">
      <c r="A114" s="2">
        <v>3301974</v>
      </c>
      <c r="B114" s="1" t="s">
        <v>1449</v>
      </c>
      <c r="C114" s="15" t="s">
        <v>48</v>
      </c>
      <c r="D114" s="5">
        <f>COUNTIFS(equipes_asu!A:A,unidades_equipes_asu!A114,equipes_asu!F:F,unidades_equipes_asu!C114,equipes_asu!I:I,unidades_equipes_asu!$D$1,equipes_asu!D:D,"eSF")</f>
        <v>0</v>
      </c>
      <c r="E114" s="5">
        <f>COUNTIFS(equipes_asu!A:A,unidades_equipes_asu!A114,equipes_asu!F:F,unidades_equipes_asu!C114,equipes_asu!I:I,unidades_equipes_asu!$E$1,equipes_asu!D:D,"eSF")</f>
        <v>1</v>
      </c>
      <c r="F114" s="5">
        <f>COUNTIFS(equipes_asu!A:A,unidades_equipes_asu!A114,equipes_asu!F:F,unidades_equipes_asu!C114,equipes_asu!I:I,unidades_equipes_asu!$F$1,equipes_asu!D:D,"eSF")</f>
        <v>2</v>
      </c>
      <c r="G114" s="5">
        <f>COUNTIFS(equipes_asu!A:A,unidades_equipes_asu!A114,equipes_asu!F:F,unidades_equipes_asu!C114,equipes_asu!I:I,unidades_equipes_asu!$G$1,equipes_asu!D:D,"eSF")</f>
        <v>0</v>
      </c>
      <c r="H114" s="5">
        <f>COUNTIFS(equipes_asu!A:A,unidades_equipes_asu!A114,equipes_asu!F:F,unidades_equipes_asu!C114,equipes_asu!I:I,unidades_equipes_asu!$H$1,equipes_asu!D:D,"eSF")</f>
        <v>0</v>
      </c>
      <c r="I114" s="5">
        <f t="shared" si="1"/>
        <v>3</v>
      </c>
    </row>
    <row r="115" spans="1:9">
      <c r="A115" s="2">
        <v>3302008</v>
      </c>
      <c r="B115" s="1" t="s">
        <v>1450</v>
      </c>
      <c r="C115" s="15" t="s">
        <v>48</v>
      </c>
      <c r="D115" s="5">
        <f>COUNTIFS(equipes_asu!A:A,unidades_equipes_asu!A115,equipes_asu!F:F,unidades_equipes_asu!C115,equipes_asu!I:I,unidades_equipes_asu!$D$1,equipes_asu!D:D,"eSF")</f>
        <v>0</v>
      </c>
      <c r="E115" s="5">
        <f>COUNTIFS(equipes_asu!A:A,unidades_equipes_asu!A115,equipes_asu!F:F,unidades_equipes_asu!C115,equipes_asu!I:I,unidades_equipes_asu!$E$1,equipes_asu!D:D,"eSF")</f>
        <v>3</v>
      </c>
      <c r="F115" s="5">
        <f>COUNTIFS(equipes_asu!A:A,unidades_equipes_asu!A115,equipes_asu!F:F,unidades_equipes_asu!C115,equipes_asu!I:I,unidades_equipes_asu!$F$1,equipes_asu!D:D,"eSF")</f>
        <v>2</v>
      </c>
      <c r="G115" s="5">
        <f>COUNTIFS(equipes_asu!A:A,unidades_equipes_asu!A115,equipes_asu!F:F,unidades_equipes_asu!C115,equipes_asu!I:I,unidades_equipes_asu!$G$1,equipes_asu!D:D,"eSF")</f>
        <v>0</v>
      </c>
      <c r="H115" s="5">
        <f>COUNTIFS(equipes_asu!A:A,unidades_equipes_asu!A115,equipes_asu!F:F,unidades_equipes_asu!C115,equipes_asu!I:I,unidades_equipes_asu!$H$1,equipes_asu!D:D,"eSF")</f>
        <v>0</v>
      </c>
      <c r="I115" s="5">
        <f t="shared" si="1"/>
        <v>5</v>
      </c>
    </row>
    <row r="116" spans="1:9">
      <c r="A116" s="2">
        <v>4426150</v>
      </c>
      <c r="B116" s="1" t="s">
        <v>1451</v>
      </c>
      <c r="C116" s="15" t="s">
        <v>48</v>
      </c>
      <c r="D116" s="5">
        <f>COUNTIFS(equipes_asu!A:A,unidades_equipes_asu!A116,equipes_asu!F:F,unidades_equipes_asu!C116,equipes_asu!I:I,unidades_equipes_asu!$D$1,equipes_asu!D:D,"eSF")</f>
        <v>0</v>
      </c>
      <c r="E116" s="5">
        <f>COUNTIFS(equipes_asu!A:A,unidades_equipes_asu!A116,equipes_asu!F:F,unidades_equipes_asu!C116,equipes_asu!I:I,unidades_equipes_asu!$E$1,equipes_asu!D:D,"eSF")</f>
        <v>0</v>
      </c>
      <c r="F116" s="5">
        <f>COUNTIFS(equipes_asu!A:A,unidades_equipes_asu!A116,equipes_asu!F:F,unidades_equipes_asu!C116,equipes_asu!I:I,unidades_equipes_asu!$F$1,equipes_asu!D:D,"eSF")</f>
        <v>0</v>
      </c>
      <c r="G116" s="5">
        <f>COUNTIFS(equipes_asu!A:A,unidades_equipes_asu!A116,equipes_asu!F:F,unidades_equipes_asu!C116,equipes_asu!I:I,unidades_equipes_asu!$G$1,equipes_asu!D:D,"eSF")</f>
        <v>0</v>
      </c>
      <c r="H116" s="5">
        <f>COUNTIFS(equipes_asu!A:A,unidades_equipes_asu!A116,equipes_asu!F:F,unidades_equipes_asu!C116,equipes_asu!I:I,unidades_equipes_asu!$H$1,equipes_asu!D:D,"eSF")</f>
        <v>6</v>
      </c>
      <c r="I116" s="5">
        <f t="shared" si="1"/>
        <v>6</v>
      </c>
    </row>
    <row r="117" spans="1:9">
      <c r="A117" s="2">
        <v>3302032</v>
      </c>
      <c r="B117" s="1" t="s">
        <v>1452</v>
      </c>
      <c r="C117" s="15" t="s">
        <v>48</v>
      </c>
      <c r="D117" s="5">
        <f>COUNTIFS(equipes_asu!A:A,unidades_equipes_asu!A117,equipes_asu!F:F,unidades_equipes_asu!C117,equipes_asu!I:I,unidades_equipes_asu!$D$1,equipes_asu!D:D,"eSF")</f>
        <v>0</v>
      </c>
      <c r="E117" s="5">
        <f>COUNTIFS(equipes_asu!A:A,unidades_equipes_asu!A117,equipes_asu!F:F,unidades_equipes_asu!C117,equipes_asu!I:I,unidades_equipes_asu!$E$1,equipes_asu!D:D,"eSF")</f>
        <v>1</v>
      </c>
      <c r="F117" s="5">
        <f>COUNTIFS(equipes_asu!A:A,unidades_equipes_asu!A117,equipes_asu!F:F,unidades_equipes_asu!C117,equipes_asu!I:I,unidades_equipes_asu!$F$1,equipes_asu!D:D,"eSF")</f>
        <v>3</v>
      </c>
      <c r="G117" s="5">
        <f>COUNTIFS(equipes_asu!A:A,unidades_equipes_asu!A117,equipes_asu!F:F,unidades_equipes_asu!C117,equipes_asu!I:I,unidades_equipes_asu!$G$1,equipes_asu!D:D,"eSF")</f>
        <v>0</v>
      </c>
      <c r="H117" s="5">
        <f>COUNTIFS(equipes_asu!A:A,unidades_equipes_asu!A117,equipes_asu!F:F,unidades_equipes_asu!C117,equipes_asu!I:I,unidades_equipes_asu!$H$1,equipes_asu!D:D,"eSF")</f>
        <v>0</v>
      </c>
      <c r="I117" s="5">
        <f t="shared" si="1"/>
        <v>4</v>
      </c>
    </row>
    <row r="118" spans="1:9">
      <c r="A118" s="2">
        <v>3569349</v>
      </c>
      <c r="B118" s="1" t="s">
        <v>1453</v>
      </c>
      <c r="C118" s="15" t="s">
        <v>48</v>
      </c>
      <c r="D118" s="5">
        <f>COUNTIFS(equipes_asu!A:A,unidades_equipes_asu!A118,equipes_asu!F:F,unidades_equipes_asu!C118,equipes_asu!I:I,unidades_equipes_asu!$D$1,equipes_asu!D:D,"eSF")</f>
        <v>0</v>
      </c>
      <c r="E118" s="5">
        <f>COUNTIFS(equipes_asu!A:A,unidades_equipes_asu!A118,equipes_asu!F:F,unidades_equipes_asu!C118,equipes_asu!I:I,unidades_equipes_asu!$E$1,equipes_asu!D:D,"eSF")</f>
        <v>1</v>
      </c>
      <c r="F118" s="5">
        <f>COUNTIFS(equipes_asu!A:A,unidades_equipes_asu!A118,equipes_asu!F:F,unidades_equipes_asu!C118,equipes_asu!I:I,unidades_equipes_asu!$F$1,equipes_asu!D:D,"eSF")</f>
        <v>0</v>
      </c>
      <c r="G118" s="5">
        <f>COUNTIFS(equipes_asu!A:A,unidades_equipes_asu!A118,equipes_asu!F:F,unidades_equipes_asu!C118,equipes_asu!I:I,unidades_equipes_asu!$G$1,equipes_asu!D:D,"eSF")</f>
        <v>0</v>
      </c>
      <c r="H118" s="5">
        <f>COUNTIFS(equipes_asu!A:A,unidades_equipes_asu!A118,equipes_asu!F:F,unidades_equipes_asu!C118,equipes_asu!I:I,unidades_equipes_asu!$H$1,equipes_asu!D:D,"eSF")</f>
        <v>0</v>
      </c>
      <c r="I118" s="5">
        <f t="shared" si="1"/>
        <v>1</v>
      </c>
    </row>
    <row r="119" spans="1:9">
      <c r="A119" s="2">
        <v>3470253</v>
      </c>
      <c r="B119" s="1" t="s">
        <v>1454</v>
      </c>
      <c r="C119" s="15" t="s">
        <v>48</v>
      </c>
      <c r="D119" s="5">
        <f>COUNTIFS(equipes_asu!A:A,unidades_equipes_asu!A119,equipes_asu!F:F,unidades_equipes_asu!C119,equipes_asu!I:I,unidades_equipes_asu!$D$1,equipes_asu!D:D,"eSF")</f>
        <v>0</v>
      </c>
      <c r="E119" s="5">
        <f>COUNTIFS(equipes_asu!A:A,unidades_equipes_asu!A119,equipes_asu!F:F,unidades_equipes_asu!C119,equipes_asu!I:I,unidades_equipes_asu!$E$1,equipes_asu!D:D,"eSF")</f>
        <v>3</v>
      </c>
      <c r="F119" s="5">
        <f>COUNTIFS(equipes_asu!A:A,unidades_equipes_asu!A119,equipes_asu!F:F,unidades_equipes_asu!C119,equipes_asu!I:I,unidades_equipes_asu!$F$1,equipes_asu!D:D,"eSF")</f>
        <v>1</v>
      </c>
      <c r="G119" s="5">
        <f>COUNTIFS(equipes_asu!A:A,unidades_equipes_asu!A119,equipes_asu!F:F,unidades_equipes_asu!C119,equipes_asu!I:I,unidades_equipes_asu!$G$1,equipes_asu!D:D,"eSF")</f>
        <v>0</v>
      </c>
      <c r="H119" s="5">
        <f>COUNTIFS(equipes_asu!A:A,unidades_equipes_asu!A119,equipes_asu!F:F,unidades_equipes_asu!C119,equipes_asu!I:I,unidades_equipes_asu!$H$1,equipes_asu!D:D,"eSF")</f>
        <v>0</v>
      </c>
      <c r="I119" s="5">
        <f t="shared" si="1"/>
        <v>4</v>
      </c>
    </row>
    <row r="120" spans="1:9">
      <c r="A120" s="2">
        <v>3569322</v>
      </c>
      <c r="B120" s="1" t="s">
        <v>1455</v>
      </c>
      <c r="C120" s="15" t="s">
        <v>48</v>
      </c>
      <c r="D120" s="5">
        <f>COUNTIFS(equipes_asu!A:A,unidades_equipes_asu!A120,equipes_asu!F:F,unidades_equipes_asu!C120,equipes_asu!I:I,unidades_equipes_asu!$D$1,equipes_asu!D:D,"eSF")</f>
        <v>0</v>
      </c>
      <c r="E120" s="5">
        <f>COUNTIFS(equipes_asu!A:A,unidades_equipes_asu!A120,equipes_asu!F:F,unidades_equipes_asu!C120,equipes_asu!I:I,unidades_equipes_asu!$E$1,equipes_asu!D:D,"eSF")</f>
        <v>1</v>
      </c>
      <c r="F120" s="5">
        <f>COUNTIFS(equipes_asu!A:A,unidades_equipes_asu!A120,equipes_asu!F:F,unidades_equipes_asu!C120,equipes_asu!I:I,unidades_equipes_asu!$F$1,equipes_asu!D:D,"eSF")</f>
        <v>2</v>
      </c>
      <c r="G120" s="5">
        <f>COUNTIFS(equipes_asu!A:A,unidades_equipes_asu!A120,equipes_asu!F:F,unidades_equipes_asu!C120,equipes_asu!I:I,unidades_equipes_asu!$G$1,equipes_asu!D:D,"eSF")</f>
        <v>0</v>
      </c>
      <c r="H120" s="5">
        <f>COUNTIFS(equipes_asu!A:A,unidades_equipes_asu!A120,equipes_asu!F:F,unidades_equipes_asu!C120,equipes_asu!I:I,unidades_equipes_asu!$H$1,equipes_asu!D:D,"eSF")</f>
        <v>0</v>
      </c>
      <c r="I120" s="5">
        <f t="shared" si="1"/>
        <v>3</v>
      </c>
    </row>
    <row r="121" spans="1:9">
      <c r="A121" s="2">
        <v>9890327</v>
      </c>
      <c r="B121" s="1" t="s">
        <v>1456</v>
      </c>
      <c r="C121" s="15" t="s">
        <v>48</v>
      </c>
      <c r="D121" s="5">
        <f>COUNTIFS(equipes_asu!A:A,unidades_equipes_asu!A121,equipes_asu!F:F,unidades_equipes_asu!C121,equipes_asu!I:I,unidades_equipes_asu!$D$1,equipes_asu!D:D,"eSF")</f>
        <v>0</v>
      </c>
      <c r="E121" s="5">
        <f>COUNTIFS(equipes_asu!A:A,unidades_equipes_asu!A121,equipes_asu!F:F,unidades_equipes_asu!C121,equipes_asu!I:I,unidades_equipes_asu!$E$1,equipes_asu!D:D,"eSF")</f>
        <v>1</v>
      </c>
      <c r="F121" s="5">
        <f>COUNTIFS(equipes_asu!A:A,unidades_equipes_asu!A121,equipes_asu!F:F,unidades_equipes_asu!C121,equipes_asu!I:I,unidades_equipes_asu!$F$1,equipes_asu!D:D,"eSF")</f>
        <v>0</v>
      </c>
      <c r="G121" s="5">
        <f>COUNTIFS(equipes_asu!A:A,unidades_equipes_asu!A121,equipes_asu!F:F,unidades_equipes_asu!C121,equipes_asu!I:I,unidades_equipes_asu!$G$1,equipes_asu!D:D,"eSF")</f>
        <v>0</v>
      </c>
      <c r="H121" s="5">
        <f>COUNTIFS(equipes_asu!A:A,unidades_equipes_asu!A121,equipes_asu!F:F,unidades_equipes_asu!C121,equipes_asu!I:I,unidades_equipes_asu!$H$1,equipes_asu!D:D,"eSF")</f>
        <v>0</v>
      </c>
      <c r="I121" s="5">
        <f t="shared" si="1"/>
        <v>1</v>
      </c>
    </row>
    <row r="122" spans="1:9">
      <c r="A122" s="2">
        <v>3562638</v>
      </c>
      <c r="B122" s="1" t="s">
        <v>1457</v>
      </c>
      <c r="C122" s="15" t="s">
        <v>48</v>
      </c>
      <c r="D122" s="5">
        <f>COUNTIFS(equipes_asu!A:A,unidades_equipes_asu!A122,equipes_asu!F:F,unidades_equipes_asu!C122,equipes_asu!I:I,unidades_equipes_asu!$D$1,equipes_asu!D:D,"eSF")</f>
        <v>0</v>
      </c>
      <c r="E122" s="5">
        <f>COUNTIFS(equipes_asu!A:A,unidades_equipes_asu!A122,equipes_asu!F:F,unidades_equipes_asu!C122,equipes_asu!I:I,unidades_equipes_asu!$E$1,equipes_asu!D:D,"eSF")</f>
        <v>0</v>
      </c>
      <c r="F122" s="5">
        <f>COUNTIFS(equipes_asu!A:A,unidades_equipes_asu!A122,equipes_asu!F:F,unidades_equipes_asu!C122,equipes_asu!I:I,unidades_equipes_asu!$F$1,equipes_asu!D:D,"eSF")</f>
        <v>2</v>
      </c>
      <c r="G122" s="5">
        <f>COUNTIFS(equipes_asu!A:A,unidades_equipes_asu!A122,equipes_asu!F:F,unidades_equipes_asu!C122,equipes_asu!I:I,unidades_equipes_asu!$G$1,equipes_asu!D:D,"eSF")</f>
        <v>0</v>
      </c>
      <c r="H122" s="5">
        <f>COUNTIFS(equipes_asu!A:A,unidades_equipes_asu!A122,equipes_asu!F:F,unidades_equipes_asu!C122,equipes_asu!I:I,unidades_equipes_asu!$H$1,equipes_asu!D:D,"eSF")</f>
        <v>0</v>
      </c>
      <c r="I122" s="5">
        <f t="shared" si="1"/>
        <v>2</v>
      </c>
    </row>
    <row r="123" spans="1:9">
      <c r="A123" s="2">
        <v>3562581</v>
      </c>
      <c r="B123" s="1" t="s">
        <v>1458</v>
      </c>
      <c r="C123" s="15" t="s">
        <v>48</v>
      </c>
      <c r="D123" s="5">
        <f>COUNTIFS(equipes_asu!A:A,unidades_equipes_asu!A123,equipes_asu!F:F,unidades_equipes_asu!C123,equipes_asu!I:I,unidades_equipes_asu!$D$1,equipes_asu!D:D,"eSF")</f>
        <v>0</v>
      </c>
      <c r="E123" s="5">
        <f>COUNTIFS(equipes_asu!A:A,unidades_equipes_asu!A123,equipes_asu!F:F,unidades_equipes_asu!C123,equipes_asu!I:I,unidades_equipes_asu!$E$1,equipes_asu!D:D,"eSF")</f>
        <v>2</v>
      </c>
      <c r="F123" s="5">
        <f>COUNTIFS(equipes_asu!A:A,unidades_equipes_asu!A123,equipes_asu!F:F,unidades_equipes_asu!C123,equipes_asu!I:I,unidades_equipes_asu!$F$1,equipes_asu!D:D,"eSF")</f>
        <v>2</v>
      </c>
      <c r="G123" s="5">
        <f>COUNTIFS(equipes_asu!A:A,unidades_equipes_asu!A123,equipes_asu!F:F,unidades_equipes_asu!C123,equipes_asu!I:I,unidades_equipes_asu!$G$1,equipes_asu!D:D,"eSF")</f>
        <v>0</v>
      </c>
      <c r="H123" s="5">
        <f>COUNTIFS(equipes_asu!A:A,unidades_equipes_asu!A123,equipes_asu!F:F,unidades_equipes_asu!C123,equipes_asu!I:I,unidades_equipes_asu!$H$1,equipes_asu!D:D,"eSF")</f>
        <v>0</v>
      </c>
      <c r="I123" s="5">
        <f t="shared" si="1"/>
        <v>4</v>
      </c>
    </row>
    <row r="124" spans="1:9">
      <c r="A124" s="2">
        <v>3380300</v>
      </c>
      <c r="B124" s="1" t="s">
        <v>1459</v>
      </c>
      <c r="C124" s="15" t="s">
        <v>48</v>
      </c>
      <c r="D124" s="5">
        <f>COUNTIFS(equipes_asu!A:A,unidades_equipes_asu!A124,equipes_asu!F:F,unidades_equipes_asu!C124,equipes_asu!I:I,unidades_equipes_asu!$D$1,equipes_asu!D:D,"eSF")</f>
        <v>0</v>
      </c>
      <c r="E124" s="5">
        <f>COUNTIFS(equipes_asu!A:A,unidades_equipes_asu!A124,equipes_asu!F:F,unidades_equipes_asu!C124,equipes_asu!I:I,unidades_equipes_asu!$E$1,equipes_asu!D:D,"eSF")</f>
        <v>1</v>
      </c>
      <c r="F124" s="5">
        <f>COUNTIFS(equipes_asu!A:A,unidades_equipes_asu!A124,equipes_asu!F:F,unidades_equipes_asu!C124,equipes_asu!I:I,unidades_equipes_asu!$F$1,equipes_asu!D:D,"eSF")</f>
        <v>0</v>
      </c>
      <c r="G124" s="5">
        <f>COUNTIFS(equipes_asu!A:A,unidades_equipes_asu!A124,equipes_asu!F:F,unidades_equipes_asu!C124,equipes_asu!I:I,unidades_equipes_asu!$G$1,equipes_asu!D:D,"eSF")</f>
        <v>0</v>
      </c>
      <c r="H124" s="5">
        <f>COUNTIFS(equipes_asu!A:A,unidades_equipes_asu!A124,equipes_asu!F:F,unidades_equipes_asu!C124,equipes_asu!I:I,unidades_equipes_asu!$H$1,equipes_asu!D:D,"eSF")</f>
        <v>0</v>
      </c>
      <c r="I124" s="5">
        <f t="shared" si="1"/>
        <v>1</v>
      </c>
    </row>
    <row r="125" spans="1:9">
      <c r="A125" s="2">
        <v>3371328</v>
      </c>
      <c r="B125" s="1" t="s">
        <v>1460</v>
      </c>
      <c r="C125" s="15" t="s">
        <v>48</v>
      </c>
      <c r="D125" s="5">
        <f>COUNTIFS(equipes_asu!A:A,unidades_equipes_asu!A125,equipes_asu!F:F,unidades_equipes_asu!C125,equipes_asu!I:I,unidades_equipes_asu!$D$1,equipes_asu!D:D,"eSF")</f>
        <v>0</v>
      </c>
      <c r="E125" s="5">
        <f>COUNTIFS(equipes_asu!A:A,unidades_equipes_asu!A125,equipes_asu!F:F,unidades_equipes_asu!C125,equipes_asu!I:I,unidades_equipes_asu!$E$1,equipes_asu!D:D,"eSF")</f>
        <v>3</v>
      </c>
      <c r="F125" s="5">
        <f>COUNTIFS(equipes_asu!A:A,unidades_equipes_asu!A125,equipes_asu!F:F,unidades_equipes_asu!C125,equipes_asu!I:I,unidades_equipes_asu!$F$1,equipes_asu!D:D,"eSF")</f>
        <v>1</v>
      </c>
      <c r="G125" s="5">
        <f>COUNTIFS(equipes_asu!A:A,unidades_equipes_asu!A125,equipes_asu!F:F,unidades_equipes_asu!C125,equipes_asu!I:I,unidades_equipes_asu!$G$1,equipes_asu!D:D,"eSF")</f>
        <v>0</v>
      </c>
      <c r="H125" s="5">
        <f>COUNTIFS(equipes_asu!A:A,unidades_equipes_asu!A125,equipes_asu!F:F,unidades_equipes_asu!C125,equipes_asu!I:I,unidades_equipes_asu!$H$1,equipes_asu!D:D,"eSF")</f>
        <v>0</v>
      </c>
      <c r="I125" s="5">
        <f t="shared" si="1"/>
        <v>4</v>
      </c>
    </row>
    <row r="126" spans="1:9">
      <c r="A126" s="2">
        <v>3371336</v>
      </c>
      <c r="B126" s="1" t="s">
        <v>1461</v>
      </c>
      <c r="C126" s="15" t="s">
        <v>48</v>
      </c>
      <c r="D126" s="5">
        <f>COUNTIFS(equipes_asu!A:A,unidades_equipes_asu!A126,equipes_asu!F:F,unidades_equipes_asu!C126,equipes_asu!I:I,unidades_equipes_asu!$D$1,equipes_asu!D:D,"eSF")</f>
        <v>0</v>
      </c>
      <c r="E126" s="5">
        <f>COUNTIFS(equipes_asu!A:A,unidades_equipes_asu!A126,equipes_asu!F:F,unidades_equipes_asu!C126,equipes_asu!I:I,unidades_equipes_asu!$E$1,equipes_asu!D:D,"eSF")</f>
        <v>3</v>
      </c>
      <c r="F126" s="5">
        <f>COUNTIFS(equipes_asu!A:A,unidades_equipes_asu!A126,equipes_asu!F:F,unidades_equipes_asu!C126,equipes_asu!I:I,unidades_equipes_asu!$F$1,equipes_asu!D:D,"eSF")</f>
        <v>0</v>
      </c>
      <c r="G126" s="5">
        <f>COUNTIFS(equipes_asu!A:A,unidades_equipes_asu!A126,equipes_asu!F:F,unidades_equipes_asu!C126,equipes_asu!I:I,unidades_equipes_asu!$G$1,equipes_asu!D:D,"eSF")</f>
        <v>0</v>
      </c>
      <c r="H126" s="5">
        <f>COUNTIFS(equipes_asu!A:A,unidades_equipes_asu!A126,equipes_asu!F:F,unidades_equipes_asu!C126,equipes_asu!I:I,unidades_equipes_asu!$H$1,equipes_asu!D:D,"eSF")</f>
        <v>0</v>
      </c>
      <c r="I126" s="5">
        <f t="shared" si="1"/>
        <v>3</v>
      </c>
    </row>
    <row r="127" spans="1:9">
      <c r="A127" s="2">
        <v>3470261</v>
      </c>
      <c r="B127" s="1" t="s">
        <v>1462</v>
      </c>
      <c r="C127" s="15" t="s">
        <v>48</v>
      </c>
      <c r="D127" s="5">
        <f>COUNTIFS(equipes_asu!A:A,unidades_equipes_asu!A127,equipes_asu!F:F,unidades_equipes_asu!C127,equipes_asu!I:I,unidades_equipes_asu!$D$1,equipes_asu!D:D,"eSF")</f>
        <v>0</v>
      </c>
      <c r="E127" s="5">
        <f>COUNTIFS(equipes_asu!A:A,unidades_equipes_asu!A127,equipes_asu!F:F,unidades_equipes_asu!C127,equipes_asu!I:I,unidades_equipes_asu!$E$1,equipes_asu!D:D,"eSF")</f>
        <v>1</v>
      </c>
      <c r="F127" s="5">
        <f>COUNTIFS(equipes_asu!A:A,unidades_equipes_asu!A127,equipes_asu!F:F,unidades_equipes_asu!C127,equipes_asu!I:I,unidades_equipes_asu!$F$1,equipes_asu!D:D,"eSF")</f>
        <v>1</v>
      </c>
      <c r="G127" s="5">
        <f>COUNTIFS(equipes_asu!A:A,unidades_equipes_asu!A127,equipes_asu!F:F,unidades_equipes_asu!C127,equipes_asu!I:I,unidades_equipes_asu!$G$1,equipes_asu!D:D,"eSF")</f>
        <v>0</v>
      </c>
      <c r="H127" s="5">
        <f>COUNTIFS(equipes_asu!A:A,unidades_equipes_asu!A127,equipes_asu!F:F,unidades_equipes_asu!C127,equipes_asu!I:I,unidades_equipes_asu!$H$1,equipes_asu!D:D,"eSF")</f>
        <v>0</v>
      </c>
      <c r="I127" s="5">
        <f t="shared" si="1"/>
        <v>2</v>
      </c>
    </row>
    <row r="128" spans="1:9">
      <c r="A128" s="2">
        <v>3445275</v>
      </c>
      <c r="B128" s="1" t="s">
        <v>1463</v>
      </c>
      <c r="C128" s="15" t="s">
        <v>48</v>
      </c>
      <c r="D128" s="5">
        <f>COUNTIFS(equipes_asu!A:A,unidades_equipes_asu!A128,equipes_asu!F:F,unidades_equipes_asu!C128,equipes_asu!I:I,unidades_equipes_asu!$D$1,equipes_asu!D:D,"eSF")</f>
        <v>0</v>
      </c>
      <c r="E128" s="5">
        <f>COUNTIFS(equipes_asu!A:A,unidades_equipes_asu!A128,equipes_asu!F:F,unidades_equipes_asu!C128,equipes_asu!I:I,unidades_equipes_asu!$E$1,equipes_asu!D:D,"eSF")</f>
        <v>0</v>
      </c>
      <c r="F128" s="5">
        <f>COUNTIFS(equipes_asu!A:A,unidades_equipes_asu!A128,equipes_asu!F:F,unidades_equipes_asu!C128,equipes_asu!I:I,unidades_equipes_asu!$F$1,equipes_asu!D:D,"eSF")</f>
        <v>3</v>
      </c>
      <c r="G128" s="5">
        <f>COUNTIFS(equipes_asu!A:A,unidades_equipes_asu!A128,equipes_asu!F:F,unidades_equipes_asu!C128,equipes_asu!I:I,unidades_equipes_asu!$G$1,equipes_asu!D:D,"eSF")</f>
        <v>0</v>
      </c>
      <c r="H128" s="5">
        <f>COUNTIFS(equipes_asu!A:A,unidades_equipes_asu!A128,equipes_asu!F:F,unidades_equipes_asu!C128,equipes_asu!I:I,unidades_equipes_asu!$H$1,equipes_asu!D:D,"eSF")</f>
        <v>0</v>
      </c>
      <c r="I128" s="5">
        <f t="shared" si="1"/>
        <v>3</v>
      </c>
    </row>
    <row r="129" spans="1:9">
      <c r="A129" s="2">
        <v>3567826</v>
      </c>
      <c r="B129" s="1" t="s">
        <v>1464</v>
      </c>
      <c r="C129" s="15" t="s">
        <v>48</v>
      </c>
      <c r="D129" s="5">
        <f>COUNTIFS(equipes_asu!A:A,unidades_equipes_asu!A129,equipes_asu!F:F,unidades_equipes_asu!C129,equipes_asu!I:I,unidades_equipes_asu!$D$1,equipes_asu!D:D,"eSF")</f>
        <v>0</v>
      </c>
      <c r="E129" s="5">
        <f>COUNTIFS(equipes_asu!A:A,unidades_equipes_asu!A129,equipes_asu!F:F,unidades_equipes_asu!C129,equipes_asu!I:I,unidades_equipes_asu!$E$1,equipes_asu!D:D,"eSF")</f>
        <v>0</v>
      </c>
      <c r="F129" s="5">
        <f>COUNTIFS(equipes_asu!A:A,unidades_equipes_asu!A129,equipes_asu!F:F,unidades_equipes_asu!C129,equipes_asu!I:I,unidades_equipes_asu!$F$1,equipes_asu!D:D,"eSF")</f>
        <v>2</v>
      </c>
      <c r="G129" s="5">
        <f>COUNTIFS(equipes_asu!A:A,unidades_equipes_asu!A129,equipes_asu!F:F,unidades_equipes_asu!C129,equipes_asu!I:I,unidades_equipes_asu!$G$1,equipes_asu!D:D,"eSF")</f>
        <v>0</v>
      </c>
      <c r="H129" s="5">
        <f>COUNTIFS(equipes_asu!A:A,unidades_equipes_asu!A129,equipes_asu!F:F,unidades_equipes_asu!C129,equipes_asu!I:I,unidades_equipes_asu!$H$1,equipes_asu!D:D,"eSF")</f>
        <v>0</v>
      </c>
      <c r="I129" s="5">
        <f t="shared" si="1"/>
        <v>2</v>
      </c>
    </row>
    <row r="130" spans="1:9">
      <c r="A130" s="2">
        <v>3703223</v>
      </c>
      <c r="B130" s="1" t="s">
        <v>1465</v>
      </c>
      <c r="C130" s="15" t="s">
        <v>48</v>
      </c>
      <c r="D130" s="5">
        <f>COUNTIFS(equipes_asu!A:A,unidades_equipes_asu!A130,equipes_asu!F:F,unidades_equipes_asu!C130,equipes_asu!I:I,unidades_equipes_asu!$D$1,equipes_asu!D:D,"eSF")</f>
        <v>0</v>
      </c>
      <c r="E130" s="5">
        <f>COUNTIFS(equipes_asu!A:A,unidades_equipes_asu!A130,equipes_asu!F:F,unidades_equipes_asu!C130,equipes_asu!I:I,unidades_equipes_asu!$E$1,equipes_asu!D:D,"eSF")</f>
        <v>1</v>
      </c>
      <c r="F130" s="5">
        <f>COUNTIFS(equipes_asu!A:A,unidades_equipes_asu!A130,equipes_asu!F:F,unidades_equipes_asu!C130,equipes_asu!I:I,unidades_equipes_asu!$F$1,equipes_asu!D:D,"eSF")</f>
        <v>3</v>
      </c>
      <c r="G130" s="5">
        <f>COUNTIFS(equipes_asu!A:A,unidades_equipes_asu!A130,equipes_asu!F:F,unidades_equipes_asu!C130,equipes_asu!I:I,unidades_equipes_asu!$G$1,equipes_asu!D:D,"eSF")</f>
        <v>0</v>
      </c>
      <c r="H130" s="5">
        <f>COUNTIFS(equipes_asu!A:A,unidades_equipes_asu!A130,equipes_asu!F:F,unidades_equipes_asu!C130,equipes_asu!I:I,unidades_equipes_asu!$H$1,equipes_asu!D:D,"eSF")</f>
        <v>0</v>
      </c>
      <c r="I130" s="5">
        <f t="shared" ref="I130:I158" si="2">SUM(D130:H130)</f>
        <v>4</v>
      </c>
    </row>
    <row r="131" spans="1:9">
      <c r="A131" s="2">
        <v>3862836</v>
      </c>
      <c r="B131" s="1" t="s">
        <v>1466</v>
      </c>
      <c r="C131" s="15" t="s">
        <v>48</v>
      </c>
      <c r="D131" s="5">
        <f>COUNTIFS(equipes_asu!A:A,unidades_equipes_asu!A131,equipes_asu!F:F,unidades_equipes_asu!C131,equipes_asu!I:I,unidades_equipes_asu!$D$1,equipes_asu!D:D,"eSF")</f>
        <v>0</v>
      </c>
      <c r="E131" s="5">
        <f>COUNTIFS(equipes_asu!A:A,unidades_equipes_asu!A131,equipes_asu!F:F,unidades_equipes_asu!C131,equipes_asu!I:I,unidades_equipes_asu!$E$1,equipes_asu!D:D,"eSF")</f>
        <v>2</v>
      </c>
      <c r="F131" s="5">
        <f>COUNTIFS(equipes_asu!A:A,unidades_equipes_asu!A131,equipes_asu!F:F,unidades_equipes_asu!C131,equipes_asu!I:I,unidades_equipes_asu!$F$1,equipes_asu!D:D,"eSF")</f>
        <v>0</v>
      </c>
      <c r="G131" s="5">
        <f>COUNTIFS(equipes_asu!A:A,unidades_equipes_asu!A131,equipes_asu!F:F,unidades_equipes_asu!C131,equipes_asu!I:I,unidades_equipes_asu!$G$1,equipes_asu!D:D,"eSF")</f>
        <v>0</v>
      </c>
      <c r="H131" s="5">
        <f>COUNTIFS(equipes_asu!A:A,unidades_equipes_asu!A131,equipes_asu!F:F,unidades_equipes_asu!C131,equipes_asu!I:I,unidades_equipes_asu!$H$1,equipes_asu!D:D,"eSF")</f>
        <v>0</v>
      </c>
      <c r="I131" s="5">
        <f t="shared" si="2"/>
        <v>2</v>
      </c>
    </row>
    <row r="132" spans="1:9">
      <c r="A132" s="2">
        <v>5139155</v>
      </c>
      <c r="B132" s="1" t="s">
        <v>1467</v>
      </c>
      <c r="C132" s="15" t="s">
        <v>48</v>
      </c>
      <c r="D132" s="5">
        <f>COUNTIFS(equipes_asu!A:A,unidades_equipes_asu!A132,equipes_asu!F:F,unidades_equipes_asu!C132,equipes_asu!I:I,unidades_equipes_asu!$D$1,equipes_asu!D:D,"eSF")</f>
        <v>0</v>
      </c>
      <c r="E132" s="5">
        <f>COUNTIFS(equipes_asu!A:A,unidades_equipes_asu!A132,equipes_asu!F:F,unidades_equipes_asu!C132,equipes_asu!I:I,unidades_equipes_asu!$E$1,equipes_asu!D:D,"eSF")</f>
        <v>1</v>
      </c>
      <c r="F132" s="5">
        <f>COUNTIFS(equipes_asu!A:A,unidades_equipes_asu!A132,equipes_asu!F:F,unidades_equipes_asu!C132,equipes_asu!I:I,unidades_equipes_asu!$F$1,equipes_asu!D:D,"eSF")</f>
        <v>2</v>
      </c>
      <c r="G132" s="5">
        <f>COUNTIFS(equipes_asu!A:A,unidades_equipes_asu!A132,equipes_asu!F:F,unidades_equipes_asu!C132,equipes_asu!I:I,unidades_equipes_asu!$G$1,equipes_asu!D:D,"eSF")</f>
        <v>1</v>
      </c>
      <c r="H132" s="5">
        <f>COUNTIFS(equipes_asu!A:A,unidades_equipes_asu!A132,equipes_asu!F:F,unidades_equipes_asu!C132,equipes_asu!I:I,unidades_equipes_asu!$H$1,equipes_asu!D:D,"eSF")</f>
        <v>0</v>
      </c>
      <c r="I132" s="5">
        <f t="shared" si="2"/>
        <v>4</v>
      </c>
    </row>
    <row r="133" spans="1:9">
      <c r="A133" s="2">
        <v>5320380</v>
      </c>
      <c r="B133" s="1" t="s">
        <v>1468</v>
      </c>
      <c r="C133" s="15" t="s">
        <v>48</v>
      </c>
      <c r="D133" s="5">
        <f>COUNTIFS(equipes_asu!A:A,unidades_equipes_asu!A133,equipes_asu!F:F,unidades_equipes_asu!C133,equipes_asu!I:I,unidades_equipes_asu!$D$1,equipes_asu!D:D,"eSF")</f>
        <v>0</v>
      </c>
      <c r="E133" s="5">
        <f>COUNTIFS(equipes_asu!A:A,unidades_equipes_asu!A133,equipes_asu!F:F,unidades_equipes_asu!C133,equipes_asu!I:I,unidades_equipes_asu!$E$1,equipes_asu!D:D,"eSF")</f>
        <v>4</v>
      </c>
      <c r="F133" s="5">
        <f>COUNTIFS(equipes_asu!A:A,unidades_equipes_asu!A133,equipes_asu!F:F,unidades_equipes_asu!C133,equipes_asu!I:I,unidades_equipes_asu!$F$1,equipes_asu!D:D,"eSF")</f>
        <v>0</v>
      </c>
      <c r="G133" s="5">
        <f>COUNTIFS(equipes_asu!A:A,unidades_equipes_asu!A133,equipes_asu!F:F,unidades_equipes_asu!C133,equipes_asu!I:I,unidades_equipes_asu!$G$1,equipes_asu!D:D,"eSF")</f>
        <v>0</v>
      </c>
      <c r="H133" s="5">
        <f>COUNTIFS(equipes_asu!A:A,unidades_equipes_asu!A133,equipes_asu!F:F,unidades_equipes_asu!C133,equipes_asu!I:I,unidades_equipes_asu!$H$1,equipes_asu!D:D,"eSF")</f>
        <v>0</v>
      </c>
      <c r="I133" s="5">
        <f t="shared" si="2"/>
        <v>4</v>
      </c>
    </row>
    <row r="134" spans="1:9">
      <c r="A134" s="2">
        <v>5342074</v>
      </c>
      <c r="B134" s="1" t="s">
        <v>1469</v>
      </c>
      <c r="C134" s="15" t="s">
        <v>48</v>
      </c>
      <c r="D134" s="5">
        <f>COUNTIFS(equipes_asu!A:A,unidades_equipes_asu!A134,equipes_asu!F:F,unidades_equipes_asu!C134,equipes_asu!I:I,unidades_equipes_asu!$D$1,equipes_asu!D:D,"eSF")</f>
        <v>0</v>
      </c>
      <c r="E134" s="5">
        <f>COUNTIFS(equipes_asu!A:A,unidades_equipes_asu!A134,equipes_asu!F:F,unidades_equipes_asu!C134,equipes_asu!I:I,unidades_equipes_asu!$E$1,equipes_asu!D:D,"eSF")</f>
        <v>1</v>
      </c>
      <c r="F134" s="5">
        <f>COUNTIFS(equipes_asu!A:A,unidades_equipes_asu!A134,equipes_asu!F:F,unidades_equipes_asu!C134,equipes_asu!I:I,unidades_equipes_asu!$F$1,equipes_asu!D:D,"eSF")</f>
        <v>5</v>
      </c>
      <c r="G134" s="5">
        <f>COUNTIFS(equipes_asu!A:A,unidades_equipes_asu!A134,equipes_asu!F:F,unidades_equipes_asu!C134,equipes_asu!I:I,unidades_equipes_asu!$G$1,equipes_asu!D:D,"eSF")</f>
        <v>0</v>
      </c>
      <c r="H134" s="5">
        <f>COUNTIFS(equipes_asu!A:A,unidades_equipes_asu!A134,equipes_asu!F:F,unidades_equipes_asu!C134,equipes_asu!I:I,unidades_equipes_asu!$H$1,equipes_asu!D:D,"eSF")</f>
        <v>0</v>
      </c>
      <c r="I134" s="5">
        <f t="shared" si="2"/>
        <v>6</v>
      </c>
    </row>
    <row r="135" spans="1:9">
      <c r="A135" s="2">
        <v>5356881</v>
      </c>
      <c r="B135" s="1" t="s">
        <v>1470</v>
      </c>
      <c r="C135" s="15" t="s">
        <v>48</v>
      </c>
      <c r="D135" s="5">
        <f>COUNTIFS(equipes_asu!A:A,unidades_equipes_asu!A135,equipes_asu!F:F,unidades_equipes_asu!C135,equipes_asu!I:I,unidades_equipes_asu!$D$1,equipes_asu!D:D,"eSF")</f>
        <v>0</v>
      </c>
      <c r="E135" s="5">
        <f>COUNTIFS(equipes_asu!A:A,unidades_equipes_asu!A135,equipes_asu!F:F,unidades_equipes_asu!C135,equipes_asu!I:I,unidades_equipes_asu!$E$1,equipes_asu!D:D,"eSF")</f>
        <v>2</v>
      </c>
      <c r="F135" s="5">
        <f>COUNTIFS(equipes_asu!A:A,unidades_equipes_asu!A135,equipes_asu!F:F,unidades_equipes_asu!C135,equipes_asu!I:I,unidades_equipes_asu!$F$1,equipes_asu!D:D,"eSF")</f>
        <v>0</v>
      </c>
      <c r="G135" s="5">
        <f>COUNTIFS(equipes_asu!A:A,unidades_equipes_asu!A135,equipes_asu!F:F,unidades_equipes_asu!C135,equipes_asu!I:I,unidades_equipes_asu!$G$1,equipes_asu!D:D,"eSF")</f>
        <v>0</v>
      </c>
      <c r="H135" s="5">
        <f>COUNTIFS(equipes_asu!A:A,unidades_equipes_asu!A135,equipes_asu!F:F,unidades_equipes_asu!C135,equipes_asu!I:I,unidades_equipes_asu!$H$1,equipes_asu!D:D,"eSF")</f>
        <v>0</v>
      </c>
      <c r="I135" s="5">
        <f t="shared" si="2"/>
        <v>2</v>
      </c>
    </row>
    <row r="136" spans="1:9">
      <c r="A136" s="2">
        <v>5392039</v>
      </c>
      <c r="B136" s="1" t="s">
        <v>1471</v>
      </c>
      <c r="C136" s="15" t="s">
        <v>48</v>
      </c>
      <c r="D136" s="5">
        <f>COUNTIFS(equipes_asu!A:A,unidades_equipes_asu!A136,equipes_asu!F:F,unidades_equipes_asu!C136,equipes_asu!I:I,unidades_equipes_asu!$D$1,equipes_asu!D:D,"eSF")</f>
        <v>0</v>
      </c>
      <c r="E136" s="5">
        <f>COUNTIFS(equipes_asu!A:A,unidades_equipes_asu!A136,equipes_asu!F:F,unidades_equipes_asu!C136,equipes_asu!I:I,unidades_equipes_asu!$E$1,equipes_asu!D:D,"eSF")</f>
        <v>2</v>
      </c>
      <c r="F136" s="5">
        <f>COUNTIFS(equipes_asu!A:A,unidades_equipes_asu!A136,equipes_asu!F:F,unidades_equipes_asu!C136,equipes_asu!I:I,unidades_equipes_asu!$F$1,equipes_asu!D:D,"eSF")</f>
        <v>0</v>
      </c>
      <c r="G136" s="5">
        <f>COUNTIFS(equipes_asu!A:A,unidades_equipes_asu!A136,equipes_asu!F:F,unidades_equipes_asu!C136,equipes_asu!I:I,unidades_equipes_asu!$G$1,equipes_asu!D:D,"eSF")</f>
        <v>0</v>
      </c>
      <c r="H136" s="5">
        <f>COUNTIFS(equipes_asu!A:A,unidades_equipes_asu!A136,equipes_asu!F:F,unidades_equipes_asu!C136,equipes_asu!I:I,unidades_equipes_asu!$H$1,equipes_asu!D:D,"eSF")</f>
        <v>0</v>
      </c>
      <c r="I136" s="5">
        <f t="shared" si="2"/>
        <v>2</v>
      </c>
    </row>
    <row r="137" spans="1:9">
      <c r="A137" s="2">
        <v>5392136</v>
      </c>
      <c r="B137" s="1" t="s">
        <v>1472</v>
      </c>
      <c r="C137" s="15" t="s">
        <v>48</v>
      </c>
      <c r="D137" s="5">
        <f>COUNTIFS(equipes_asu!A:A,unidades_equipes_asu!A137,equipes_asu!F:F,unidades_equipes_asu!C137,equipes_asu!I:I,unidades_equipes_asu!$D$1,equipes_asu!D:D,"eSF")</f>
        <v>0</v>
      </c>
      <c r="E137" s="5">
        <f>COUNTIFS(equipes_asu!A:A,unidades_equipes_asu!A137,equipes_asu!F:F,unidades_equipes_asu!C137,equipes_asu!I:I,unidades_equipes_asu!$E$1,equipes_asu!D:D,"eSF")</f>
        <v>1</v>
      </c>
      <c r="F137" s="5">
        <f>COUNTIFS(equipes_asu!A:A,unidades_equipes_asu!A137,equipes_asu!F:F,unidades_equipes_asu!C137,equipes_asu!I:I,unidades_equipes_asu!$F$1,equipes_asu!D:D,"eSF")</f>
        <v>3</v>
      </c>
      <c r="G137" s="5">
        <f>COUNTIFS(equipes_asu!A:A,unidades_equipes_asu!A137,equipes_asu!F:F,unidades_equipes_asu!C137,equipes_asu!I:I,unidades_equipes_asu!$G$1,equipes_asu!D:D,"eSF")</f>
        <v>0</v>
      </c>
      <c r="H137" s="5">
        <f>COUNTIFS(equipes_asu!A:A,unidades_equipes_asu!A137,equipes_asu!F:F,unidades_equipes_asu!C137,equipes_asu!I:I,unidades_equipes_asu!$H$1,equipes_asu!D:D,"eSF")</f>
        <v>0</v>
      </c>
      <c r="I137" s="5">
        <f t="shared" si="2"/>
        <v>4</v>
      </c>
    </row>
    <row r="138" spans="1:9">
      <c r="A138" s="2">
        <v>5601037</v>
      </c>
      <c r="B138" s="1" t="s">
        <v>1473</v>
      </c>
      <c r="C138" s="15" t="s">
        <v>48</v>
      </c>
      <c r="D138" s="5">
        <f>COUNTIFS(equipes_asu!A:A,unidades_equipes_asu!A138,equipes_asu!F:F,unidades_equipes_asu!C138,equipes_asu!I:I,unidades_equipes_asu!$D$1,equipes_asu!D:D,"eSF")</f>
        <v>0</v>
      </c>
      <c r="E138" s="5">
        <f>COUNTIFS(equipes_asu!A:A,unidades_equipes_asu!A138,equipes_asu!F:F,unidades_equipes_asu!C138,equipes_asu!I:I,unidades_equipes_asu!$E$1,equipes_asu!D:D,"eSF")</f>
        <v>1</v>
      </c>
      <c r="F138" s="5">
        <f>COUNTIFS(equipes_asu!A:A,unidades_equipes_asu!A138,equipes_asu!F:F,unidades_equipes_asu!C138,equipes_asu!I:I,unidades_equipes_asu!$F$1,equipes_asu!D:D,"eSF")</f>
        <v>2</v>
      </c>
      <c r="G138" s="5">
        <f>COUNTIFS(equipes_asu!A:A,unidades_equipes_asu!A138,equipes_asu!F:F,unidades_equipes_asu!C138,equipes_asu!I:I,unidades_equipes_asu!$G$1,equipes_asu!D:D,"eSF")</f>
        <v>0</v>
      </c>
      <c r="H138" s="5">
        <f>COUNTIFS(equipes_asu!A:A,unidades_equipes_asu!A138,equipes_asu!F:F,unidades_equipes_asu!C138,equipes_asu!I:I,unidades_equipes_asu!$H$1,equipes_asu!D:D,"eSF")</f>
        <v>0</v>
      </c>
      <c r="I138" s="5">
        <f t="shared" si="2"/>
        <v>3</v>
      </c>
    </row>
    <row r="139" spans="1:9">
      <c r="A139" s="2">
        <v>5601053</v>
      </c>
      <c r="B139" s="1" t="s">
        <v>1474</v>
      </c>
      <c r="C139" s="15" t="s">
        <v>48</v>
      </c>
      <c r="D139" s="5">
        <f>COUNTIFS(equipes_asu!A:A,unidades_equipes_asu!A139,equipes_asu!F:F,unidades_equipes_asu!C139,equipes_asu!I:I,unidades_equipes_asu!$D$1,equipes_asu!D:D,"eSF")</f>
        <v>0</v>
      </c>
      <c r="E139" s="5">
        <f>COUNTIFS(equipes_asu!A:A,unidades_equipes_asu!A139,equipes_asu!F:F,unidades_equipes_asu!C139,equipes_asu!I:I,unidades_equipes_asu!$E$1,equipes_asu!D:D,"eSF")</f>
        <v>0</v>
      </c>
      <c r="F139" s="5">
        <f>COUNTIFS(equipes_asu!A:A,unidades_equipes_asu!A139,equipes_asu!F:F,unidades_equipes_asu!C139,equipes_asu!I:I,unidades_equipes_asu!$F$1,equipes_asu!D:D,"eSF")</f>
        <v>2</v>
      </c>
      <c r="G139" s="5">
        <f>COUNTIFS(equipes_asu!A:A,unidades_equipes_asu!A139,equipes_asu!F:F,unidades_equipes_asu!C139,equipes_asu!I:I,unidades_equipes_asu!$G$1,equipes_asu!D:D,"eSF")</f>
        <v>0</v>
      </c>
      <c r="H139" s="5">
        <f>COUNTIFS(equipes_asu!A:A,unidades_equipes_asu!A139,equipes_asu!F:F,unidades_equipes_asu!C139,equipes_asu!I:I,unidades_equipes_asu!$H$1,equipes_asu!D:D,"eSF")</f>
        <v>0</v>
      </c>
      <c r="I139" s="5">
        <f t="shared" si="2"/>
        <v>2</v>
      </c>
    </row>
    <row r="140" spans="1:9">
      <c r="A140" s="2">
        <v>5653304</v>
      </c>
      <c r="B140" s="1" t="s">
        <v>1475</v>
      </c>
      <c r="C140" s="15" t="s">
        <v>48</v>
      </c>
      <c r="D140" s="5">
        <f>COUNTIFS(equipes_asu!A:A,unidades_equipes_asu!A140,equipes_asu!F:F,unidades_equipes_asu!C140,equipes_asu!I:I,unidades_equipes_asu!$D$1,equipes_asu!D:D,"eSF")</f>
        <v>0</v>
      </c>
      <c r="E140" s="5">
        <f>COUNTIFS(equipes_asu!A:A,unidades_equipes_asu!A140,equipes_asu!F:F,unidades_equipes_asu!C140,equipes_asu!I:I,unidades_equipes_asu!$E$1,equipes_asu!D:D,"eSF")</f>
        <v>2</v>
      </c>
      <c r="F140" s="5">
        <f>COUNTIFS(equipes_asu!A:A,unidades_equipes_asu!A140,equipes_asu!F:F,unidades_equipes_asu!C140,equipes_asu!I:I,unidades_equipes_asu!$F$1,equipes_asu!D:D,"eSF")</f>
        <v>0</v>
      </c>
      <c r="G140" s="5">
        <f>COUNTIFS(equipes_asu!A:A,unidades_equipes_asu!A140,equipes_asu!F:F,unidades_equipes_asu!C140,equipes_asu!I:I,unidades_equipes_asu!$G$1,equipes_asu!D:D,"eSF")</f>
        <v>0</v>
      </c>
      <c r="H140" s="5">
        <f>COUNTIFS(equipes_asu!A:A,unidades_equipes_asu!A140,equipes_asu!F:F,unidades_equipes_asu!C140,equipes_asu!I:I,unidades_equipes_asu!$H$1,equipes_asu!D:D,"eSF")</f>
        <v>0</v>
      </c>
      <c r="I140" s="5">
        <f t="shared" si="2"/>
        <v>2</v>
      </c>
    </row>
    <row r="141" spans="1:9">
      <c r="A141" s="2">
        <v>5656893</v>
      </c>
      <c r="B141" s="1" t="s">
        <v>1476</v>
      </c>
      <c r="C141" s="15" t="s">
        <v>48</v>
      </c>
      <c r="D141" s="5">
        <f>COUNTIFS(equipes_asu!A:A,unidades_equipes_asu!A141,equipes_asu!F:F,unidades_equipes_asu!C141,equipes_asu!I:I,unidades_equipes_asu!$D$1,equipes_asu!D:D,"eSF")</f>
        <v>0</v>
      </c>
      <c r="E141" s="5">
        <f>COUNTIFS(equipes_asu!A:A,unidades_equipes_asu!A141,equipes_asu!F:F,unidades_equipes_asu!C141,equipes_asu!I:I,unidades_equipes_asu!$E$1,equipes_asu!D:D,"eSF")</f>
        <v>2</v>
      </c>
      <c r="F141" s="5">
        <f>COUNTIFS(equipes_asu!A:A,unidades_equipes_asu!A141,equipes_asu!F:F,unidades_equipes_asu!C141,equipes_asu!I:I,unidades_equipes_asu!$F$1,equipes_asu!D:D,"eSF")</f>
        <v>0</v>
      </c>
      <c r="G141" s="5">
        <f>COUNTIFS(equipes_asu!A:A,unidades_equipes_asu!A141,equipes_asu!F:F,unidades_equipes_asu!C141,equipes_asu!I:I,unidades_equipes_asu!$G$1,equipes_asu!D:D,"eSF")</f>
        <v>0</v>
      </c>
      <c r="H141" s="5">
        <f>COUNTIFS(equipes_asu!A:A,unidades_equipes_asu!A141,equipes_asu!F:F,unidades_equipes_asu!C141,equipes_asu!I:I,unidades_equipes_asu!$H$1,equipes_asu!D:D,"eSF")</f>
        <v>0</v>
      </c>
      <c r="I141" s="5">
        <f t="shared" si="2"/>
        <v>2</v>
      </c>
    </row>
    <row r="142" spans="1:9">
      <c r="A142" s="2">
        <v>6008984</v>
      </c>
      <c r="B142" s="1" t="s">
        <v>1477</v>
      </c>
      <c r="C142" s="15" t="s">
        <v>48</v>
      </c>
      <c r="D142" s="5">
        <f>COUNTIFS(equipes_asu!A:A,unidades_equipes_asu!A142,equipes_asu!F:F,unidades_equipes_asu!C142,equipes_asu!I:I,unidades_equipes_asu!$D$1,equipes_asu!D:D,"eSF")</f>
        <v>0</v>
      </c>
      <c r="E142" s="5">
        <f>COUNTIFS(equipes_asu!A:A,unidades_equipes_asu!A142,equipes_asu!F:F,unidades_equipes_asu!C142,equipes_asu!I:I,unidades_equipes_asu!$E$1,equipes_asu!D:D,"eSF")</f>
        <v>1</v>
      </c>
      <c r="F142" s="5">
        <f>COUNTIFS(equipes_asu!A:A,unidades_equipes_asu!A142,equipes_asu!F:F,unidades_equipes_asu!C142,equipes_asu!I:I,unidades_equipes_asu!$F$1,equipes_asu!D:D,"eSF")</f>
        <v>1</v>
      </c>
      <c r="G142" s="5">
        <f>COUNTIFS(equipes_asu!A:A,unidades_equipes_asu!A142,equipes_asu!F:F,unidades_equipes_asu!C142,equipes_asu!I:I,unidades_equipes_asu!$G$1,equipes_asu!D:D,"eSF")</f>
        <v>0</v>
      </c>
      <c r="H142" s="5">
        <f>COUNTIFS(equipes_asu!A:A,unidades_equipes_asu!A142,equipes_asu!F:F,unidades_equipes_asu!C142,equipes_asu!I:I,unidades_equipes_asu!$H$1,equipes_asu!D:D,"eSF")</f>
        <v>0</v>
      </c>
      <c r="I142" s="5">
        <f t="shared" si="2"/>
        <v>2</v>
      </c>
    </row>
    <row r="143" spans="1:9">
      <c r="A143" s="2">
        <v>6334067</v>
      </c>
      <c r="B143" s="1" t="s">
        <v>1478</v>
      </c>
      <c r="C143" s="15" t="s">
        <v>48</v>
      </c>
      <c r="D143" s="5">
        <f>COUNTIFS(equipes_asu!A:A,unidades_equipes_asu!A143,equipes_asu!F:F,unidades_equipes_asu!C143,equipes_asu!I:I,unidades_equipes_asu!$D$1,equipes_asu!D:D,"eSF")</f>
        <v>0</v>
      </c>
      <c r="E143" s="5">
        <f>COUNTIFS(equipes_asu!A:A,unidades_equipes_asu!A143,equipes_asu!F:F,unidades_equipes_asu!C143,equipes_asu!I:I,unidades_equipes_asu!$E$1,equipes_asu!D:D,"eSF")</f>
        <v>1</v>
      </c>
      <c r="F143" s="5">
        <f>COUNTIFS(equipes_asu!A:A,unidades_equipes_asu!A143,equipes_asu!F:F,unidades_equipes_asu!C143,equipes_asu!I:I,unidades_equipes_asu!$F$1,equipes_asu!D:D,"eSF")</f>
        <v>2</v>
      </c>
      <c r="G143" s="5">
        <f>COUNTIFS(equipes_asu!A:A,unidades_equipes_asu!A143,equipes_asu!F:F,unidades_equipes_asu!C143,equipes_asu!I:I,unidades_equipes_asu!$G$1,equipes_asu!D:D,"eSF")</f>
        <v>0</v>
      </c>
      <c r="H143" s="5">
        <f>COUNTIFS(equipes_asu!A:A,unidades_equipes_asu!A143,equipes_asu!F:F,unidades_equipes_asu!C143,equipes_asu!I:I,unidades_equipes_asu!$H$1,equipes_asu!D:D,"eSF")</f>
        <v>0</v>
      </c>
      <c r="I143" s="5">
        <f t="shared" si="2"/>
        <v>3</v>
      </c>
    </row>
    <row r="144" spans="1:9">
      <c r="A144" s="2">
        <v>6362494</v>
      </c>
      <c r="B144" s="1" t="s">
        <v>1479</v>
      </c>
      <c r="C144" s="15" t="s">
        <v>48</v>
      </c>
      <c r="D144" s="5">
        <f>COUNTIFS(equipes_asu!A:A,unidades_equipes_asu!A144,equipes_asu!F:F,unidades_equipes_asu!C144,equipes_asu!I:I,unidades_equipes_asu!$D$1,equipes_asu!D:D,"eSF")</f>
        <v>0</v>
      </c>
      <c r="E144" s="5">
        <f>COUNTIFS(equipes_asu!A:A,unidades_equipes_asu!A144,equipes_asu!F:F,unidades_equipes_asu!C144,equipes_asu!I:I,unidades_equipes_asu!$E$1,equipes_asu!D:D,"eSF")</f>
        <v>2</v>
      </c>
      <c r="F144" s="5">
        <f>COUNTIFS(equipes_asu!A:A,unidades_equipes_asu!A144,equipes_asu!F:F,unidades_equipes_asu!C144,equipes_asu!I:I,unidades_equipes_asu!$F$1,equipes_asu!D:D,"eSF")</f>
        <v>0</v>
      </c>
      <c r="G144" s="5">
        <f>COUNTIFS(equipes_asu!A:A,unidades_equipes_asu!A144,equipes_asu!F:F,unidades_equipes_asu!C144,equipes_asu!I:I,unidades_equipes_asu!$G$1,equipes_asu!D:D,"eSF")</f>
        <v>0</v>
      </c>
      <c r="H144" s="5">
        <f>COUNTIFS(equipes_asu!A:A,unidades_equipes_asu!A144,equipes_asu!F:F,unidades_equipes_asu!C144,equipes_asu!I:I,unidades_equipes_asu!$H$1,equipes_asu!D:D,"eSF")</f>
        <v>0</v>
      </c>
      <c r="I144" s="5">
        <f t="shared" si="2"/>
        <v>2</v>
      </c>
    </row>
    <row r="145" spans="1:9">
      <c r="A145" s="2">
        <v>6362508</v>
      </c>
      <c r="B145" s="1" t="s">
        <v>1480</v>
      </c>
      <c r="C145" s="15" t="s">
        <v>48</v>
      </c>
      <c r="D145" s="5">
        <f>COUNTIFS(equipes_asu!A:A,unidades_equipes_asu!A145,equipes_asu!F:F,unidades_equipes_asu!C145,equipes_asu!I:I,unidades_equipes_asu!$D$1,equipes_asu!D:D,"eSF")</f>
        <v>0</v>
      </c>
      <c r="E145" s="5">
        <f>COUNTIFS(equipes_asu!A:A,unidades_equipes_asu!A145,equipes_asu!F:F,unidades_equipes_asu!C145,equipes_asu!I:I,unidades_equipes_asu!$E$1,equipes_asu!D:D,"eSF")</f>
        <v>1</v>
      </c>
      <c r="F145" s="5">
        <f>COUNTIFS(equipes_asu!A:A,unidades_equipes_asu!A145,equipes_asu!F:F,unidades_equipes_asu!C145,equipes_asu!I:I,unidades_equipes_asu!$F$1,equipes_asu!D:D,"eSF")</f>
        <v>3</v>
      </c>
      <c r="G145" s="5">
        <f>COUNTIFS(equipes_asu!A:A,unidades_equipes_asu!A145,equipes_asu!F:F,unidades_equipes_asu!C145,equipes_asu!I:I,unidades_equipes_asu!$G$1,equipes_asu!D:D,"eSF")</f>
        <v>0</v>
      </c>
      <c r="H145" s="5">
        <f>COUNTIFS(equipes_asu!A:A,unidades_equipes_asu!A145,equipes_asu!F:F,unidades_equipes_asu!C145,equipes_asu!I:I,unidades_equipes_asu!$H$1,equipes_asu!D:D,"eSF")</f>
        <v>0</v>
      </c>
      <c r="I145" s="5">
        <f t="shared" si="2"/>
        <v>4</v>
      </c>
    </row>
    <row r="146" spans="1:9">
      <c r="A146" s="2">
        <v>6691285</v>
      </c>
      <c r="B146" s="1" t="s">
        <v>1481</v>
      </c>
      <c r="C146" s="15" t="s">
        <v>48</v>
      </c>
      <c r="D146" s="5">
        <f>COUNTIFS(equipes_asu!A:A,unidades_equipes_asu!A146,equipes_asu!F:F,unidades_equipes_asu!C146,equipes_asu!I:I,unidades_equipes_asu!$D$1,equipes_asu!D:D,"eSF")</f>
        <v>0</v>
      </c>
      <c r="E146" s="5">
        <f>COUNTIFS(equipes_asu!A:A,unidades_equipes_asu!A146,equipes_asu!F:F,unidades_equipes_asu!C146,equipes_asu!I:I,unidades_equipes_asu!$E$1,equipes_asu!D:D,"eSF")</f>
        <v>2</v>
      </c>
      <c r="F146" s="5">
        <f>COUNTIFS(equipes_asu!A:A,unidades_equipes_asu!A146,equipes_asu!F:F,unidades_equipes_asu!C146,equipes_asu!I:I,unidades_equipes_asu!$F$1,equipes_asu!D:D,"eSF")</f>
        <v>1</v>
      </c>
      <c r="G146" s="5">
        <f>COUNTIFS(equipes_asu!A:A,unidades_equipes_asu!A146,equipes_asu!F:F,unidades_equipes_asu!C146,equipes_asu!I:I,unidades_equipes_asu!$G$1,equipes_asu!D:D,"eSF")</f>
        <v>0</v>
      </c>
      <c r="H146" s="5">
        <f>COUNTIFS(equipes_asu!A:A,unidades_equipes_asu!A146,equipes_asu!F:F,unidades_equipes_asu!C146,equipes_asu!I:I,unidades_equipes_asu!$H$1,equipes_asu!D:D,"eSF")</f>
        <v>0</v>
      </c>
      <c r="I146" s="5">
        <f t="shared" si="2"/>
        <v>3</v>
      </c>
    </row>
    <row r="147" spans="1:9">
      <c r="A147" s="2">
        <v>6897029</v>
      </c>
      <c r="B147" s="1" t="s">
        <v>1482</v>
      </c>
      <c r="C147" s="15" t="s">
        <v>48</v>
      </c>
      <c r="D147" s="5">
        <f>COUNTIFS(equipes_asu!A:A,unidades_equipes_asu!A147,equipes_asu!F:F,unidades_equipes_asu!C147,equipes_asu!I:I,unidades_equipes_asu!$D$1,equipes_asu!D:D,"eSF")</f>
        <v>0</v>
      </c>
      <c r="E147" s="5">
        <f>COUNTIFS(equipes_asu!A:A,unidades_equipes_asu!A147,equipes_asu!F:F,unidades_equipes_asu!C147,equipes_asu!I:I,unidades_equipes_asu!$E$1,equipes_asu!D:D,"eSF")</f>
        <v>0</v>
      </c>
      <c r="F147" s="5">
        <f>COUNTIFS(equipes_asu!A:A,unidades_equipes_asu!A147,equipes_asu!F:F,unidades_equipes_asu!C147,equipes_asu!I:I,unidades_equipes_asu!$F$1,equipes_asu!D:D,"eSF")</f>
        <v>0</v>
      </c>
      <c r="G147" s="5">
        <f>COUNTIFS(equipes_asu!A:A,unidades_equipes_asu!A147,equipes_asu!F:F,unidades_equipes_asu!C147,equipes_asu!I:I,unidades_equipes_asu!$G$1,equipes_asu!D:D,"eSF")</f>
        <v>0</v>
      </c>
      <c r="H147" s="5">
        <f>COUNTIFS(equipes_asu!A:A,unidades_equipes_asu!A147,equipes_asu!F:F,unidades_equipes_asu!C147,equipes_asu!I:I,unidades_equipes_asu!$H$1,equipes_asu!D:D,"eSF")</f>
        <v>0</v>
      </c>
      <c r="I147" s="5">
        <f t="shared" si="2"/>
        <v>0</v>
      </c>
    </row>
    <row r="148" spans="1:9">
      <c r="A148" s="2">
        <v>6916325</v>
      </c>
      <c r="B148" s="1" t="s">
        <v>1483</v>
      </c>
      <c r="C148" s="15" t="s">
        <v>48</v>
      </c>
      <c r="D148" s="5">
        <f>COUNTIFS(equipes_asu!A:A,unidades_equipes_asu!A148,equipes_asu!F:F,unidades_equipes_asu!C148,equipes_asu!I:I,unidades_equipes_asu!$D$1,equipes_asu!D:D,"eSF")</f>
        <v>0</v>
      </c>
      <c r="E148" s="5">
        <f>COUNTIFS(equipes_asu!A:A,unidades_equipes_asu!A148,equipes_asu!F:F,unidades_equipes_asu!C148,equipes_asu!I:I,unidades_equipes_asu!$E$1,equipes_asu!D:D,"eSF")</f>
        <v>0</v>
      </c>
      <c r="F148" s="5">
        <f>COUNTIFS(equipes_asu!A:A,unidades_equipes_asu!A148,equipes_asu!F:F,unidades_equipes_asu!C148,equipes_asu!I:I,unidades_equipes_asu!$F$1,equipes_asu!D:D,"eSF")</f>
        <v>1</v>
      </c>
      <c r="G148" s="5">
        <f>COUNTIFS(equipes_asu!A:A,unidades_equipes_asu!A148,equipes_asu!F:F,unidades_equipes_asu!C148,equipes_asu!I:I,unidades_equipes_asu!$G$1,equipes_asu!D:D,"eSF")</f>
        <v>0</v>
      </c>
      <c r="H148" s="5">
        <f>COUNTIFS(equipes_asu!A:A,unidades_equipes_asu!A148,equipes_asu!F:F,unidades_equipes_asu!C148,equipes_asu!I:I,unidades_equipes_asu!$H$1,equipes_asu!D:D,"eSF")</f>
        <v>0</v>
      </c>
      <c r="I148" s="5">
        <f t="shared" si="2"/>
        <v>1</v>
      </c>
    </row>
    <row r="149" spans="1:9">
      <c r="A149" s="2">
        <v>7404379</v>
      </c>
      <c r="B149" s="1" t="s">
        <v>1484</v>
      </c>
      <c r="C149" s="15" t="s">
        <v>48</v>
      </c>
      <c r="D149" s="5">
        <f>COUNTIFS(equipes_asu!A:A,unidades_equipes_asu!A149,equipes_asu!F:F,unidades_equipes_asu!C149,equipes_asu!I:I,unidades_equipes_asu!$D$1,equipes_asu!D:D,"eSF")</f>
        <v>0</v>
      </c>
      <c r="E149" s="5">
        <f>COUNTIFS(equipes_asu!A:A,unidades_equipes_asu!A149,equipes_asu!F:F,unidades_equipes_asu!C149,equipes_asu!I:I,unidades_equipes_asu!$E$1,equipes_asu!D:D,"eSF")</f>
        <v>1</v>
      </c>
      <c r="F149" s="5">
        <f>COUNTIFS(equipes_asu!A:A,unidades_equipes_asu!A149,equipes_asu!F:F,unidades_equipes_asu!C149,equipes_asu!I:I,unidades_equipes_asu!$F$1,equipes_asu!D:D,"eSF")</f>
        <v>0</v>
      </c>
      <c r="G149" s="5">
        <f>COUNTIFS(equipes_asu!A:A,unidades_equipes_asu!A149,equipes_asu!F:F,unidades_equipes_asu!C149,equipes_asu!I:I,unidades_equipes_asu!$G$1,equipes_asu!D:D,"eSF")</f>
        <v>0</v>
      </c>
      <c r="H149" s="5">
        <f>COUNTIFS(equipes_asu!A:A,unidades_equipes_asu!A149,equipes_asu!F:F,unidades_equipes_asu!C149,equipes_asu!I:I,unidades_equipes_asu!$H$1,equipes_asu!D:D,"eSF")</f>
        <v>0</v>
      </c>
      <c r="I149" s="5">
        <f t="shared" si="2"/>
        <v>1</v>
      </c>
    </row>
    <row r="150" spans="1:9">
      <c r="A150" s="2">
        <v>7415788</v>
      </c>
      <c r="B150" s="1" t="s">
        <v>1485</v>
      </c>
      <c r="C150" s="15" t="s">
        <v>48</v>
      </c>
      <c r="D150" s="5">
        <f>COUNTIFS(equipes_asu!A:A,unidades_equipes_asu!A150,equipes_asu!F:F,unidades_equipes_asu!C150,equipes_asu!I:I,unidades_equipes_asu!$D$1,equipes_asu!D:D,"eSF")</f>
        <v>0</v>
      </c>
      <c r="E150" s="5">
        <f>COUNTIFS(equipes_asu!A:A,unidades_equipes_asu!A150,equipes_asu!F:F,unidades_equipes_asu!C150,equipes_asu!I:I,unidades_equipes_asu!$E$1,equipes_asu!D:D,"eSF")</f>
        <v>3</v>
      </c>
      <c r="F150" s="5">
        <f>COUNTIFS(equipes_asu!A:A,unidades_equipes_asu!A150,equipes_asu!F:F,unidades_equipes_asu!C150,equipes_asu!I:I,unidades_equipes_asu!$F$1,equipes_asu!D:D,"eSF")</f>
        <v>1</v>
      </c>
      <c r="G150" s="5">
        <f>COUNTIFS(equipes_asu!A:A,unidades_equipes_asu!A150,equipes_asu!F:F,unidades_equipes_asu!C150,equipes_asu!I:I,unidades_equipes_asu!$G$1,equipes_asu!D:D,"eSF")</f>
        <v>0</v>
      </c>
      <c r="H150" s="5">
        <f>COUNTIFS(equipes_asu!A:A,unidades_equipes_asu!A150,equipes_asu!F:F,unidades_equipes_asu!C150,equipes_asu!I:I,unidades_equipes_asu!$H$1,equipes_asu!D:D,"eSF")</f>
        <v>0</v>
      </c>
      <c r="I150" s="5">
        <f t="shared" si="2"/>
        <v>4</v>
      </c>
    </row>
    <row r="151" spans="1:9">
      <c r="A151" s="2">
        <v>7524501</v>
      </c>
      <c r="B151" s="1" t="s">
        <v>1486</v>
      </c>
      <c r="C151" s="15" t="s">
        <v>48</v>
      </c>
      <c r="D151" s="5">
        <f>COUNTIFS(equipes_asu!A:A,unidades_equipes_asu!A151,equipes_asu!F:F,unidades_equipes_asu!C151,equipes_asu!I:I,unidades_equipes_asu!$D$1,equipes_asu!D:D,"eSF")</f>
        <v>1</v>
      </c>
      <c r="E151" s="5">
        <f>COUNTIFS(equipes_asu!A:A,unidades_equipes_asu!A151,equipes_asu!F:F,unidades_equipes_asu!C151,equipes_asu!I:I,unidades_equipes_asu!$E$1,equipes_asu!D:D,"eSF")</f>
        <v>3</v>
      </c>
      <c r="F151" s="5">
        <f>COUNTIFS(equipes_asu!A:A,unidades_equipes_asu!A151,equipes_asu!F:F,unidades_equipes_asu!C151,equipes_asu!I:I,unidades_equipes_asu!$F$1,equipes_asu!D:D,"eSF")</f>
        <v>3</v>
      </c>
      <c r="G151" s="5">
        <f>COUNTIFS(equipes_asu!A:A,unidades_equipes_asu!A151,equipes_asu!F:F,unidades_equipes_asu!C151,equipes_asu!I:I,unidades_equipes_asu!$G$1,equipes_asu!D:D,"eSF")</f>
        <v>0</v>
      </c>
      <c r="H151" s="5">
        <f>COUNTIFS(equipes_asu!A:A,unidades_equipes_asu!A151,equipes_asu!F:F,unidades_equipes_asu!C151,equipes_asu!I:I,unidades_equipes_asu!$H$1,equipes_asu!D:D,"eSF")</f>
        <v>1</v>
      </c>
      <c r="I151" s="5">
        <f t="shared" si="2"/>
        <v>8</v>
      </c>
    </row>
    <row r="152" spans="1:9">
      <c r="A152" s="2">
        <v>7563736</v>
      </c>
      <c r="B152" s="1" t="s">
        <v>1487</v>
      </c>
      <c r="C152" s="15" t="s">
        <v>48</v>
      </c>
      <c r="D152" s="5">
        <f>COUNTIFS(equipes_asu!A:A,unidades_equipes_asu!A152,equipes_asu!F:F,unidades_equipes_asu!C152,equipes_asu!I:I,unidades_equipes_asu!$D$1,equipes_asu!D:D,"eSF")</f>
        <v>0</v>
      </c>
      <c r="E152" s="5">
        <f>COUNTIFS(equipes_asu!A:A,unidades_equipes_asu!A152,equipes_asu!F:F,unidades_equipes_asu!C152,equipes_asu!I:I,unidades_equipes_asu!$E$1,equipes_asu!D:D,"eSF")</f>
        <v>1</v>
      </c>
      <c r="F152" s="5">
        <f>COUNTIFS(equipes_asu!A:A,unidades_equipes_asu!A152,equipes_asu!F:F,unidades_equipes_asu!C152,equipes_asu!I:I,unidades_equipes_asu!$F$1,equipes_asu!D:D,"eSF")</f>
        <v>3</v>
      </c>
      <c r="G152" s="5">
        <f>COUNTIFS(equipes_asu!A:A,unidades_equipes_asu!A152,equipes_asu!F:F,unidades_equipes_asu!C152,equipes_asu!I:I,unidades_equipes_asu!$G$1,equipes_asu!D:D,"eSF")</f>
        <v>0</v>
      </c>
      <c r="H152" s="5">
        <f>COUNTIFS(equipes_asu!A:A,unidades_equipes_asu!A152,equipes_asu!F:F,unidades_equipes_asu!C152,equipes_asu!I:I,unidades_equipes_asu!$H$1,equipes_asu!D:D,"eSF")</f>
        <v>0</v>
      </c>
      <c r="I152" s="5">
        <f t="shared" si="2"/>
        <v>4</v>
      </c>
    </row>
    <row r="153" spans="1:9">
      <c r="A153" s="2">
        <v>7648480</v>
      </c>
      <c r="B153" s="1" t="s">
        <v>1488</v>
      </c>
      <c r="C153" s="15" t="s">
        <v>48</v>
      </c>
      <c r="D153" s="5">
        <f>COUNTIFS(equipes_asu!A:A,unidades_equipes_asu!A153,equipes_asu!F:F,unidades_equipes_asu!C153,equipes_asu!I:I,unidades_equipes_asu!$D$1,equipes_asu!D:D,"eSF")</f>
        <v>0</v>
      </c>
      <c r="E153" s="5">
        <f>COUNTIFS(equipes_asu!A:A,unidades_equipes_asu!A153,equipes_asu!F:F,unidades_equipes_asu!C153,equipes_asu!I:I,unidades_equipes_asu!$E$1,equipes_asu!D:D,"eSF")</f>
        <v>1</v>
      </c>
      <c r="F153" s="5">
        <f>COUNTIFS(equipes_asu!A:A,unidades_equipes_asu!A153,equipes_asu!F:F,unidades_equipes_asu!C153,equipes_asu!I:I,unidades_equipes_asu!$F$1,equipes_asu!D:D,"eSF")</f>
        <v>0</v>
      </c>
      <c r="G153" s="5">
        <f>COUNTIFS(equipes_asu!A:A,unidades_equipes_asu!A153,equipes_asu!F:F,unidades_equipes_asu!C153,equipes_asu!I:I,unidades_equipes_asu!$G$1,equipes_asu!D:D,"eSF")</f>
        <v>0</v>
      </c>
      <c r="H153" s="5">
        <f>COUNTIFS(equipes_asu!A:A,unidades_equipes_asu!A153,equipes_asu!F:F,unidades_equipes_asu!C153,equipes_asu!I:I,unidades_equipes_asu!$H$1,equipes_asu!D:D,"eSF")</f>
        <v>0</v>
      </c>
      <c r="I153" s="5">
        <f t="shared" si="2"/>
        <v>1</v>
      </c>
    </row>
    <row r="154" spans="1:9">
      <c r="A154" s="2">
        <v>7845367</v>
      </c>
      <c r="B154" s="1" t="s">
        <v>1489</v>
      </c>
      <c r="C154" s="15" t="s">
        <v>48</v>
      </c>
      <c r="D154" s="5">
        <f>COUNTIFS(equipes_asu!A:A,unidades_equipes_asu!A154,equipes_asu!F:F,unidades_equipes_asu!C154,equipes_asu!I:I,unidades_equipes_asu!$D$1,equipes_asu!D:D,"eSF")</f>
        <v>0</v>
      </c>
      <c r="E154" s="5">
        <f>COUNTIFS(equipes_asu!A:A,unidades_equipes_asu!A154,equipes_asu!F:F,unidades_equipes_asu!C154,equipes_asu!I:I,unidades_equipes_asu!$E$1,equipes_asu!D:D,"eSF")</f>
        <v>1</v>
      </c>
      <c r="F154" s="5">
        <f>COUNTIFS(equipes_asu!A:A,unidades_equipes_asu!A154,equipes_asu!F:F,unidades_equipes_asu!C154,equipes_asu!I:I,unidades_equipes_asu!$F$1,equipes_asu!D:D,"eSF")</f>
        <v>3</v>
      </c>
      <c r="G154" s="5">
        <f>COUNTIFS(equipes_asu!A:A,unidades_equipes_asu!A154,equipes_asu!F:F,unidades_equipes_asu!C154,equipes_asu!I:I,unidades_equipes_asu!$G$1,equipes_asu!D:D,"eSF")</f>
        <v>0</v>
      </c>
      <c r="H154" s="5">
        <f>COUNTIFS(equipes_asu!A:A,unidades_equipes_asu!A154,equipes_asu!F:F,unidades_equipes_asu!C154,equipes_asu!I:I,unidades_equipes_asu!$H$1,equipes_asu!D:D,"eSF")</f>
        <v>0</v>
      </c>
      <c r="I154" s="5">
        <f t="shared" si="2"/>
        <v>4</v>
      </c>
    </row>
    <row r="155" spans="1:9">
      <c r="A155" s="2">
        <v>7946651</v>
      </c>
      <c r="B155" s="1" t="s">
        <v>1490</v>
      </c>
      <c r="C155" s="15" t="s">
        <v>48</v>
      </c>
      <c r="D155" s="5">
        <f>COUNTIFS(equipes_asu!A:A,unidades_equipes_asu!A155,equipes_asu!F:F,unidades_equipes_asu!C155,equipes_asu!I:I,unidades_equipes_asu!$D$1,equipes_asu!D:D,"eSF")</f>
        <v>0</v>
      </c>
      <c r="E155" s="5">
        <f>COUNTIFS(equipes_asu!A:A,unidades_equipes_asu!A155,equipes_asu!F:F,unidades_equipes_asu!C155,equipes_asu!I:I,unidades_equipes_asu!$E$1,equipes_asu!D:D,"eSF")</f>
        <v>2</v>
      </c>
      <c r="F155" s="5">
        <f>COUNTIFS(equipes_asu!A:A,unidades_equipes_asu!A155,equipes_asu!F:F,unidades_equipes_asu!C155,equipes_asu!I:I,unidades_equipes_asu!$F$1,equipes_asu!D:D,"eSF")</f>
        <v>4</v>
      </c>
      <c r="G155" s="5">
        <f>COUNTIFS(equipes_asu!A:A,unidades_equipes_asu!A155,equipes_asu!F:F,unidades_equipes_asu!C155,equipes_asu!I:I,unidades_equipes_asu!$G$1,equipes_asu!D:D,"eSF")</f>
        <v>0</v>
      </c>
      <c r="H155" s="5">
        <f>COUNTIFS(equipes_asu!A:A,unidades_equipes_asu!A155,equipes_asu!F:F,unidades_equipes_asu!C155,equipes_asu!I:I,unidades_equipes_asu!$H$1,equipes_asu!D:D,"eSF")</f>
        <v>0</v>
      </c>
      <c r="I155" s="5">
        <f t="shared" si="2"/>
        <v>6</v>
      </c>
    </row>
    <row r="156" spans="1:9">
      <c r="A156" s="2">
        <v>7992955</v>
      </c>
      <c r="B156" s="1" t="s">
        <v>1491</v>
      </c>
      <c r="C156" s="15" t="s">
        <v>48</v>
      </c>
      <c r="D156" s="5">
        <f>COUNTIFS(equipes_asu!A:A,unidades_equipes_asu!A156,equipes_asu!F:F,unidades_equipes_asu!C156,equipes_asu!I:I,unidades_equipes_asu!$D$1,equipes_asu!D:D,"eSF")</f>
        <v>0</v>
      </c>
      <c r="E156" s="5">
        <f>COUNTIFS(equipes_asu!A:A,unidades_equipes_asu!A156,equipes_asu!F:F,unidades_equipes_asu!C156,equipes_asu!I:I,unidades_equipes_asu!$E$1,equipes_asu!D:D,"eSF")</f>
        <v>3</v>
      </c>
      <c r="F156" s="5">
        <f>COUNTIFS(equipes_asu!A:A,unidades_equipes_asu!A156,equipes_asu!F:F,unidades_equipes_asu!C156,equipes_asu!I:I,unidades_equipes_asu!$F$1,equipes_asu!D:D,"eSF")</f>
        <v>0</v>
      </c>
      <c r="G156" s="5">
        <f>COUNTIFS(equipes_asu!A:A,unidades_equipes_asu!A156,equipes_asu!F:F,unidades_equipes_asu!C156,equipes_asu!I:I,unidades_equipes_asu!$G$1,equipes_asu!D:D,"eSF")</f>
        <v>0</v>
      </c>
      <c r="H156" s="5">
        <f>COUNTIFS(equipes_asu!A:A,unidades_equipes_asu!A156,equipes_asu!F:F,unidades_equipes_asu!C156,equipes_asu!I:I,unidades_equipes_asu!$H$1,equipes_asu!D:D,"eSF")</f>
        <v>0</v>
      </c>
      <c r="I156" s="5">
        <f t="shared" si="2"/>
        <v>3</v>
      </c>
    </row>
    <row r="157" spans="1:9">
      <c r="A157" s="2">
        <v>9384324</v>
      </c>
      <c r="B157" s="1" t="s">
        <v>1492</v>
      </c>
      <c r="C157" s="15" t="s">
        <v>48</v>
      </c>
      <c r="D157" s="5">
        <f>COUNTIFS(equipes_asu!A:A,unidades_equipes_asu!A157,equipes_asu!F:F,unidades_equipes_asu!C157,equipes_asu!I:I,unidades_equipes_asu!$D$1,equipes_asu!D:D,"eSF")</f>
        <v>0</v>
      </c>
      <c r="E157" s="5">
        <f>COUNTIFS(equipes_asu!A:A,unidades_equipes_asu!A157,equipes_asu!F:F,unidades_equipes_asu!C157,equipes_asu!I:I,unidades_equipes_asu!$E$1,equipes_asu!D:D,"eSF")</f>
        <v>1</v>
      </c>
      <c r="F157" s="5">
        <f>COUNTIFS(equipes_asu!A:A,unidades_equipes_asu!A157,equipes_asu!F:F,unidades_equipes_asu!C157,equipes_asu!I:I,unidades_equipes_asu!$F$1,equipes_asu!D:D,"eSF")</f>
        <v>0</v>
      </c>
      <c r="G157" s="5">
        <f>COUNTIFS(equipes_asu!A:A,unidades_equipes_asu!A157,equipes_asu!F:F,unidades_equipes_asu!C157,equipes_asu!I:I,unidades_equipes_asu!$G$1,equipes_asu!D:D,"eSF")</f>
        <v>1</v>
      </c>
      <c r="H157" s="5">
        <f>COUNTIFS(equipes_asu!A:A,unidades_equipes_asu!A157,equipes_asu!F:F,unidades_equipes_asu!C157,equipes_asu!I:I,unidades_equipes_asu!$H$1,equipes_asu!D:D,"eSF")</f>
        <v>0</v>
      </c>
      <c r="I157" s="5">
        <f t="shared" si="2"/>
        <v>2</v>
      </c>
    </row>
    <row r="158" spans="1:9">
      <c r="A158" s="2">
        <v>9069569</v>
      </c>
      <c r="B158" s="1" t="s">
        <v>1493</v>
      </c>
      <c r="C158" s="15" t="s">
        <v>48</v>
      </c>
      <c r="D158" s="5">
        <f>COUNTIFS(equipes_asu!A:A,unidades_equipes_asu!A158,equipes_asu!F:F,unidades_equipes_asu!C158,equipes_asu!I:I,unidades_equipes_asu!$D$1,equipes_asu!D:D,"eSF")</f>
        <v>0</v>
      </c>
      <c r="E158" s="5">
        <f>COUNTIFS(equipes_asu!A:A,unidades_equipes_asu!A158,equipes_asu!F:F,unidades_equipes_asu!C158,equipes_asu!I:I,unidades_equipes_asu!$E$1,equipes_asu!D:D,"eSF")</f>
        <v>3</v>
      </c>
      <c r="F158" s="5">
        <f>COUNTIFS(equipes_asu!A:A,unidades_equipes_asu!A158,equipes_asu!F:F,unidades_equipes_asu!C158,equipes_asu!I:I,unidades_equipes_asu!$F$1,equipes_asu!D:D,"eSF")</f>
        <v>3</v>
      </c>
      <c r="G158" s="5">
        <f>COUNTIFS(equipes_asu!A:A,unidades_equipes_asu!A158,equipes_asu!F:F,unidades_equipes_asu!C158,equipes_asu!I:I,unidades_equipes_asu!$G$1,equipes_asu!D:D,"eSF")</f>
        <v>0</v>
      </c>
      <c r="H158" s="5">
        <f>COUNTIFS(equipes_asu!A:A,unidades_equipes_asu!A158,equipes_asu!F:F,unidades_equipes_asu!C158,equipes_asu!I:I,unidades_equipes_asu!$H$1,equipes_asu!D:D,"eSF")</f>
        <v>0</v>
      </c>
      <c r="I158" s="5">
        <f t="shared" si="2"/>
        <v>6</v>
      </c>
    </row>
    <row r="159" spans="1:9">
      <c r="A159" s="2">
        <v>620</v>
      </c>
      <c r="B159" s="1" t="s">
        <v>1337</v>
      </c>
      <c r="C159" s="5" t="s">
        <v>47</v>
      </c>
      <c r="D159" s="5">
        <f>COUNTIFS(equipes_asu!A:A,unidades_equipes_asu!A159,equipes_asu!F:F,unidades_equipes_asu!C159,equipes_asu!I:I,unidades_equipes_asu!$D$1,equipes_asu!D:D,"eSF")</f>
        <v>0</v>
      </c>
      <c r="E159" s="5">
        <f>COUNTIFS(equipes_asu!A:A,unidades_equipes_asu!A159,equipes_asu!F:F,unidades_equipes_asu!C159,equipes_asu!I:I,unidades_equipes_asu!$E$1,equipes_asu!D:D,"eSF")</f>
        <v>0</v>
      </c>
      <c r="F159" s="5">
        <f>COUNTIFS(equipes_asu!A:A,unidades_equipes_asu!A159,equipes_asu!F:F,unidades_equipes_asu!C159,equipes_asu!I:I,unidades_equipes_asu!$F$1,equipes_asu!D:D,"eSF")</f>
        <v>0</v>
      </c>
      <c r="G159" s="5">
        <f>COUNTIFS(equipes_asu!A:A,unidades_equipes_asu!A159,equipes_asu!F:F,unidades_equipes_asu!C159,equipes_asu!I:I,unidades_equipes_asu!$G$1,equipes_asu!D:D,"eSF")</f>
        <v>0</v>
      </c>
      <c r="H159" s="5">
        <f>COUNTIFS(equipes_asu!A:A,unidades_equipes_asu!A159,equipes_asu!F:F,unidades_equipes_asu!C159,equipes_asu!I:I,unidades_equipes_asu!$H$1,equipes_asu!D:D,"eSF")</f>
        <v>0</v>
      </c>
      <c r="I159" s="5">
        <f t="shared" ref="I159:I222" si="3">SUM(D159:H159)</f>
        <v>0</v>
      </c>
    </row>
    <row r="160" spans="1:9">
      <c r="A160" s="2">
        <v>1759</v>
      </c>
      <c r="B160" s="1" t="s">
        <v>1338</v>
      </c>
      <c r="C160" s="5" t="s">
        <v>47</v>
      </c>
      <c r="D160" s="5">
        <f>COUNTIFS(equipes_asu!A:A,unidades_equipes_asu!A160,equipes_asu!F:F,unidades_equipes_asu!C160,equipes_asu!I:I,unidades_equipes_asu!$D$1,equipes_asu!D:D,"eSF")</f>
        <v>0</v>
      </c>
      <c r="E160" s="5">
        <f>COUNTIFS(equipes_asu!A:A,unidades_equipes_asu!A160,equipes_asu!F:F,unidades_equipes_asu!C160,equipes_asu!I:I,unidades_equipes_asu!$E$1,equipes_asu!D:D,"eSF")</f>
        <v>0</v>
      </c>
      <c r="F160" s="5">
        <f>COUNTIFS(equipes_asu!A:A,unidades_equipes_asu!A160,equipes_asu!F:F,unidades_equipes_asu!C160,equipes_asu!I:I,unidades_equipes_asu!$F$1,equipes_asu!D:D,"eSF")</f>
        <v>1</v>
      </c>
      <c r="G160" s="5">
        <f>COUNTIFS(equipes_asu!A:A,unidades_equipes_asu!A160,equipes_asu!F:F,unidades_equipes_asu!C160,equipes_asu!I:I,unidades_equipes_asu!$G$1,equipes_asu!D:D,"eSF")</f>
        <v>0</v>
      </c>
      <c r="H160" s="5">
        <f>COUNTIFS(equipes_asu!A:A,unidades_equipes_asu!A160,equipes_asu!F:F,unidades_equipes_asu!C160,equipes_asu!I:I,unidades_equipes_asu!$H$1,equipes_asu!D:D,"eSF")</f>
        <v>0</v>
      </c>
      <c r="I160" s="5">
        <f t="shared" si="3"/>
        <v>1</v>
      </c>
    </row>
    <row r="161" spans="1:9">
      <c r="A161" s="2">
        <v>1082</v>
      </c>
      <c r="B161" s="1" t="s">
        <v>1339</v>
      </c>
      <c r="C161" s="5" t="s">
        <v>47</v>
      </c>
      <c r="D161" s="5">
        <f>COUNTIFS(equipes_asu!A:A,unidades_equipes_asu!A161,equipes_asu!F:F,unidades_equipes_asu!C161,equipes_asu!I:I,unidades_equipes_asu!$D$1,equipes_asu!D:D,"eSF")</f>
        <v>0</v>
      </c>
      <c r="E161" s="5">
        <f>COUNTIFS(equipes_asu!A:A,unidades_equipes_asu!A161,equipes_asu!F:F,unidades_equipes_asu!C161,equipes_asu!I:I,unidades_equipes_asu!$E$1,equipes_asu!D:D,"eSF")</f>
        <v>2</v>
      </c>
      <c r="F161" s="5">
        <f>COUNTIFS(equipes_asu!A:A,unidades_equipes_asu!A161,equipes_asu!F:F,unidades_equipes_asu!C161,equipes_asu!I:I,unidades_equipes_asu!$F$1,equipes_asu!D:D,"eSF")</f>
        <v>1</v>
      </c>
      <c r="G161" s="5">
        <f>COUNTIFS(equipes_asu!A:A,unidades_equipes_asu!A161,equipes_asu!F:F,unidades_equipes_asu!C161,equipes_asu!I:I,unidades_equipes_asu!$G$1,equipes_asu!D:D,"eSF")</f>
        <v>0</v>
      </c>
      <c r="H161" s="5">
        <f>COUNTIFS(equipes_asu!A:A,unidades_equipes_asu!A161,equipes_asu!F:F,unidades_equipes_asu!C161,equipes_asu!I:I,unidades_equipes_asu!$H$1,equipes_asu!D:D,"eSF")</f>
        <v>0</v>
      </c>
      <c r="I161" s="5">
        <f t="shared" si="3"/>
        <v>3</v>
      </c>
    </row>
    <row r="162" spans="1:9">
      <c r="A162">
        <v>215589</v>
      </c>
      <c r="B162" t="s">
        <v>1340</v>
      </c>
      <c r="C162" s="5" t="s">
        <v>47</v>
      </c>
      <c r="D162" s="5">
        <f>COUNTIFS(equipes_asu!A:A,unidades_equipes_asu!A162,equipes_asu!F:F,unidades_equipes_asu!C162,equipes_asu!I:I,unidades_equipes_asu!$D$1,equipes_asu!D:D,"eSF")</f>
        <v>0</v>
      </c>
      <c r="E162" s="5">
        <f>COUNTIFS(equipes_asu!A:A,unidades_equipes_asu!A162,equipes_asu!F:F,unidades_equipes_asu!C162,equipes_asu!I:I,unidades_equipes_asu!$E$1,equipes_asu!D:D,"eSF")</f>
        <v>0</v>
      </c>
      <c r="F162" s="5">
        <f>COUNTIFS(equipes_asu!A:A,unidades_equipes_asu!A162,equipes_asu!F:F,unidades_equipes_asu!C162,equipes_asu!I:I,unidades_equipes_asu!$F$1,equipes_asu!D:D,"eSF")</f>
        <v>0</v>
      </c>
      <c r="G162" s="5">
        <f>COUNTIFS(equipes_asu!A:A,unidades_equipes_asu!A162,equipes_asu!F:F,unidades_equipes_asu!C162,equipes_asu!I:I,unidades_equipes_asu!$G$1,equipes_asu!D:D,"eSF")</f>
        <v>0</v>
      </c>
      <c r="H162" s="5">
        <f>COUNTIFS(equipes_asu!A:A,unidades_equipes_asu!A162,equipes_asu!F:F,unidades_equipes_asu!C162,equipes_asu!I:I,unidades_equipes_asu!$H$1,equipes_asu!D:D,"eSF")</f>
        <v>2</v>
      </c>
      <c r="I162" s="5">
        <f t="shared" si="3"/>
        <v>2</v>
      </c>
    </row>
    <row r="163" spans="1:9">
      <c r="A163" s="2">
        <v>639</v>
      </c>
      <c r="B163" s="1" t="s">
        <v>1341</v>
      </c>
      <c r="C163" s="5" t="s">
        <v>47</v>
      </c>
      <c r="D163" s="5">
        <f>COUNTIFS(equipes_asu!A:A,unidades_equipes_asu!A163,equipes_asu!F:F,unidades_equipes_asu!C163,equipes_asu!I:I,unidades_equipes_asu!$D$1,equipes_asu!D:D,"eSF")</f>
        <v>2</v>
      </c>
      <c r="E163" s="5">
        <f>COUNTIFS(equipes_asu!A:A,unidades_equipes_asu!A163,equipes_asu!F:F,unidades_equipes_asu!C163,equipes_asu!I:I,unidades_equipes_asu!$E$1,equipes_asu!D:D,"eSF")</f>
        <v>2</v>
      </c>
      <c r="F163" s="5">
        <f>COUNTIFS(equipes_asu!A:A,unidades_equipes_asu!A163,equipes_asu!F:F,unidades_equipes_asu!C163,equipes_asu!I:I,unidades_equipes_asu!$F$1,equipes_asu!D:D,"eSF")</f>
        <v>3</v>
      </c>
      <c r="G163" s="5">
        <f>COUNTIFS(equipes_asu!A:A,unidades_equipes_asu!A163,equipes_asu!F:F,unidades_equipes_asu!C163,equipes_asu!I:I,unidades_equipes_asu!$G$1,equipes_asu!D:D,"eSF")</f>
        <v>0</v>
      </c>
      <c r="H163" s="5">
        <f>COUNTIFS(equipes_asu!A:A,unidades_equipes_asu!A163,equipes_asu!F:F,unidades_equipes_asu!C163,equipes_asu!I:I,unidades_equipes_asu!$H$1,equipes_asu!D:D,"eSF")</f>
        <v>2</v>
      </c>
      <c r="I163" s="5">
        <f t="shared" si="3"/>
        <v>9</v>
      </c>
    </row>
    <row r="164" spans="1:9">
      <c r="A164">
        <v>266493</v>
      </c>
      <c r="B164" t="s">
        <v>1342</v>
      </c>
      <c r="C164" s="5" t="s">
        <v>47</v>
      </c>
      <c r="D164" s="5">
        <f>COUNTIFS(equipes_asu!A:A,unidades_equipes_asu!A164,equipes_asu!F:F,unidades_equipes_asu!C164,equipes_asu!I:I,unidades_equipes_asu!$D$1,equipes_asu!D:D,"eSF")</f>
        <v>0</v>
      </c>
      <c r="E164" s="5">
        <f>COUNTIFS(equipes_asu!A:A,unidades_equipes_asu!A164,equipes_asu!F:F,unidades_equipes_asu!C164,equipes_asu!I:I,unidades_equipes_asu!$E$1,equipes_asu!D:D,"eSF")</f>
        <v>0</v>
      </c>
      <c r="F164" s="5">
        <f>COUNTIFS(equipes_asu!A:A,unidades_equipes_asu!A164,equipes_asu!F:F,unidades_equipes_asu!C164,equipes_asu!I:I,unidades_equipes_asu!$F$1,equipes_asu!D:D,"eSF")</f>
        <v>0</v>
      </c>
      <c r="G164" s="5">
        <f>COUNTIFS(equipes_asu!A:A,unidades_equipes_asu!A164,equipes_asu!F:F,unidades_equipes_asu!C164,equipes_asu!I:I,unidades_equipes_asu!$G$1,equipes_asu!D:D,"eSF")</f>
        <v>0</v>
      </c>
      <c r="H164" s="5">
        <f>COUNTIFS(equipes_asu!A:A,unidades_equipes_asu!A164,equipes_asu!F:F,unidades_equipes_asu!C164,equipes_asu!I:I,unidades_equipes_asu!$H$1,equipes_asu!D:D,"eSF")</f>
        <v>1</v>
      </c>
      <c r="I164" s="5">
        <f t="shared" si="3"/>
        <v>1</v>
      </c>
    </row>
    <row r="165" spans="1:9">
      <c r="A165" s="2">
        <v>1163</v>
      </c>
      <c r="B165" s="1" t="s">
        <v>1343</v>
      </c>
      <c r="C165" s="5" t="s">
        <v>47</v>
      </c>
      <c r="D165" s="5">
        <f>COUNTIFS(equipes_asu!A:A,unidades_equipes_asu!A165,equipes_asu!F:F,unidades_equipes_asu!C165,equipes_asu!I:I,unidades_equipes_asu!$D$1,equipes_asu!D:D,"eSF")</f>
        <v>0</v>
      </c>
      <c r="E165" s="5">
        <f>COUNTIFS(equipes_asu!A:A,unidades_equipes_asu!A165,equipes_asu!F:F,unidades_equipes_asu!C165,equipes_asu!I:I,unidades_equipes_asu!$E$1,equipes_asu!D:D,"eSF")</f>
        <v>1</v>
      </c>
      <c r="F165" s="5">
        <f>COUNTIFS(equipes_asu!A:A,unidades_equipes_asu!A165,equipes_asu!F:F,unidades_equipes_asu!C165,equipes_asu!I:I,unidades_equipes_asu!$F$1,equipes_asu!D:D,"eSF")</f>
        <v>1</v>
      </c>
      <c r="G165" s="5">
        <f>COUNTIFS(equipes_asu!A:A,unidades_equipes_asu!A165,equipes_asu!F:F,unidades_equipes_asu!C165,equipes_asu!I:I,unidades_equipes_asu!$G$1,equipes_asu!D:D,"eSF")</f>
        <v>1</v>
      </c>
      <c r="H165" s="5">
        <f>COUNTIFS(equipes_asu!A:A,unidades_equipes_asu!A165,equipes_asu!F:F,unidades_equipes_asu!C165,equipes_asu!I:I,unidades_equipes_asu!$H$1,equipes_asu!D:D,"eSF")</f>
        <v>0</v>
      </c>
      <c r="I165" s="5">
        <f t="shared" si="3"/>
        <v>3</v>
      </c>
    </row>
    <row r="166" spans="1:9">
      <c r="A166">
        <v>266507</v>
      </c>
      <c r="B166" t="s">
        <v>1344</v>
      </c>
      <c r="C166" s="5" t="s">
        <v>47</v>
      </c>
      <c r="D166" s="5">
        <f>COUNTIFS(equipes_asu!A:A,unidades_equipes_asu!A166,equipes_asu!F:F,unidades_equipes_asu!C166,equipes_asu!I:I,unidades_equipes_asu!$D$1,equipes_asu!D:D,"eSF")</f>
        <v>0</v>
      </c>
      <c r="E166" s="5">
        <f>COUNTIFS(equipes_asu!A:A,unidades_equipes_asu!A166,equipes_asu!F:F,unidades_equipes_asu!C166,equipes_asu!I:I,unidades_equipes_asu!$E$1,equipes_asu!D:D,"eSF")</f>
        <v>0</v>
      </c>
      <c r="F166" s="5">
        <f>COUNTIFS(equipes_asu!A:A,unidades_equipes_asu!A166,equipes_asu!F:F,unidades_equipes_asu!C166,equipes_asu!I:I,unidades_equipes_asu!$F$1,equipes_asu!D:D,"eSF")</f>
        <v>1</v>
      </c>
      <c r="G166" s="5">
        <f>COUNTIFS(equipes_asu!A:A,unidades_equipes_asu!A166,equipes_asu!F:F,unidades_equipes_asu!C166,equipes_asu!I:I,unidades_equipes_asu!$G$1,equipes_asu!D:D,"eSF")</f>
        <v>0</v>
      </c>
      <c r="H166" s="5">
        <f>COUNTIFS(equipes_asu!A:A,unidades_equipes_asu!A166,equipes_asu!F:F,unidades_equipes_asu!C166,equipes_asu!I:I,unidades_equipes_asu!$H$1,equipes_asu!D:D,"eSF")</f>
        <v>0</v>
      </c>
      <c r="I166" s="5">
        <f t="shared" si="3"/>
        <v>1</v>
      </c>
    </row>
    <row r="167" spans="1:9">
      <c r="A167" s="2">
        <v>1813</v>
      </c>
      <c r="B167" s="1" t="s">
        <v>1345</v>
      </c>
      <c r="C167" s="5" t="s">
        <v>47</v>
      </c>
      <c r="D167" s="5">
        <f>COUNTIFS(equipes_asu!A:A,unidades_equipes_asu!A167,equipes_asu!F:F,unidades_equipes_asu!C167,equipes_asu!I:I,unidades_equipes_asu!$D$1,equipes_asu!D:D,"eSF")</f>
        <v>1</v>
      </c>
      <c r="E167" s="5">
        <f>COUNTIFS(equipes_asu!A:A,unidades_equipes_asu!A167,equipes_asu!F:F,unidades_equipes_asu!C167,equipes_asu!I:I,unidades_equipes_asu!$E$1,equipes_asu!D:D,"eSF")</f>
        <v>3</v>
      </c>
      <c r="F167" s="5">
        <f>COUNTIFS(equipes_asu!A:A,unidades_equipes_asu!A167,equipes_asu!F:F,unidades_equipes_asu!C167,equipes_asu!I:I,unidades_equipes_asu!$F$1,equipes_asu!D:D,"eSF")</f>
        <v>1</v>
      </c>
      <c r="G167" s="5">
        <f>COUNTIFS(equipes_asu!A:A,unidades_equipes_asu!A167,equipes_asu!F:F,unidades_equipes_asu!C167,equipes_asu!I:I,unidades_equipes_asu!$G$1,equipes_asu!D:D,"eSF")</f>
        <v>0</v>
      </c>
      <c r="H167" s="5">
        <f>COUNTIFS(equipes_asu!A:A,unidades_equipes_asu!A167,equipes_asu!F:F,unidades_equipes_asu!C167,equipes_asu!I:I,unidades_equipes_asu!$H$1,equipes_asu!D:D,"eSF")</f>
        <v>0</v>
      </c>
      <c r="I167" s="5">
        <f t="shared" si="3"/>
        <v>5</v>
      </c>
    </row>
    <row r="168" spans="1:9">
      <c r="A168" s="2">
        <v>1198</v>
      </c>
      <c r="B168" s="1" t="s">
        <v>1346</v>
      </c>
      <c r="C168" s="5" t="s">
        <v>47</v>
      </c>
      <c r="D168" s="5">
        <f>COUNTIFS(equipes_asu!A:A,unidades_equipes_asu!A168,equipes_asu!F:F,unidades_equipes_asu!C168,equipes_asu!I:I,unidades_equipes_asu!$D$1,equipes_asu!D:D,"eSF")</f>
        <v>0</v>
      </c>
      <c r="E168" s="5">
        <f>COUNTIFS(equipes_asu!A:A,unidades_equipes_asu!A168,equipes_asu!F:F,unidades_equipes_asu!C168,equipes_asu!I:I,unidades_equipes_asu!$E$1,equipes_asu!D:D,"eSF")</f>
        <v>1</v>
      </c>
      <c r="F168" s="5">
        <f>COUNTIFS(equipes_asu!A:A,unidades_equipes_asu!A168,equipes_asu!F:F,unidades_equipes_asu!C168,equipes_asu!I:I,unidades_equipes_asu!$F$1,equipes_asu!D:D,"eSF")</f>
        <v>0</v>
      </c>
      <c r="G168" s="5">
        <f>COUNTIFS(equipes_asu!A:A,unidades_equipes_asu!A168,equipes_asu!F:F,unidades_equipes_asu!C168,equipes_asu!I:I,unidades_equipes_asu!$G$1,equipes_asu!D:D,"eSF")</f>
        <v>0</v>
      </c>
      <c r="H168" s="5">
        <f>COUNTIFS(equipes_asu!A:A,unidades_equipes_asu!A168,equipes_asu!F:F,unidades_equipes_asu!C168,equipes_asu!I:I,unidades_equipes_asu!$H$1,equipes_asu!D:D,"eSF")</f>
        <v>0</v>
      </c>
      <c r="I168" s="5">
        <f t="shared" si="3"/>
        <v>1</v>
      </c>
    </row>
    <row r="169" spans="1:9">
      <c r="A169" s="2">
        <v>1414</v>
      </c>
      <c r="B169" s="1" t="s">
        <v>1347</v>
      </c>
      <c r="C169" s="5" t="s">
        <v>47</v>
      </c>
      <c r="D169" s="5">
        <f>COUNTIFS(equipes_asu!A:A,unidades_equipes_asu!A169,equipes_asu!F:F,unidades_equipes_asu!C169,equipes_asu!I:I,unidades_equipes_asu!$D$1,equipes_asu!D:D,"eSF")</f>
        <v>0</v>
      </c>
      <c r="E169" s="5">
        <f>COUNTIFS(equipes_asu!A:A,unidades_equipes_asu!A169,equipes_asu!F:F,unidades_equipes_asu!C169,equipes_asu!I:I,unidades_equipes_asu!$E$1,equipes_asu!D:D,"eSF")</f>
        <v>2</v>
      </c>
      <c r="F169" s="5">
        <f>COUNTIFS(equipes_asu!A:A,unidades_equipes_asu!A169,equipes_asu!F:F,unidades_equipes_asu!C169,equipes_asu!I:I,unidades_equipes_asu!$F$1,equipes_asu!D:D,"eSF")</f>
        <v>1</v>
      </c>
      <c r="G169" s="5">
        <f>COUNTIFS(equipes_asu!A:A,unidades_equipes_asu!A169,equipes_asu!F:F,unidades_equipes_asu!C169,equipes_asu!I:I,unidades_equipes_asu!$G$1,equipes_asu!D:D,"eSF")</f>
        <v>0</v>
      </c>
      <c r="H169" s="5">
        <f>COUNTIFS(equipes_asu!A:A,unidades_equipes_asu!A169,equipes_asu!F:F,unidades_equipes_asu!C169,equipes_asu!I:I,unidades_equipes_asu!$H$1,equipes_asu!D:D,"eSF")</f>
        <v>0</v>
      </c>
      <c r="I169" s="5">
        <f t="shared" si="3"/>
        <v>3</v>
      </c>
    </row>
    <row r="170" spans="1:9">
      <c r="A170" s="2">
        <v>752</v>
      </c>
      <c r="B170" s="1" t="s">
        <v>1348</v>
      </c>
      <c r="C170" s="5" t="s">
        <v>47</v>
      </c>
      <c r="D170" s="5">
        <f>COUNTIFS(equipes_asu!A:A,unidades_equipes_asu!A170,equipes_asu!F:F,unidades_equipes_asu!C170,equipes_asu!I:I,unidades_equipes_asu!$D$1,equipes_asu!D:D,"eSF")</f>
        <v>0</v>
      </c>
      <c r="E170" s="5">
        <f>COUNTIFS(equipes_asu!A:A,unidades_equipes_asu!A170,equipes_asu!F:F,unidades_equipes_asu!C170,equipes_asu!I:I,unidades_equipes_asu!$E$1,equipes_asu!D:D,"eSF")</f>
        <v>0</v>
      </c>
      <c r="F170" s="5">
        <f>COUNTIFS(equipes_asu!A:A,unidades_equipes_asu!A170,equipes_asu!F:F,unidades_equipes_asu!C170,equipes_asu!I:I,unidades_equipes_asu!$F$1,equipes_asu!D:D,"eSF")</f>
        <v>0</v>
      </c>
      <c r="G170" s="5">
        <f>COUNTIFS(equipes_asu!A:A,unidades_equipes_asu!A170,equipes_asu!F:F,unidades_equipes_asu!C170,equipes_asu!I:I,unidades_equipes_asu!$G$1,equipes_asu!D:D,"eSF")</f>
        <v>0</v>
      </c>
      <c r="H170" s="5">
        <f>COUNTIFS(equipes_asu!A:A,unidades_equipes_asu!A170,equipes_asu!F:F,unidades_equipes_asu!C170,equipes_asu!I:I,unidades_equipes_asu!$H$1,equipes_asu!D:D,"eSF")</f>
        <v>2</v>
      </c>
      <c r="I170" s="5">
        <f t="shared" si="3"/>
        <v>2</v>
      </c>
    </row>
    <row r="171" spans="1:9">
      <c r="A171" s="2">
        <v>1317</v>
      </c>
      <c r="B171" s="1" t="s">
        <v>1349</v>
      </c>
      <c r="C171" s="5" t="s">
        <v>47</v>
      </c>
      <c r="D171" s="5">
        <f>COUNTIFS(equipes_asu!A:A,unidades_equipes_asu!A171,equipes_asu!F:F,unidades_equipes_asu!C171,equipes_asu!I:I,unidades_equipes_asu!$D$1,equipes_asu!D:D,"eSF")</f>
        <v>0</v>
      </c>
      <c r="E171" s="5">
        <f>COUNTIFS(equipes_asu!A:A,unidades_equipes_asu!A171,equipes_asu!F:F,unidades_equipes_asu!C171,equipes_asu!I:I,unidades_equipes_asu!$E$1,equipes_asu!D:D,"eSF")</f>
        <v>3</v>
      </c>
      <c r="F171" s="5">
        <f>COUNTIFS(equipes_asu!A:A,unidades_equipes_asu!A171,equipes_asu!F:F,unidades_equipes_asu!C171,equipes_asu!I:I,unidades_equipes_asu!$F$1,equipes_asu!D:D,"eSF")</f>
        <v>0</v>
      </c>
      <c r="G171" s="5">
        <f>COUNTIFS(equipes_asu!A:A,unidades_equipes_asu!A171,equipes_asu!F:F,unidades_equipes_asu!C171,equipes_asu!I:I,unidades_equipes_asu!$G$1,equipes_asu!D:D,"eSF")</f>
        <v>0</v>
      </c>
      <c r="H171" s="5">
        <f>COUNTIFS(equipes_asu!A:A,unidades_equipes_asu!A171,equipes_asu!F:F,unidades_equipes_asu!C171,equipes_asu!I:I,unidades_equipes_asu!$H$1,equipes_asu!D:D,"eSF")</f>
        <v>0</v>
      </c>
      <c r="I171" s="5">
        <f t="shared" si="3"/>
        <v>3</v>
      </c>
    </row>
    <row r="172" spans="1:9">
      <c r="A172" s="2">
        <v>1058</v>
      </c>
      <c r="B172" s="1" t="s">
        <v>1350</v>
      </c>
      <c r="C172" s="5" t="s">
        <v>47</v>
      </c>
      <c r="D172" s="5">
        <f>COUNTIFS(equipes_asu!A:A,unidades_equipes_asu!A172,equipes_asu!F:F,unidades_equipes_asu!C172,equipes_asu!I:I,unidades_equipes_asu!$D$1,equipes_asu!D:D,"eSF")</f>
        <v>0</v>
      </c>
      <c r="E172" s="5">
        <f>COUNTIFS(equipes_asu!A:A,unidades_equipes_asu!A172,equipes_asu!F:F,unidades_equipes_asu!C172,equipes_asu!I:I,unidades_equipes_asu!$E$1,equipes_asu!D:D,"eSF")</f>
        <v>5</v>
      </c>
      <c r="F172" s="5">
        <f>COUNTIFS(equipes_asu!A:A,unidades_equipes_asu!A172,equipes_asu!F:F,unidades_equipes_asu!C172,equipes_asu!I:I,unidades_equipes_asu!$F$1,equipes_asu!D:D,"eSF")</f>
        <v>0</v>
      </c>
      <c r="G172" s="5">
        <f>COUNTIFS(equipes_asu!A:A,unidades_equipes_asu!A172,equipes_asu!F:F,unidades_equipes_asu!C172,equipes_asu!I:I,unidades_equipes_asu!$G$1,equipes_asu!D:D,"eSF")</f>
        <v>0</v>
      </c>
      <c r="H172" s="5">
        <f>COUNTIFS(equipes_asu!A:A,unidades_equipes_asu!A172,equipes_asu!F:F,unidades_equipes_asu!C172,equipes_asu!I:I,unidades_equipes_asu!$H$1,equipes_asu!D:D,"eSF")</f>
        <v>1</v>
      </c>
      <c r="I172" s="5">
        <f t="shared" si="3"/>
        <v>6</v>
      </c>
    </row>
    <row r="173" spans="1:9">
      <c r="A173" s="2">
        <v>2143</v>
      </c>
      <c r="B173" s="1" t="s">
        <v>1351</v>
      </c>
      <c r="C173" s="5" t="s">
        <v>47</v>
      </c>
      <c r="D173" s="5">
        <f>COUNTIFS(equipes_asu!A:A,unidades_equipes_asu!A173,equipes_asu!F:F,unidades_equipes_asu!C173,equipes_asu!I:I,unidades_equipes_asu!$D$1,equipes_asu!D:D,"eSF")</f>
        <v>0</v>
      </c>
      <c r="E173" s="5">
        <f>COUNTIFS(equipes_asu!A:A,unidades_equipes_asu!A173,equipes_asu!F:F,unidades_equipes_asu!C173,equipes_asu!I:I,unidades_equipes_asu!$E$1,equipes_asu!D:D,"eSF")</f>
        <v>0</v>
      </c>
      <c r="F173" s="5">
        <f>COUNTIFS(equipes_asu!A:A,unidades_equipes_asu!A173,equipes_asu!F:F,unidades_equipes_asu!C173,equipes_asu!I:I,unidades_equipes_asu!$F$1,equipes_asu!D:D,"eSF")</f>
        <v>0</v>
      </c>
      <c r="G173" s="5">
        <f>COUNTIFS(equipes_asu!A:A,unidades_equipes_asu!A173,equipes_asu!F:F,unidades_equipes_asu!C173,equipes_asu!I:I,unidades_equipes_asu!$G$1,equipes_asu!D:D,"eSF")</f>
        <v>0</v>
      </c>
      <c r="H173" s="5">
        <f>COUNTIFS(equipes_asu!A:A,unidades_equipes_asu!A173,equipes_asu!F:F,unidades_equipes_asu!C173,equipes_asu!I:I,unidades_equipes_asu!$H$1,equipes_asu!D:D,"eSF")</f>
        <v>0</v>
      </c>
      <c r="I173" s="5">
        <f t="shared" si="3"/>
        <v>0</v>
      </c>
    </row>
    <row r="174" spans="1:9">
      <c r="A174" s="2">
        <v>1090</v>
      </c>
      <c r="B174" s="1" t="s">
        <v>1352</v>
      </c>
      <c r="C174" s="5" t="s">
        <v>47</v>
      </c>
      <c r="D174" s="5">
        <f>COUNTIFS(equipes_asu!A:A,unidades_equipes_asu!A174,equipes_asu!F:F,unidades_equipes_asu!C174,equipes_asu!I:I,unidades_equipes_asu!$D$1,equipes_asu!D:D,"eSF")</f>
        <v>0</v>
      </c>
      <c r="E174" s="5">
        <f>COUNTIFS(equipes_asu!A:A,unidades_equipes_asu!A174,equipes_asu!F:F,unidades_equipes_asu!C174,equipes_asu!I:I,unidades_equipes_asu!$E$1,equipes_asu!D:D,"eSF")</f>
        <v>1</v>
      </c>
      <c r="F174" s="5">
        <f>COUNTIFS(equipes_asu!A:A,unidades_equipes_asu!A174,equipes_asu!F:F,unidades_equipes_asu!C174,equipes_asu!I:I,unidades_equipes_asu!$F$1,equipes_asu!D:D,"eSF")</f>
        <v>1</v>
      </c>
      <c r="G174" s="5">
        <f>COUNTIFS(equipes_asu!A:A,unidades_equipes_asu!A174,equipes_asu!F:F,unidades_equipes_asu!C174,equipes_asu!I:I,unidades_equipes_asu!$G$1,equipes_asu!D:D,"eSF")</f>
        <v>0</v>
      </c>
      <c r="H174" s="5">
        <f>COUNTIFS(equipes_asu!A:A,unidades_equipes_asu!A174,equipes_asu!F:F,unidades_equipes_asu!C174,equipes_asu!I:I,unidades_equipes_asu!$H$1,equipes_asu!D:D,"eSF")</f>
        <v>0</v>
      </c>
      <c r="I174" s="5">
        <f t="shared" si="3"/>
        <v>2</v>
      </c>
    </row>
    <row r="175" spans="1:9">
      <c r="A175" s="2">
        <v>833</v>
      </c>
      <c r="B175" s="1" t="s">
        <v>1353</v>
      </c>
      <c r="C175" s="5" t="s">
        <v>47</v>
      </c>
      <c r="D175" s="5">
        <f>COUNTIFS(equipes_asu!A:A,unidades_equipes_asu!A175,equipes_asu!F:F,unidades_equipes_asu!C175,equipes_asu!I:I,unidades_equipes_asu!$D$1,equipes_asu!D:D,"eSF")</f>
        <v>0</v>
      </c>
      <c r="E175" s="5">
        <f>COUNTIFS(equipes_asu!A:A,unidades_equipes_asu!A175,equipes_asu!F:F,unidades_equipes_asu!C175,equipes_asu!I:I,unidades_equipes_asu!$E$1,equipes_asu!D:D,"eSF")</f>
        <v>0</v>
      </c>
      <c r="F175" s="5">
        <f>COUNTIFS(equipes_asu!A:A,unidades_equipes_asu!A175,equipes_asu!F:F,unidades_equipes_asu!C175,equipes_asu!I:I,unidades_equipes_asu!$F$1,equipes_asu!D:D,"eSF")</f>
        <v>1</v>
      </c>
      <c r="G175" s="5">
        <f>COUNTIFS(equipes_asu!A:A,unidades_equipes_asu!A175,equipes_asu!F:F,unidades_equipes_asu!C175,equipes_asu!I:I,unidades_equipes_asu!$G$1,equipes_asu!D:D,"eSF")</f>
        <v>0</v>
      </c>
      <c r="H175" s="5">
        <f>COUNTIFS(equipes_asu!A:A,unidades_equipes_asu!A175,equipes_asu!F:F,unidades_equipes_asu!C175,equipes_asu!I:I,unidades_equipes_asu!$H$1,equipes_asu!D:D,"eSF")</f>
        <v>2</v>
      </c>
      <c r="I175" s="5">
        <f t="shared" si="3"/>
        <v>3</v>
      </c>
    </row>
    <row r="176" spans="1:9">
      <c r="A176" s="2">
        <v>876</v>
      </c>
      <c r="B176" s="1" t="s">
        <v>1354</v>
      </c>
      <c r="C176" s="5" t="s">
        <v>47</v>
      </c>
      <c r="D176" s="5">
        <f>COUNTIFS(equipes_asu!A:A,unidades_equipes_asu!A176,equipes_asu!F:F,unidades_equipes_asu!C176,equipes_asu!I:I,unidades_equipes_asu!$D$1,equipes_asu!D:D,"eSF")</f>
        <v>0</v>
      </c>
      <c r="E176" s="5">
        <f>COUNTIFS(equipes_asu!A:A,unidades_equipes_asu!A176,equipes_asu!F:F,unidades_equipes_asu!C176,equipes_asu!I:I,unidades_equipes_asu!$E$1,equipes_asu!D:D,"eSF")</f>
        <v>4</v>
      </c>
      <c r="F176" s="5">
        <f>COUNTIFS(equipes_asu!A:A,unidades_equipes_asu!A176,equipes_asu!F:F,unidades_equipes_asu!C176,equipes_asu!I:I,unidades_equipes_asu!$F$1,equipes_asu!D:D,"eSF")</f>
        <v>1</v>
      </c>
      <c r="G176" s="5">
        <f>COUNTIFS(equipes_asu!A:A,unidades_equipes_asu!A176,equipes_asu!F:F,unidades_equipes_asu!C176,equipes_asu!I:I,unidades_equipes_asu!$G$1,equipes_asu!D:D,"eSF")</f>
        <v>0</v>
      </c>
      <c r="H176" s="5">
        <f>COUNTIFS(equipes_asu!A:A,unidades_equipes_asu!A176,equipes_asu!F:F,unidades_equipes_asu!C176,equipes_asu!I:I,unidades_equipes_asu!$H$1,equipes_asu!D:D,"eSF")</f>
        <v>0</v>
      </c>
      <c r="I176" s="5">
        <f t="shared" si="3"/>
        <v>5</v>
      </c>
    </row>
    <row r="177" spans="1:9">
      <c r="A177" s="2">
        <v>868</v>
      </c>
      <c r="B177" s="1" t="s">
        <v>1355</v>
      </c>
      <c r="C177" s="5" t="s">
        <v>47</v>
      </c>
      <c r="D177" s="5">
        <f>COUNTIFS(equipes_asu!A:A,unidades_equipes_asu!A177,equipes_asu!F:F,unidades_equipes_asu!C177,equipes_asu!I:I,unidades_equipes_asu!$D$1,equipes_asu!D:D,"eSF")</f>
        <v>1</v>
      </c>
      <c r="E177" s="5">
        <f>COUNTIFS(equipes_asu!A:A,unidades_equipes_asu!A177,equipes_asu!F:F,unidades_equipes_asu!C177,equipes_asu!I:I,unidades_equipes_asu!$E$1,equipes_asu!D:D,"eSF")</f>
        <v>0</v>
      </c>
      <c r="F177" s="5">
        <f>COUNTIFS(equipes_asu!A:A,unidades_equipes_asu!A177,equipes_asu!F:F,unidades_equipes_asu!C177,equipes_asu!I:I,unidades_equipes_asu!$F$1,equipes_asu!D:D,"eSF")</f>
        <v>0</v>
      </c>
      <c r="G177" s="5">
        <f>COUNTIFS(equipes_asu!A:A,unidades_equipes_asu!A177,equipes_asu!F:F,unidades_equipes_asu!C177,equipes_asu!I:I,unidades_equipes_asu!$G$1,equipes_asu!D:D,"eSF")</f>
        <v>0</v>
      </c>
      <c r="H177" s="5">
        <f>COUNTIFS(equipes_asu!A:A,unidades_equipes_asu!A177,equipes_asu!F:F,unidades_equipes_asu!C177,equipes_asu!I:I,unidades_equipes_asu!$H$1,equipes_asu!D:D,"eSF")</f>
        <v>3</v>
      </c>
      <c r="I177" s="5">
        <f t="shared" si="3"/>
        <v>4</v>
      </c>
    </row>
    <row r="178" spans="1:9">
      <c r="A178" s="2">
        <v>1392</v>
      </c>
      <c r="B178" s="1" t="s">
        <v>1356</v>
      </c>
      <c r="C178" s="5" t="s">
        <v>47</v>
      </c>
      <c r="D178" s="5">
        <f>COUNTIFS(equipes_asu!A:A,unidades_equipes_asu!A178,equipes_asu!F:F,unidades_equipes_asu!C178,equipes_asu!I:I,unidades_equipes_asu!$D$1,equipes_asu!D:D,"eSF")</f>
        <v>0</v>
      </c>
      <c r="E178" s="5">
        <f>COUNTIFS(equipes_asu!A:A,unidades_equipes_asu!A178,equipes_asu!F:F,unidades_equipes_asu!C178,equipes_asu!I:I,unidades_equipes_asu!$E$1,equipes_asu!D:D,"eSF")</f>
        <v>0</v>
      </c>
      <c r="F178" s="5">
        <f>COUNTIFS(equipes_asu!A:A,unidades_equipes_asu!A178,equipes_asu!F:F,unidades_equipes_asu!C178,equipes_asu!I:I,unidades_equipes_asu!$F$1,equipes_asu!D:D,"eSF")</f>
        <v>0</v>
      </c>
      <c r="G178" s="5">
        <f>COUNTIFS(equipes_asu!A:A,unidades_equipes_asu!A178,equipes_asu!F:F,unidades_equipes_asu!C178,equipes_asu!I:I,unidades_equipes_asu!$G$1,equipes_asu!D:D,"eSF")</f>
        <v>0</v>
      </c>
      <c r="H178" s="5">
        <f>COUNTIFS(equipes_asu!A:A,unidades_equipes_asu!A178,equipes_asu!F:F,unidades_equipes_asu!C178,equipes_asu!I:I,unidades_equipes_asu!$H$1,equipes_asu!D:D,"eSF")</f>
        <v>0</v>
      </c>
      <c r="I178" s="5">
        <f t="shared" si="3"/>
        <v>0</v>
      </c>
    </row>
    <row r="179" spans="1:9">
      <c r="A179" s="2">
        <v>817</v>
      </c>
      <c r="B179" s="1" t="s">
        <v>1357</v>
      </c>
      <c r="C179" s="5" t="s">
        <v>47</v>
      </c>
      <c r="D179" s="5">
        <f>COUNTIFS(equipes_asu!A:A,unidades_equipes_asu!A179,equipes_asu!F:F,unidades_equipes_asu!C179,equipes_asu!I:I,unidades_equipes_asu!$D$1,equipes_asu!D:D,"eSF")</f>
        <v>0</v>
      </c>
      <c r="E179" s="5">
        <f>COUNTIFS(equipes_asu!A:A,unidades_equipes_asu!A179,equipes_asu!F:F,unidades_equipes_asu!C179,equipes_asu!I:I,unidades_equipes_asu!$E$1,equipes_asu!D:D,"eSF")</f>
        <v>0</v>
      </c>
      <c r="F179" s="5">
        <f>COUNTIFS(equipes_asu!A:A,unidades_equipes_asu!A179,equipes_asu!F:F,unidades_equipes_asu!C179,equipes_asu!I:I,unidades_equipes_asu!$F$1,equipes_asu!D:D,"eSF")</f>
        <v>0</v>
      </c>
      <c r="G179" s="5">
        <f>COUNTIFS(equipes_asu!A:A,unidades_equipes_asu!A179,equipes_asu!F:F,unidades_equipes_asu!C179,equipes_asu!I:I,unidades_equipes_asu!$G$1,equipes_asu!D:D,"eSF")</f>
        <v>0</v>
      </c>
      <c r="H179" s="5">
        <f>COUNTIFS(equipes_asu!A:A,unidades_equipes_asu!A179,equipes_asu!F:F,unidades_equipes_asu!C179,equipes_asu!I:I,unidades_equipes_asu!$H$1,equipes_asu!D:D,"eSF")</f>
        <v>2</v>
      </c>
      <c r="I179" s="5">
        <f t="shared" si="3"/>
        <v>2</v>
      </c>
    </row>
    <row r="180" spans="1:9">
      <c r="A180" s="2">
        <v>841</v>
      </c>
      <c r="B180" s="1" t="s">
        <v>1358</v>
      </c>
      <c r="C180" s="5" t="s">
        <v>47</v>
      </c>
      <c r="D180" s="5">
        <f>COUNTIFS(equipes_asu!A:A,unidades_equipes_asu!A180,equipes_asu!F:F,unidades_equipes_asu!C180,equipes_asu!I:I,unidades_equipes_asu!$D$1,equipes_asu!D:D,"eSF")</f>
        <v>0</v>
      </c>
      <c r="E180" s="5">
        <f>COUNTIFS(equipes_asu!A:A,unidades_equipes_asu!A180,equipes_asu!F:F,unidades_equipes_asu!C180,equipes_asu!I:I,unidades_equipes_asu!$E$1,equipes_asu!D:D,"eSF")</f>
        <v>1</v>
      </c>
      <c r="F180" s="5">
        <f>COUNTIFS(equipes_asu!A:A,unidades_equipes_asu!A180,equipes_asu!F:F,unidades_equipes_asu!C180,equipes_asu!I:I,unidades_equipes_asu!$F$1,equipes_asu!D:D,"eSF")</f>
        <v>0</v>
      </c>
      <c r="G180" s="5">
        <f>COUNTIFS(equipes_asu!A:A,unidades_equipes_asu!A180,equipes_asu!F:F,unidades_equipes_asu!C180,equipes_asu!I:I,unidades_equipes_asu!$G$1,equipes_asu!D:D,"eSF")</f>
        <v>0</v>
      </c>
      <c r="H180" s="5">
        <f>COUNTIFS(equipes_asu!A:A,unidades_equipes_asu!A180,equipes_asu!F:F,unidades_equipes_asu!C180,equipes_asu!I:I,unidades_equipes_asu!$H$1,equipes_asu!D:D,"eSF")</f>
        <v>0</v>
      </c>
      <c r="I180" s="5">
        <f t="shared" si="3"/>
        <v>1</v>
      </c>
    </row>
    <row r="181" spans="1:9">
      <c r="A181" s="2">
        <v>1236</v>
      </c>
      <c r="B181" s="1" t="s">
        <v>1359</v>
      </c>
      <c r="C181" s="5" t="s">
        <v>47</v>
      </c>
      <c r="D181" s="5">
        <f>COUNTIFS(equipes_asu!A:A,unidades_equipes_asu!A181,equipes_asu!F:F,unidades_equipes_asu!C181,equipes_asu!I:I,unidades_equipes_asu!$D$1,equipes_asu!D:D,"eSF")</f>
        <v>2</v>
      </c>
      <c r="E181" s="5">
        <f>COUNTIFS(equipes_asu!A:A,unidades_equipes_asu!A181,equipes_asu!F:F,unidades_equipes_asu!C181,equipes_asu!I:I,unidades_equipes_asu!$E$1,equipes_asu!D:D,"eSF")</f>
        <v>3</v>
      </c>
      <c r="F181" s="5">
        <f>COUNTIFS(equipes_asu!A:A,unidades_equipes_asu!A181,equipes_asu!F:F,unidades_equipes_asu!C181,equipes_asu!I:I,unidades_equipes_asu!$F$1,equipes_asu!D:D,"eSF")</f>
        <v>0</v>
      </c>
      <c r="G181" s="5">
        <f>COUNTIFS(equipes_asu!A:A,unidades_equipes_asu!A181,equipes_asu!F:F,unidades_equipes_asu!C181,equipes_asu!I:I,unidades_equipes_asu!$G$1,equipes_asu!D:D,"eSF")</f>
        <v>0</v>
      </c>
      <c r="H181" s="5">
        <f>COUNTIFS(equipes_asu!A:A,unidades_equipes_asu!A181,equipes_asu!F:F,unidades_equipes_asu!C181,equipes_asu!I:I,unidades_equipes_asu!$H$1,equipes_asu!D:D,"eSF")</f>
        <v>0</v>
      </c>
      <c r="I181" s="5">
        <f t="shared" si="3"/>
        <v>5</v>
      </c>
    </row>
    <row r="182" spans="1:9">
      <c r="A182" s="2">
        <v>3639827</v>
      </c>
      <c r="B182" s="1" t="s">
        <v>1360</v>
      </c>
      <c r="C182" s="5" t="s">
        <v>47</v>
      </c>
      <c r="D182" s="5">
        <f>COUNTIFS(equipes_asu!A:A,unidades_equipes_asu!A182,equipes_asu!F:F,unidades_equipes_asu!C182,equipes_asu!I:I,unidades_equipes_asu!$D$1,equipes_asu!D:D,"eSF")</f>
        <v>0</v>
      </c>
      <c r="E182" s="5">
        <f>COUNTIFS(equipes_asu!A:A,unidades_equipes_asu!A182,equipes_asu!F:F,unidades_equipes_asu!C182,equipes_asu!I:I,unidades_equipes_asu!$E$1,equipes_asu!D:D,"eSF")</f>
        <v>2</v>
      </c>
      <c r="F182" s="5">
        <f>COUNTIFS(equipes_asu!A:A,unidades_equipes_asu!A182,equipes_asu!F:F,unidades_equipes_asu!C182,equipes_asu!I:I,unidades_equipes_asu!$F$1,equipes_asu!D:D,"eSF")</f>
        <v>2</v>
      </c>
      <c r="G182" s="5">
        <f>COUNTIFS(equipes_asu!A:A,unidades_equipes_asu!A182,equipes_asu!F:F,unidades_equipes_asu!C182,equipes_asu!I:I,unidades_equipes_asu!$G$1,equipes_asu!D:D,"eSF")</f>
        <v>0</v>
      </c>
      <c r="H182" s="5">
        <f>COUNTIFS(equipes_asu!A:A,unidades_equipes_asu!A182,equipes_asu!F:F,unidades_equipes_asu!C182,equipes_asu!I:I,unidades_equipes_asu!$H$1,equipes_asu!D:D,"eSF")</f>
        <v>0</v>
      </c>
      <c r="I182" s="5">
        <f t="shared" si="3"/>
        <v>4</v>
      </c>
    </row>
    <row r="183" spans="1:9">
      <c r="A183" s="2">
        <v>825</v>
      </c>
      <c r="B183" s="1" t="s">
        <v>1361</v>
      </c>
      <c r="C183" s="5" t="s">
        <v>47</v>
      </c>
      <c r="D183" s="5">
        <f>COUNTIFS(equipes_asu!A:A,unidades_equipes_asu!A183,equipes_asu!F:F,unidades_equipes_asu!C183,equipes_asu!I:I,unidades_equipes_asu!$D$1,equipes_asu!D:D,"eSF")</f>
        <v>0</v>
      </c>
      <c r="E183" s="5">
        <f>COUNTIFS(equipes_asu!A:A,unidades_equipes_asu!A183,equipes_asu!F:F,unidades_equipes_asu!C183,equipes_asu!I:I,unidades_equipes_asu!$E$1,equipes_asu!D:D,"eSF")</f>
        <v>3</v>
      </c>
      <c r="F183" s="5">
        <f>COUNTIFS(equipes_asu!A:A,unidades_equipes_asu!A183,equipes_asu!F:F,unidades_equipes_asu!C183,equipes_asu!I:I,unidades_equipes_asu!$F$1,equipes_asu!D:D,"eSF")</f>
        <v>0</v>
      </c>
      <c r="G183" s="5">
        <f>COUNTIFS(equipes_asu!A:A,unidades_equipes_asu!A183,equipes_asu!F:F,unidades_equipes_asu!C183,equipes_asu!I:I,unidades_equipes_asu!$G$1,equipes_asu!D:D,"eSF")</f>
        <v>0</v>
      </c>
      <c r="H183" s="5">
        <f>COUNTIFS(equipes_asu!A:A,unidades_equipes_asu!A183,equipes_asu!F:F,unidades_equipes_asu!C183,equipes_asu!I:I,unidades_equipes_asu!$H$1,equipes_asu!D:D,"eSF")</f>
        <v>2</v>
      </c>
      <c r="I183" s="5">
        <f t="shared" si="3"/>
        <v>5</v>
      </c>
    </row>
    <row r="184" spans="1:9">
      <c r="A184" s="2">
        <v>1368</v>
      </c>
      <c r="B184" s="1" t="s">
        <v>1362</v>
      </c>
      <c r="C184" s="5" t="s">
        <v>47</v>
      </c>
      <c r="D184" s="5">
        <f>COUNTIFS(equipes_asu!A:A,unidades_equipes_asu!A184,equipes_asu!F:F,unidades_equipes_asu!C184,equipes_asu!I:I,unidades_equipes_asu!$D$1,equipes_asu!D:D,"eSF")</f>
        <v>0</v>
      </c>
      <c r="E184" s="5">
        <f>COUNTIFS(equipes_asu!A:A,unidades_equipes_asu!A184,equipes_asu!F:F,unidades_equipes_asu!C184,equipes_asu!I:I,unidades_equipes_asu!$E$1,equipes_asu!D:D,"eSF")</f>
        <v>1</v>
      </c>
      <c r="F184" s="5">
        <f>COUNTIFS(equipes_asu!A:A,unidades_equipes_asu!A184,equipes_asu!F:F,unidades_equipes_asu!C184,equipes_asu!I:I,unidades_equipes_asu!$F$1,equipes_asu!D:D,"eSF")</f>
        <v>0</v>
      </c>
      <c r="G184" s="5">
        <f>COUNTIFS(equipes_asu!A:A,unidades_equipes_asu!A184,equipes_asu!F:F,unidades_equipes_asu!C184,equipes_asu!I:I,unidades_equipes_asu!$G$1,equipes_asu!D:D,"eSF")</f>
        <v>0</v>
      </c>
      <c r="H184" s="5">
        <f>COUNTIFS(equipes_asu!A:A,unidades_equipes_asu!A184,equipes_asu!F:F,unidades_equipes_asu!C184,equipes_asu!I:I,unidades_equipes_asu!$H$1,equipes_asu!D:D,"eSF")</f>
        <v>0</v>
      </c>
      <c r="I184" s="5">
        <f t="shared" si="3"/>
        <v>1</v>
      </c>
    </row>
    <row r="185" spans="1:9">
      <c r="A185" s="2">
        <v>507</v>
      </c>
      <c r="B185" s="1" t="s">
        <v>1363</v>
      </c>
      <c r="C185" s="5" t="s">
        <v>47</v>
      </c>
      <c r="D185" s="5">
        <f>COUNTIFS(equipes_asu!A:A,unidades_equipes_asu!A185,equipes_asu!F:F,unidades_equipes_asu!C185,equipes_asu!I:I,unidades_equipes_asu!$D$1,equipes_asu!D:D,"eSF")</f>
        <v>0</v>
      </c>
      <c r="E185" s="5">
        <f>COUNTIFS(equipes_asu!A:A,unidades_equipes_asu!A185,equipes_asu!F:F,unidades_equipes_asu!C185,equipes_asu!I:I,unidades_equipes_asu!$E$1,equipes_asu!D:D,"eSF")</f>
        <v>0</v>
      </c>
      <c r="F185" s="5">
        <f>COUNTIFS(equipes_asu!A:A,unidades_equipes_asu!A185,equipes_asu!F:F,unidades_equipes_asu!C185,equipes_asu!I:I,unidades_equipes_asu!$F$1,equipes_asu!D:D,"eSF")</f>
        <v>0</v>
      </c>
      <c r="G185" s="5">
        <f>COUNTIFS(equipes_asu!A:A,unidades_equipes_asu!A185,equipes_asu!F:F,unidades_equipes_asu!C185,equipes_asu!I:I,unidades_equipes_asu!$G$1,equipes_asu!D:D,"eSF")</f>
        <v>0</v>
      </c>
      <c r="H185" s="5">
        <f>COUNTIFS(equipes_asu!A:A,unidades_equipes_asu!A185,equipes_asu!F:F,unidades_equipes_asu!C185,equipes_asu!I:I,unidades_equipes_asu!$H$1,equipes_asu!D:D,"eSF")</f>
        <v>0</v>
      </c>
      <c r="I185" s="5">
        <f t="shared" si="3"/>
        <v>0</v>
      </c>
    </row>
    <row r="186" spans="1:9">
      <c r="A186" s="2">
        <v>760</v>
      </c>
      <c r="B186" s="1" t="s">
        <v>1364</v>
      </c>
      <c r="C186" s="5" t="s">
        <v>47</v>
      </c>
      <c r="D186" s="5">
        <f>COUNTIFS(equipes_asu!A:A,unidades_equipes_asu!A186,equipes_asu!F:F,unidades_equipes_asu!C186,equipes_asu!I:I,unidades_equipes_asu!$D$1,equipes_asu!D:D,"eSF")</f>
        <v>0</v>
      </c>
      <c r="E186" s="5">
        <f>COUNTIFS(equipes_asu!A:A,unidades_equipes_asu!A186,equipes_asu!F:F,unidades_equipes_asu!C186,equipes_asu!I:I,unidades_equipes_asu!$E$1,equipes_asu!D:D,"eSF")</f>
        <v>0</v>
      </c>
      <c r="F186" s="5">
        <f>COUNTIFS(equipes_asu!A:A,unidades_equipes_asu!A186,equipes_asu!F:F,unidades_equipes_asu!C186,equipes_asu!I:I,unidades_equipes_asu!$F$1,equipes_asu!D:D,"eSF")</f>
        <v>0</v>
      </c>
      <c r="G186" s="5">
        <f>COUNTIFS(equipes_asu!A:A,unidades_equipes_asu!A186,equipes_asu!F:F,unidades_equipes_asu!C186,equipes_asu!I:I,unidades_equipes_asu!$G$1,equipes_asu!D:D,"eSF")</f>
        <v>0</v>
      </c>
      <c r="H186" s="5">
        <f>COUNTIFS(equipes_asu!A:A,unidades_equipes_asu!A186,equipes_asu!F:F,unidades_equipes_asu!C186,equipes_asu!I:I,unidades_equipes_asu!$H$1,equipes_asu!D:D,"eSF")</f>
        <v>4</v>
      </c>
      <c r="I186" s="5">
        <f t="shared" si="3"/>
        <v>4</v>
      </c>
    </row>
    <row r="187" spans="1:9">
      <c r="A187" s="2">
        <v>2011</v>
      </c>
      <c r="B187" s="1" t="s">
        <v>1365</v>
      </c>
      <c r="C187" s="5" t="s">
        <v>47</v>
      </c>
      <c r="D187" s="5">
        <f>COUNTIFS(equipes_asu!A:A,unidades_equipes_asu!A187,equipes_asu!F:F,unidades_equipes_asu!C187,equipes_asu!I:I,unidades_equipes_asu!$D$1,equipes_asu!D:D,"eSF")</f>
        <v>0</v>
      </c>
      <c r="E187" s="5">
        <f>COUNTIFS(equipes_asu!A:A,unidades_equipes_asu!A187,equipes_asu!F:F,unidades_equipes_asu!C187,equipes_asu!I:I,unidades_equipes_asu!$E$1,equipes_asu!D:D,"eSF")</f>
        <v>2</v>
      </c>
      <c r="F187" s="5">
        <f>COUNTIFS(equipes_asu!A:A,unidades_equipes_asu!A187,equipes_asu!F:F,unidades_equipes_asu!C187,equipes_asu!I:I,unidades_equipes_asu!$F$1,equipes_asu!D:D,"eSF")</f>
        <v>1</v>
      </c>
      <c r="G187" s="5">
        <f>COUNTIFS(equipes_asu!A:A,unidades_equipes_asu!A187,equipes_asu!F:F,unidades_equipes_asu!C187,equipes_asu!I:I,unidades_equipes_asu!$G$1,equipes_asu!D:D,"eSF")</f>
        <v>0</v>
      </c>
      <c r="H187" s="5">
        <f>COUNTIFS(equipes_asu!A:A,unidades_equipes_asu!A187,equipes_asu!F:F,unidades_equipes_asu!C187,equipes_asu!I:I,unidades_equipes_asu!$H$1,equipes_asu!D:D,"eSF")</f>
        <v>0</v>
      </c>
      <c r="I187" s="5">
        <f t="shared" si="3"/>
        <v>3</v>
      </c>
    </row>
    <row r="188" spans="1:9">
      <c r="A188" s="2">
        <v>2062</v>
      </c>
      <c r="B188" s="1" t="s">
        <v>1366</v>
      </c>
      <c r="C188" s="5" t="s">
        <v>47</v>
      </c>
      <c r="D188" s="5">
        <f>COUNTIFS(equipes_asu!A:A,unidades_equipes_asu!A188,equipes_asu!F:F,unidades_equipes_asu!C188,equipes_asu!I:I,unidades_equipes_asu!$D$1,equipes_asu!D:D,"eSF")</f>
        <v>0</v>
      </c>
      <c r="E188" s="5">
        <f>COUNTIFS(equipes_asu!A:A,unidades_equipes_asu!A188,equipes_asu!F:F,unidades_equipes_asu!C188,equipes_asu!I:I,unidades_equipes_asu!$E$1,equipes_asu!D:D,"eSF")</f>
        <v>3</v>
      </c>
      <c r="F188" s="5">
        <f>COUNTIFS(equipes_asu!A:A,unidades_equipes_asu!A188,equipes_asu!F:F,unidades_equipes_asu!C188,equipes_asu!I:I,unidades_equipes_asu!$F$1,equipes_asu!D:D,"eSF")</f>
        <v>1</v>
      </c>
      <c r="G188" s="5">
        <f>COUNTIFS(equipes_asu!A:A,unidades_equipes_asu!A188,equipes_asu!F:F,unidades_equipes_asu!C188,equipes_asu!I:I,unidades_equipes_asu!$G$1,equipes_asu!D:D,"eSF")</f>
        <v>0</v>
      </c>
      <c r="H188" s="5">
        <f>COUNTIFS(equipes_asu!A:A,unidades_equipes_asu!A188,equipes_asu!F:F,unidades_equipes_asu!C188,equipes_asu!I:I,unidades_equipes_asu!$H$1,equipes_asu!D:D,"eSF")</f>
        <v>0</v>
      </c>
      <c r="I188" s="5">
        <f t="shared" si="3"/>
        <v>4</v>
      </c>
    </row>
    <row r="189" spans="1:9">
      <c r="A189" s="2">
        <v>2070</v>
      </c>
      <c r="B189" s="1" t="s">
        <v>1367</v>
      </c>
      <c r="C189" s="5" t="s">
        <v>47</v>
      </c>
      <c r="D189" s="5">
        <f>COUNTIFS(equipes_asu!A:A,unidades_equipes_asu!A189,equipes_asu!F:F,unidades_equipes_asu!C189,equipes_asu!I:I,unidades_equipes_asu!$D$1,equipes_asu!D:D,"eSF")</f>
        <v>0</v>
      </c>
      <c r="E189" s="5">
        <f>COUNTIFS(equipes_asu!A:A,unidades_equipes_asu!A189,equipes_asu!F:F,unidades_equipes_asu!C189,equipes_asu!I:I,unidades_equipes_asu!$E$1,equipes_asu!D:D,"eSF")</f>
        <v>0</v>
      </c>
      <c r="F189" s="5">
        <f>COUNTIFS(equipes_asu!A:A,unidades_equipes_asu!A189,equipes_asu!F:F,unidades_equipes_asu!C189,equipes_asu!I:I,unidades_equipes_asu!$F$1,equipes_asu!D:D,"eSF")</f>
        <v>1</v>
      </c>
      <c r="G189" s="5">
        <f>COUNTIFS(equipes_asu!A:A,unidades_equipes_asu!A189,equipes_asu!F:F,unidades_equipes_asu!C189,equipes_asu!I:I,unidades_equipes_asu!$G$1,equipes_asu!D:D,"eSF")</f>
        <v>1</v>
      </c>
      <c r="H189" s="5">
        <f>COUNTIFS(equipes_asu!A:A,unidades_equipes_asu!A189,equipes_asu!F:F,unidades_equipes_asu!C189,equipes_asu!I:I,unidades_equipes_asu!$H$1,equipes_asu!D:D,"eSF")</f>
        <v>0</v>
      </c>
      <c r="I189" s="5">
        <f t="shared" si="3"/>
        <v>2</v>
      </c>
    </row>
    <row r="190" spans="1:9">
      <c r="A190" s="2">
        <v>957</v>
      </c>
      <c r="B190" s="1" t="s">
        <v>1368</v>
      </c>
      <c r="C190" s="5" t="s">
        <v>47</v>
      </c>
      <c r="D190" s="5">
        <f>COUNTIFS(equipes_asu!A:A,unidades_equipes_asu!A190,equipes_asu!F:F,unidades_equipes_asu!C190,equipes_asu!I:I,unidades_equipes_asu!$D$1,equipes_asu!D:D,"eSF")</f>
        <v>0</v>
      </c>
      <c r="E190" s="5">
        <f>COUNTIFS(equipes_asu!A:A,unidades_equipes_asu!A190,equipes_asu!F:F,unidades_equipes_asu!C190,equipes_asu!I:I,unidades_equipes_asu!$E$1,equipes_asu!D:D,"eSF")</f>
        <v>3</v>
      </c>
      <c r="F190" s="5">
        <f>COUNTIFS(equipes_asu!A:A,unidades_equipes_asu!A190,equipes_asu!F:F,unidades_equipes_asu!C190,equipes_asu!I:I,unidades_equipes_asu!$F$1,equipes_asu!D:D,"eSF")</f>
        <v>0</v>
      </c>
      <c r="G190" s="5">
        <f>COUNTIFS(equipes_asu!A:A,unidades_equipes_asu!A190,equipes_asu!F:F,unidades_equipes_asu!C190,equipes_asu!I:I,unidades_equipes_asu!$G$1,equipes_asu!D:D,"eSF")</f>
        <v>0</v>
      </c>
      <c r="H190" s="5">
        <f>COUNTIFS(equipes_asu!A:A,unidades_equipes_asu!A190,equipes_asu!F:F,unidades_equipes_asu!C190,equipes_asu!I:I,unidades_equipes_asu!$H$1,equipes_asu!D:D,"eSF")</f>
        <v>1</v>
      </c>
      <c r="I190" s="5">
        <f t="shared" si="3"/>
        <v>4</v>
      </c>
    </row>
    <row r="191" spans="1:9">
      <c r="A191" s="2">
        <v>1244</v>
      </c>
      <c r="B191" s="1" t="s">
        <v>1369</v>
      </c>
      <c r="C191" s="5" t="s">
        <v>47</v>
      </c>
      <c r="D191" s="5">
        <f>COUNTIFS(equipes_asu!A:A,unidades_equipes_asu!A191,equipes_asu!F:F,unidades_equipes_asu!C191,equipes_asu!I:I,unidades_equipes_asu!$D$1,equipes_asu!D:D,"eSF")</f>
        <v>0</v>
      </c>
      <c r="E191" s="5">
        <f>COUNTIFS(equipes_asu!A:A,unidades_equipes_asu!A191,equipes_asu!F:F,unidades_equipes_asu!C191,equipes_asu!I:I,unidades_equipes_asu!$E$1,equipes_asu!D:D,"eSF")</f>
        <v>1</v>
      </c>
      <c r="F191" s="5">
        <f>COUNTIFS(equipes_asu!A:A,unidades_equipes_asu!A191,equipes_asu!F:F,unidades_equipes_asu!C191,equipes_asu!I:I,unidades_equipes_asu!$F$1,equipes_asu!D:D,"eSF")</f>
        <v>1</v>
      </c>
      <c r="G191" s="5">
        <f>COUNTIFS(equipes_asu!A:A,unidades_equipes_asu!A191,equipes_asu!F:F,unidades_equipes_asu!C191,equipes_asu!I:I,unidades_equipes_asu!$G$1,equipes_asu!D:D,"eSF")</f>
        <v>1</v>
      </c>
      <c r="H191" s="5">
        <f>COUNTIFS(equipes_asu!A:A,unidades_equipes_asu!A191,equipes_asu!F:F,unidades_equipes_asu!C191,equipes_asu!I:I,unidades_equipes_asu!$H$1,equipes_asu!D:D,"eSF")</f>
        <v>0</v>
      </c>
      <c r="I191" s="5">
        <f t="shared" si="3"/>
        <v>3</v>
      </c>
    </row>
    <row r="192" spans="1:9">
      <c r="A192" s="2">
        <v>965</v>
      </c>
      <c r="B192" s="1" t="s">
        <v>1370</v>
      </c>
      <c r="C192" s="5" t="s">
        <v>47</v>
      </c>
      <c r="D192" s="5">
        <f>COUNTIFS(equipes_asu!A:A,unidades_equipes_asu!A192,equipes_asu!F:F,unidades_equipes_asu!C192,equipes_asu!I:I,unidades_equipes_asu!$D$1,equipes_asu!D:D,"eSF")</f>
        <v>0</v>
      </c>
      <c r="E192" s="5">
        <f>COUNTIFS(equipes_asu!A:A,unidades_equipes_asu!A192,equipes_asu!F:F,unidades_equipes_asu!C192,equipes_asu!I:I,unidades_equipes_asu!$E$1,equipes_asu!D:D,"eSF")</f>
        <v>2</v>
      </c>
      <c r="F192" s="5">
        <f>COUNTIFS(equipes_asu!A:A,unidades_equipes_asu!A192,equipes_asu!F:F,unidades_equipes_asu!C192,equipes_asu!I:I,unidades_equipes_asu!$F$1,equipes_asu!D:D,"eSF")</f>
        <v>0</v>
      </c>
      <c r="G192" s="5">
        <f>COUNTIFS(equipes_asu!A:A,unidades_equipes_asu!A192,equipes_asu!F:F,unidades_equipes_asu!C192,equipes_asu!I:I,unidades_equipes_asu!$G$1,equipes_asu!D:D,"eSF")</f>
        <v>0</v>
      </c>
      <c r="H192" s="5">
        <f>COUNTIFS(equipes_asu!A:A,unidades_equipes_asu!A192,equipes_asu!F:F,unidades_equipes_asu!C192,equipes_asu!I:I,unidades_equipes_asu!$H$1,equipes_asu!D:D,"eSF")</f>
        <v>0</v>
      </c>
      <c r="I192" s="5">
        <f t="shared" si="3"/>
        <v>2</v>
      </c>
    </row>
    <row r="193" spans="1:9">
      <c r="A193" s="2">
        <v>1503</v>
      </c>
      <c r="B193" s="1" t="s">
        <v>1371</v>
      </c>
      <c r="C193" s="5" t="s">
        <v>47</v>
      </c>
      <c r="D193" s="5">
        <f>COUNTIFS(equipes_asu!A:A,unidades_equipes_asu!A193,equipes_asu!F:F,unidades_equipes_asu!C193,equipes_asu!I:I,unidades_equipes_asu!$D$1,equipes_asu!D:D,"eSF")</f>
        <v>0</v>
      </c>
      <c r="E193" s="5">
        <f>COUNTIFS(equipes_asu!A:A,unidades_equipes_asu!A193,equipes_asu!F:F,unidades_equipes_asu!C193,equipes_asu!I:I,unidades_equipes_asu!$E$1,equipes_asu!D:D,"eSF")</f>
        <v>1</v>
      </c>
      <c r="F193" s="5">
        <f>COUNTIFS(equipes_asu!A:A,unidades_equipes_asu!A193,equipes_asu!F:F,unidades_equipes_asu!C193,equipes_asu!I:I,unidades_equipes_asu!$F$1,equipes_asu!D:D,"eSF")</f>
        <v>1</v>
      </c>
      <c r="G193" s="5">
        <f>COUNTIFS(equipes_asu!A:A,unidades_equipes_asu!A193,equipes_asu!F:F,unidades_equipes_asu!C193,equipes_asu!I:I,unidades_equipes_asu!$G$1,equipes_asu!D:D,"eSF")</f>
        <v>0</v>
      </c>
      <c r="H193" s="5">
        <f>COUNTIFS(equipes_asu!A:A,unidades_equipes_asu!A193,equipes_asu!F:F,unidades_equipes_asu!C193,equipes_asu!I:I,unidades_equipes_asu!$H$1,equipes_asu!D:D,"eSF")</f>
        <v>0</v>
      </c>
      <c r="I193" s="5">
        <f t="shared" si="3"/>
        <v>2</v>
      </c>
    </row>
    <row r="194" spans="1:9">
      <c r="A194" s="2">
        <v>20567</v>
      </c>
      <c r="B194" s="1" t="s">
        <v>1372</v>
      </c>
      <c r="C194" s="5" t="s">
        <v>47</v>
      </c>
      <c r="D194" s="5">
        <f>COUNTIFS(equipes_asu!A:A,unidades_equipes_asu!A194,equipes_asu!F:F,unidades_equipes_asu!C194,equipes_asu!I:I,unidades_equipes_asu!$D$1,equipes_asu!D:D,"eSF")</f>
        <v>0</v>
      </c>
      <c r="E194" s="5">
        <f>COUNTIFS(equipes_asu!A:A,unidades_equipes_asu!A194,equipes_asu!F:F,unidades_equipes_asu!C194,equipes_asu!I:I,unidades_equipes_asu!$E$1,equipes_asu!D:D,"eSF")</f>
        <v>0</v>
      </c>
      <c r="F194" s="5">
        <f>COUNTIFS(equipes_asu!A:A,unidades_equipes_asu!A194,equipes_asu!F:F,unidades_equipes_asu!C194,equipes_asu!I:I,unidades_equipes_asu!$F$1,equipes_asu!D:D,"eSF")</f>
        <v>1</v>
      </c>
      <c r="G194" s="5">
        <f>COUNTIFS(equipes_asu!A:A,unidades_equipes_asu!A194,equipes_asu!F:F,unidades_equipes_asu!C194,equipes_asu!I:I,unidades_equipes_asu!$G$1,equipes_asu!D:D,"eSF")</f>
        <v>2</v>
      </c>
      <c r="H194" s="5">
        <f>COUNTIFS(equipes_asu!A:A,unidades_equipes_asu!A194,equipes_asu!F:F,unidades_equipes_asu!C194,equipes_asu!I:I,unidades_equipes_asu!$H$1,equipes_asu!D:D,"eSF")</f>
        <v>1</v>
      </c>
      <c r="I194" s="5">
        <f t="shared" si="3"/>
        <v>4</v>
      </c>
    </row>
    <row r="195" spans="1:9">
      <c r="A195" s="2">
        <v>2097</v>
      </c>
      <c r="B195" s="1" t="s">
        <v>1373</v>
      </c>
      <c r="C195" s="5" t="s">
        <v>47</v>
      </c>
      <c r="D195" s="5">
        <f>COUNTIFS(equipes_asu!A:A,unidades_equipes_asu!A195,equipes_asu!F:F,unidades_equipes_asu!C195,equipes_asu!I:I,unidades_equipes_asu!$D$1,equipes_asu!D:D,"eSF")</f>
        <v>0</v>
      </c>
      <c r="E195" s="5">
        <f>COUNTIFS(equipes_asu!A:A,unidades_equipes_asu!A195,equipes_asu!F:F,unidades_equipes_asu!C195,equipes_asu!I:I,unidades_equipes_asu!$E$1,equipes_asu!D:D,"eSF")</f>
        <v>0</v>
      </c>
      <c r="F195" s="5">
        <f>COUNTIFS(equipes_asu!A:A,unidades_equipes_asu!A195,equipes_asu!F:F,unidades_equipes_asu!C195,equipes_asu!I:I,unidades_equipes_asu!$F$1,equipes_asu!D:D,"eSF")</f>
        <v>1</v>
      </c>
      <c r="G195" s="5">
        <f>COUNTIFS(equipes_asu!A:A,unidades_equipes_asu!A195,equipes_asu!F:F,unidades_equipes_asu!C195,equipes_asu!I:I,unidades_equipes_asu!$G$1,equipes_asu!D:D,"eSF")</f>
        <v>0</v>
      </c>
      <c r="H195" s="5">
        <f>COUNTIFS(equipes_asu!A:A,unidades_equipes_asu!A195,equipes_asu!F:F,unidades_equipes_asu!C195,equipes_asu!I:I,unidades_equipes_asu!$H$1,equipes_asu!D:D,"eSF")</f>
        <v>0</v>
      </c>
      <c r="I195" s="5">
        <f t="shared" si="3"/>
        <v>1</v>
      </c>
    </row>
    <row r="196" spans="1:9">
      <c r="A196" s="2">
        <v>1511</v>
      </c>
      <c r="B196" s="1" t="s">
        <v>1374</v>
      </c>
      <c r="C196" s="5" t="s">
        <v>47</v>
      </c>
      <c r="D196" s="5">
        <f>COUNTIFS(equipes_asu!A:A,unidades_equipes_asu!A196,equipes_asu!F:F,unidades_equipes_asu!C196,equipes_asu!I:I,unidades_equipes_asu!$D$1,equipes_asu!D:D,"eSF")</f>
        <v>0</v>
      </c>
      <c r="E196" s="5">
        <f>COUNTIFS(equipes_asu!A:A,unidades_equipes_asu!A196,equipes_asu!F:F,unidades_equipes_asu!C196,equipes_asu!I:I,unidades_equipes_asu!$E$1,equipes_asu!D:D,"eSF")</f>
        <v>4</v>
      </c>
      <c r="F196" s="5">
        <f>COUNTIFS(equipes_asu!A:A,unidades_equipes_asu!A196,equipes_asu!F:F,unidades_equipes_asu!C196,equipes_asu!I:I,unidades_equipes_asu!$F$1,equipes_asu!D:D,"eSF")</f>
        <v>0</v>
      </c>
      <c r="G196" s="5">
        <f>COUNTIFS(equipes_asu!A:A,unidades_equipes_asu!A196,equipes_asu!F:F,unidades_equipes_asu!C196,equipes_asu!I:I,unidades_equipes_asu!$G$1,equipes_asu!D:D,"eSF")</f>
        <v>0</v>
      </c>
      <c r="H196" s="5">
        <f>COUNTIFS(equipes_asu!A:A,unidades_equipes_asu!A196,equipes_asu!F:F,unidades_equipes_asu!C196,equipes_asu!I:I,unidades_equipes_asu!$H$1,equipes_asu!D:D,"eSF")</f>
        <v>0</v>
      </c>
      <c r="I196" s="5">
        <f t="shared" si="3"/>
        <v>4</v>
      </c>
    </row>
    <row r="197" spans="1:9">
      <c r="A197" s="2">
        <v>1112</v>
      </c>
      <c r="B197" s="1" t="s">
        <v>1375</v>
      </c>
      <c r="C197" s="5" t="s">
        <v>47</v>
      </c>
      <c r="D197" s="5">
        <f>COUNTIFS(equipes_asu!A:A,unidades_equipes_asu!A197,equipes_asu!F:F,unidades_equipes_asu!C197,equipes_asu!I:I,unidades_equipes_asu!$D$1,equipes_asu!D:D,"eSF")</f>
        <v>0</v>
      </c>
      <c r="E197" s="5">
        <f>COUNTIFS(equipes_asu!A:A,unidades_equipes_asu!A197,equipes_asu!F:F,unidades_equipes_asu!C197,equipes_asu!I:I,unidades_equipes_asu!$E$1,equipes_asu!D:D,"eSF")</f>
        <v>1</v>
      </c>
      <c r="F197" s="5">
        <f>COUNTIFS(equipes_asu!A:A,unidades_equipes_asu!A197,equipes_asu!F:F,unidades_equipes_asu!C197,equipes_asu!I:I,unidades_equipes_asu!$F$1,equipes_asu!D:D,"eSF")</f>
        <v>1</v>
      </c>
      <c r="G197" s="5">
        <f>COUNTIFS(equipes_asu!A:A,unidades_equipes_asu!A197,equipes_asu!F:F,unidades_equipes_asu!C197,equipes_asu!I:I,unidades_equipes_asu!$G$1,equipes_asu!D:D,"eSF")</f>
        <v>0</v>
      </c>
      <c r="H197" s="5">
        <f>COUNTIFS(equipes_asu!A:A,unidades_equipes_asu!A197,equipes_asu!F:F,unidades_equipes_asu!C197,equipes_asu!I:I,unidades_equipes_asu!$H$1,equipes_asu!D:D,"eSF")</f>
        <v>1</v>
      </c>
      <c r="I197" s="5">
        <f t="shared" si="3"/>
        <v>3</v>
      </c>
    </row>
    <row r="198" spans="1:9">
      <c r="A198" s="2">
        <v>2100</v>
      </c>
      <c r="B198" s="1" t="s">
        <v>1376</v>
      </c>
      <c r="C198" s="5" t="s">
        <v>47</v>
      </c>
      <c r="D198" s="5">
        <f>COUNTIFS(equipes_asu!A:A,unidades_equipes_asu!A198,equipes_asu!F:F,unidades_equipes_asu!C198,equipes_asu!I:I,unidades_equipes_asu!$D$1,equipes_asu!D:D,"eSF")</f>
        <v>0</v>
      </c>
      <c r="E198" s="5">
        <f>COUNTIFS(equipes_asu!A:A,unidades_equipes_asu!A198,equipes_asu!F:F,unidades_equipes_asu!C198,equipes_asu!I:I,unidades_equipes_asu!$E$1,equipes_asu!D:D,"eSF")</f>
        <v>1</v>
      </c>
      <c r="F198" s="5">
        <f>COUNTIFS(equipes_asu!A:A,unidades_equipes_asu!A198,equipes_asu!F:F,unidades_equipes_asu!C198,equipes_asu!I:I,unidades_equipes_asu!$F$1,equipes_asu!D:D,"eSF")</f>
        <v>0</v>
      </c>
      <c r="G198" s="5">
        <f>COUNTIFS(equipes_asu!A:A,unidades_equipes_asu!A198,equipes_asu!F:F,unidades_equipes_asu!C198,equipes_asu!I:I,unidades_equipes_asu!$G$1,equipes_asu!D:D,"eSF")</f>
        <v>0</v>
      </c>
      <c r="H198" s="5">
        <f>COUNTIFS(equipes_asu!A:A,unidades_equipes_asu!A198,equipes_asu!F:F,unidades_equipes_asu!C198,equipes_asu!I:I,unidades_equipes_asu!$H$1,equipes_asu!D:D,"eSF")</f>
        <v>0</v>
      </c>
      <c r="I198" s="5">
        <f t="shared" si="3"/>
        <v>1</v>
      </c>
    </row>
    <row r="199" spans="1:9">
      <c r="A199" s="2">
        <v>2127</v>
      </c>
      <c r="B199" s="1" t="s">
        <v>1377</v>
      </c>
      <c r="C199" s="5" t="s">
        <v>47</v>
      </c>
      <c r="D199" s="5">
        <f>COUNTIFS(equipes_asu!A:A,unidades_equipes_asu!A199,equipes_asu!F:F,unidades_equipes_asu!C199,equipes_asu!I:I,unidades_equipes_asu!$D$1,equipes_asu!D:D,"eSF")</f>
        <v>0</v>
      </c>
      <c r="E199" s="5">
        <f>COUNTIFS(equipes_asu!A:A,unidades_equipes_asu!A199,equipes_asu!F:F,unidades_equipes_asu!C199,equipes_asu!I:I,unidades_equipes_asu!$E$1,equipes_asu!D:D,"eSF")</f>
        <v>0</v>
      </c>
      <c r="F199" s="5">
        <f>COUNTIFS(equipes_asu!A:A,unidades_equipes_asu!A199,equipes_asu!F:F,unidades_equipes_asu!C199,equipes_asu!I:I,unidades_equipes_asu!$F$1,equipes_asu!D:D,"eSF")</f>
        <v>1</v>
      </c>
      <c r="G199" s="5">
        <f>COUNTIFS(equipes_asu!A:A,unidades_equipes_asu!A199,equipes_asu!F:F,unidades_equipes_asu!C199,equipes_asu!I:I,unidades_equipes_asu!$G$1,equipes_asu!D:D,"eSF")</f>
        <v>0</v>
      </c>
      <c r="H199" s="5">
        <f>COUNTIFS(equipes_asu!A:A,unidades_equipes_asu!A199,equipes_asu!F:F,unidades_equipes_asu!C199,equipes_asu!I:I,unidades_equipes_asu!$H$1,equipes_asu!D:D,"eSF")</f>
        <v>1</v>
      </c>
      <c r="I199" s="5">
        <f t="shared" si="3"/>
        <v>2</v>
      </c>
    </row>
    <row r="200" spans="1:9">
      <c r="A200" s="2">
        <v>1252</v>
      </c>
      <c r="B200" s="1" t="s">
        <v>1378</v>
      </c>
      <c r="C200" s="5" t="s">
        <v>47</v>
      </c>
      <c r="D200" s="5">
        <f>COUNTIFS(equipes_asu!A:A,unidades_equipes_asu!A200,equipes_asu!F:F,unidades_equipes_asu!C200,equipes_asu!I:I,unidades_equipes_asu!$D$1,equipes_asu!D:D,"eSF")</f>
        <v>0</v>
      </c>
      <c r="E200" s="5">
        <f>COUNTIFS(equipes_asu!A:A,unidades_equipes_asu!A200,equipes_asu!F:F,unidades_equipes_asu!C200,equipes_asu!I:I,unidades_equipes_asu!$E$1,equipes_asu!D:D,"eSF")</f>
        <v>3</v>
      </c>
      <c r="F200" s="5">
        <f>COUNTIFS(equipes_asu!A:A,unidades_equipes_asu!A200,equipes_asu!F:F,unidades_equipes_asu!C200,equipes_asu!I:I,unidades_equipes_asu!$F$1,equipes_asu!D:D,"eSF")</f>
        <v>1</v>
      </c>
      <c r="G200" s="5">
        <f>COUNTIFS(equipes_asu!A:A,unidades_equipes_asu!A200,equipes_asu!F:F,unidades_equipes_asu!C200,equipes_asu!I:I,unidades_equipes_asu!$G$1,equipes_asu!D:D,"eSF")</f>
        <v>0</v>
      </c>
      <c r="H200" s="5">
        <f>COUNTIFS(equipes_asu!A:A,unidades_equipes_asu!A200,equipes_asu!F:F,unidades_equipes_asu!C200,equipes_asu!I:I,unidades_equipes_asu!$H$1,equipes_asu!D:D,"eSF")</f>
        <v>0</v>
      </c>
      <c r="I200" s="5">
        <f t="shared" si="3"/>
        <v>4</v>
      </c>
    </row>
    <row r="201" spans="1:9">
      <c r="A201" s="2">
        <v>2135</v>
      </c>
      <c r="B201" s="1" t="s">
        <v>1379</v>
      </c>
      <c r="C201" s="5" t="s">
        <v>47</v>
      </c>
      <c r="D201" s="5">
        <f>COUNTIFS(equipes_asu!A:A,unidades_equipes_asu!A201,equipes_asu!F:F,unidades_equipes_asu!C201,equipes_asu!I:I,unidades_equipes_asu!$D$1,equipes_asu!D:D,"eSF")</f>
        <v>0</v>
      </c>
      <c r="E201" s="5">
        <f>COUNTIFS(equipes_asu!A:A,unidades_equipes_asu!A201,equipes_asu!F:F,unidades_equipes_asu!C201,equipes_asu!I:I,unidades_equipes_asu!$E$1,equipes_asu!D:D,"eSF")</f>
        <v>1</v>
      </c>
      <c r="F201" s="5">
        <f>COUNTIFS(equipes_asu!A:A,unidades_equipes_asu!A201,equipes_asu!F:F,unidades_equipes_asu!C201,equipes_asu!I:I,unidades_equipes_asu!$F$1,equipes_asu!D:D,"eSF")</f>
        <v>1</v>
      </c>
      <c r="G201" s="5">
        <f>COUNTIFS(equipes_asu!A:A,unidades_equipes_asu!A201,equipes_asu!F:F,unidades_equipes_asu!C201,equipes_asu!I:I,unidades_equipes_asu!$G$1,equipes_asu!D:D,"eSF")</f>
        <v>1</v>
      </c>
      <c r="H201" s="5">
        <f>COUNTIFS(equipes_asu!A:A,unidades_equipes_asu!A201,equipes_asu!F:F,unidades_equipes_asu!C201,equipes_asu!I:I,unidades_equipes_asu!$H$1,equipes_asu!D:D,"eSF")</f>
        <v>0</v>
      </c>
      <c r="I201" s="5">
        <f t="shared" si="3"/>
        <v>3</v>
      </c>
    </row>
    <row r="202" spans="1:9">
      <c r="A202" s="2">
        <v>20648</v>
      </c>
      <c r="B202" s="1" t="s">
        <v>1380</v>
      </c>
      <c r="C202" s="5" t="s">
        <v>47</v>
      </c>
      <c r="D202" s="5">
        <f>COUNTIFS(equipes_asu!A:A,unidades_equipes_asu!A202,equipes_asu!F:F,unidades_equipes_asu!C202,equipes_asu!I:I,unidades_equipes_asu!$D$1,equipes_asu!D:D,"eSF")</f>
        <v>0</v>
      </c>
      <c r="E202" s="5">
        <f>COUNTIFS(equipes_asu!A:A,unidades_equipes_asu!A202,equipes_asu!F:F,unidades_equipes_asu!C202,equipes_asu!I:I,unidades_equipes_asu!$E$1,equipes_asu!D:D,"eSF")</f>
        <v>0</v>
      </c>
      <c r="F202" s="5">
        <f>COUNTIFS(equipes_asu!A:A,unidades_equipes_asu!A202,equipes_asu!F:F,unidades_equipes_asu!C202,equipes_asu!I:I,unidades_equipes_asu!$F$1,equipes_asu!D:D,"eSF")</f>
        <v>1</v>
      </c>
      <c r="G202" s="5">
        <f>COUNTIFS(equipes_asu!A:A,unidades_equipes_asu!A202,equipes_asu!F:F,unidades_equipes_asu!C202,equipes_asu!I:I,unidades_equipes_asu!$G$1,equipes_asu!D:D,"eSF")</f>
        <v>0</v>
      </c>
      <c r="H202" s="5">
        <f>COUNTIFS(equipes_asu!A:A,unidades_equipes_asu!A202,equipes_asu!F:F,unidades_equipes_asu!C202,equipes_asu!I:I,unidades_equipes_asu!$H$1,equipes_asu!D:D,"eSF")</f>
        <v>0</v>
      </c>
      <c r="I202" s="5">
        <f t="shared" si="3"/>
        <v>1</v>
      </c>
    </row>
    <row r="203" spans="1:9">
      <c r="A203" s="2">
        <v>22373</v>
      </c>
      <c r="B203" s="1" t="s">
        <v>1381</v>
      </c>
      <c r="C203" s="5" t="s">
        <v>47</v>
      </c>
      <c r="D203" s="5">
        <f>COUNTIFS(equipes_asu!A:A,unidades_equipes_asu!A203,equipes_asu!F:F,unidades_equipes_asu!C203,equipes_asu!I:I,unidades_equipes_asu!$D$1,equipes_asu!D:D,"eSF")</f>
        <v>0</v>
      </c>
      <c r="E203" s="5">
        <f>COUNTIFS(equipes_asu!A:A,unidades_equipes_asu!A203,equipes_asu!F:F,unidades_equipes_asu!C203,equipes_asu!I:I,unidades_equipes_asu!$E$1,equipes_asu!D:D,"eSF")</f>
        <v>2</v>
      </c>
      <c r="F203" s="5">
        <f>COUNTIFS(equipes_asu!A:A,unidades_equipes_asu!A203,equipes_asu!F:F,unidades_equipes_asu!C203,equipes_asu!I:I,unidades_equipes_asu!$F$1,equipes_asu!D:D,"eSF")</f>
        <v>1</v>
      </c>
      <c r="G203" s="5">
        <f>COUNTIFS(equipes_asu!A:A,unidades_equipes_asu!A203,equipes_asu!F:F,unidades_equipes_asu!C203,equipes_asu!I:I,unidades_equipes_asu!$G$1,equipes_asu!D:D,"eSF")</f>
        <v>0</v>
      </c>
      <c r="H203" s="5">
        <f>COUNTIFS(equipes_asu!A:A,unidades_equipes_asu!A203,equipes_asu!F:F,unidades_equipes_asu!C203,equipes_asu!I:I,unidades_equipes_asu!$H$1,equipes_asu!D:D,"eSF")</f>
        <v>1</v>
      </c>
      <c r="I203" s="5">
        <f t="shared" si="3"/>
        <v>4</v>
      </c>
    </row>
    <row r="204" spans="1:9">
      <c r="A204" s="2">
        <v>22306</v>
      </c>
      <c r="B204" s="1" t="s">
        <v>1382</v>
      </c>
      <c r="C204" s="5" t="s">
        <v>47</v>
      </c>
      <c r="D204" s="5">
        <f>COUNTIFS(equipes_asu!A:A,unidades_equipes_asu!A204,equipes_asu!F:F,unidades_equipes_asu!C204,equipes_asu!I:I,unidades_equipes_asu!$D$1,equipes_asu!D:D,"eSF")</f>
        <v>0</v>
      </c>
      <c r="E204" s="5">
        <f>COUNTIFS(equipes_asu!A:A,unidades_equipes_asu!A204,equipes_asu!F:F,unidades_equipes_asu!C204,equipes_asu!I:I,unidades_equipes_asu!$E$1,equipes_asu!D:D,"eSF")</f>
        <v>3</v>
      </c>
      <c r="F204" s="5">
        <f>COUNTIFS(equipes_asu!A:A,unidades_equipes_asu!A204,equipes_asu!F:F,unidades_equipes_asu!C204,equipes_asu!I:I,unidades_equipes_asu!$F$1,equipes_asu!D:D,"eSF")</f>
        <v>1</v>
      </c>
      <c r="G204" s="5">
        <f>COUNTIFS(equipes_asu!A:A,unidades_equipes_asu!A204,equipes_asu!F:F,unidades_equipes_asu!C204,equipes_asu!I:I,unidades_equipes_asu!$G$1,equipes_asu!D:D,"eSF")</f>
        <v>0</v>
      </c>
      <c r="H204" s="5">
        <f>COUNTIFS(equipes_asu!A:A,unidades_equipes_asu!A204,equipes_asu!F:F,unidades_equipes_asu!C204,equipes_asu!I:I,unidades_equipes_asu!$H$1,equipes_asu!D:D,"eSF")</f>
        <v>0</v>
      </c>
      <c r="I204" s="5">
        <f t="shared" si="3"/>
        <v>4</v>
      </c>
    </row>
    <row r="205" spans="1:9">
      <c r="A205" s="2">
        <v>22233</v>
      </c>
      <c r="B205" s="1" t="s">
        <v>1383</v>
      </c>
      <c r="C205" s="5" t="s">
        <v>47</v>
      </c>
      <c r="D205" s="5">
        <f>COUNTIFS(equipes_asu!A:A,unidades_equipes_asu!A205,equipes_asu!F:F,unidades_equipes_asu!C205,equipes_asu!I:I,unidades_equipes_asu!$D$1,equipes_asu!D:D,"eSF")</f>
        <v>0</v>
      </c>
      <c r="E205" s="5">
        <f>COUNTIFS(equipes_asu!A:A,unidades_equipes_asu!A205,equipes_asu!F:F,unidades_equipes_asu!C205,equipes_asu!I:I,unidades_equipes_asu!$E$1,equipes_asu!D:D,"eSF")</f>
        <v>1</v>
      </c>
      <c r="F205" s="5">
        <f>COUNTIFS(equipes_asu!A:A,unidades_equipes_asu!A205,equipes_asu!F:F,unidades_equipes_asu!C205,equipes_asu!I:I,unidades_equipes_asu!$F$1,equipes_asu!D:D,"eSF")</f>
        <v>2</v>
      </c>
      <c r="G205" s="5">
        <f>COUNTIFS(equipes_asu!A:A,unidades_equipes_asu!A205,equipes_asu!F:F,unidades_equipes_asu!C205,equipes_asu!I:I,unidades_equipes_asu!$G$1,equipes_asu!D:D,"eSF")</f>
        <v>0</v>
      </c>
      <c r="H205" s="5">
        <f>COUNTIFS(equipes_asu!A:A,unidades_equipes_asu!A205,equipes_asu!F:F,unidades_equipes_asu!C205,equipes_asu!I:I,unidades_equipes_asu!$H$1,equipes_asu!D:D,"eSF")</f>
        <v>3</v>
      </c>
      <c r="I205" s="5">
        <f t="shared" si="3"/>
        <v>6</v>
      </c>
    </row>
    <row r="206" spans="1:9">
      <c r="A206" s="2">
        <v>22454</v>
      </c>
      <c r="B206" s="1" t="s">
        <v>1384</v>
      </c>
      <c r="C206" s="5" t="s">
        <v>47</v>
      </c>
      <c r="D206" s="5">
        <f>COUNTIFS(equipes_asu!A:A,unidades_equipes_asu!A206,equipes_asu!F:F,unidades_equipes_asu!C206,equipes_asu!I:I,unidades_equipes_asu!$D$1,equipes_asu!D:D,"eSF")</f>
        <v>0</v>
      </c>
      <c r="E206" s="5">
        <f>COUNTIFS(equipes_asu!A:A,unidades_equipes_asu!A206,equipes_asu!F:F,unidades_equipes_asu!C206,equipes_asu!I:I,unidades_equipes_asu!$E$1,equipes_asu!D:D,"eSF")</f>
        <v>4</v>
      </c>
      <c r="F206" s="5">
        <f>COUNTIFS(equipes_asu!A:A,unidades_equipes_asu!A206,equipes_asu!F:F,unidades_equipes_asu!C206,equipes_asu!I:I,unidades_equipes_asu!$F$1,equipes_asu!D:D,"eSF")</f>
        <v>2</v>
      </c>
      <c r="G206" s="5">
        <f>COUNTIFS(equipes_asu!A:A,unidades_equipes_asu!A206,equipes_asu!F:F,unidades_equipes_asu!C206,equipes_asu!I:I,unidades_equipes_asu!$G$1,equipes_asu!D:D,"eSF")</f>
        <v>0</v>
      </c>
      <c r="H206" s="5">
        <f>COUNTIFS(equipes_asu!A:A,unidades_equipes_asu!A206,equipes_asu!F:F,unidades_equipes_asu!C206,equipes_asu!I:I,unidades_equipes_asu!$H$1,equipes_asu!D:D,"eSF")</f>
        <v>0</v>
      </c>
      <c r="I206" s="5">
        <f t="shared" si="3"/>
        <v>6</v>
      </c>
    </row>
    <row r="207" spans="1:9">
      <c r="A207" s="2">
        <v>22462</v>
      </c>
      <c r="B207" s="1" t="s">
        <v>1385</v>
      </c>
      <c r="C207" s="5" t="s">
        <v>47</v>
      </c>
      <c r="D207" s="5">
        <f>COUNTIFS(equipes_asu!A:A,unidades_equipes_asu!A207,equipes_asu!F:F,unidades_equipes_asu!C207,equipes_asu!I:I,unidades_equipes_asu!$D$1,equipes_asu!D:D,"eSF")</f>
        <v>0</v>
      </c>
      <c r="E207" s="5">
        <f>COUNTIFS(equipes_asu!A:A,unidades_equipes_asu!A207,equipes_asu!F:F,unidades_equipes_asu!C207,equipes_asu!I:I,unidades_equipes_asu!$E$1,equipes_asu!D:D,"eSF")</f>
        <v>2</v>
      </c>
      <c r="F207" s="5">
        <f>COUNTIFS(equipes_asu!A:A,unidades_equipes_asu!A207,equipes_asu!F:F,unidades_equipes_asu!C207,equipes_asu!I:I,unidades_equipes_asu!$F$1,equipes_asu!D:D,"eSF")</f>
        <v>0</v>
      </c>
      <c r="G207" s="5">
        <f>COUNTIFS(equipes_asu!A:A,unidades_equipes_asu!A207,equipes_asu!F:F,unidades_equipes_asu!C207,equipes_asu!I:I,unidades_equipes_asu!$G$1,equipes_asu!D:D,"eSF")</f>
        <v>0</v>
      </c>
      <c r="H207" s="5">
        <f>COUNTIFS(equipes_asu!A:A,unidades_equipes_asu!A207,equipes_asu!F:F,unidades_equipes_asu!C207,equipes_asu!I:I,unidades_equipes_asu!$H$1,equipes_asu!D:D,"eSF")</f>
        <v>0</v>
      </c>
      <c r="I207" s="5">
        <f t="shared" si="3"/>
        <v>2</v>
      </c>
    </row>
    <row r="208" spans="1:9">
      <c r="A208" s="2">
        <v>22470</v>
      </c>
      <c r="B208" s="1" t="s">
        <v>1386</v>
      </c>
      <c r="C208" s="5" t="s">
        <v>47</v>
      </c>
      <c r="D208" s="5">
        <f>COUNTIFS(equipes_asu!A:A,unidades_equipes_asu!A208,equipes_asu!F:F,unidades_equipes_asu!C208,equipes_asu!I:I,unidades_equipes_asu!$D$1,equipes_asu!D:D,"eSF")</f>
        <v>0</v>
      </c>
      <c r="E208" s="5">
        <f>COUNTIFS(equipes_asu!A:A,unidades_equipes_asu!A208,equipes_asu!F:F,unidades_equipes_asu!C208,equipes_asu!I:I,unidades_equipes_asu!$E$1,equipes_asu!D:D,"eSF")</f>
        <v>2</v>
      </c>
      <c r="F208" s="5">
        <f>COUNTIFS(equipes_asu!A:A,unidades_equipes_asu!A208,equipes_asu!F:F,unidades_equipes_asu!C208,equipes_asu!I:I,unidades_equipes_asu!$F$1,equipes_asu!D:D,"eSF")</f>
        <v>1</v>
      </c>
      <c r="G208" s="5">
        <f>COUNTIFS(equipes_asu!A:A,unidades_equipes_asu!A208,equipes_asu!F:F,unidades_equipes_asu!C208,equipes_asu!I:I,unidades_equipes_asu!$G$1,equipes_asu!D:D,"eSF")</f>
        <v>0</v>
      </c>
      <c r="H208" s="5">
        <f>COUNTIFS(equipes_asu!A:A,unidades_equipes_asu!A208,equipes_asu!F:F,unidades_equipes_asu!C208,equipes_asu!I:I,unidades_equipes_asu!$H$1,equipes_asu!D:D,"eSF")</f>
        <v>0</v>
      </c>
      <c r="I208" s="5">
        <f t="shared" si="3"/>
        <v>3</v>
      </c>
    </row>
    <row r="209" spans="1:9">
      <c r="A209" s="2">
        <v>22276</v>
      </c>
      <c r="B209" s="1" t="s">
        <v>1387</v>
      </c>
      <c r="C209" s="5" t="s">
        <v>47</v>
      </c>
      <c r="D209" s="5">
        <f>COUNTIFS(equipes_asu!A:A,unidades_equipes_asu!A209,equipes_asu!F:F,unidades_equipes_asu!C209,equipes_asu!I:I,unidades_equipes_asu!$D$1,equipes_asu!D:D,"eSF")</f>
        <v>1</v>
      </c>
      <c r="E209" s="5">
        <f>COUNTIFS(equipes_asu!A:A,unidades_equipes_asu!A209,equipes_asu!F:F,unidades_equipes_asu!C209,equipes_asu!I:I,unidades_equipes_asu!$E$1,equipes_asu!D:D,"eSF")</f>
        <v>3</v>
      </c>
      <c r="F209" s="5">
        <f>COUNTIFS(equipes_asu!A:A,unidades_equipes_asu!A209,equipes_asu!F:F,unidades_equipes_asu!C209,equipes_asu!I:I,unidades_equipes_asu!$F$1,equipes_asu!D:D,"eSF")</f>
        <v>0</v>
      </c>
      <c r="G209" s="5">
        <f>COUNTIFS(equipes_asu!A:A,unidades_equipes_asu!A209,equipes_asu!F:F,unidades_equipes_asu!C209,equipes_asu!I:I,unidades_equipes_asu!$G$1,equipes_asu!D:D,"eSF")</f>
        <v>0</v>
      </c>
      <c r="H209" s="5">
        <f>COUNTIFS(equipes_asu!A:A,unidades_equipes_asu!A209,equipes_asu!F:F,unidades_equipes_asu!C209,equipes_asu!I:I,unidades_equipes_asu!$H$1,equipes_asu!D:D,"eSF")</f>
        <v>1</v>
      </c>
      <c r="I209" s="5">
        <f t="shared" si="3"/>
        <v>5</v>
      </c>
    </row>
    <row r="210" spans="1:9">
      <c r="A210" s="2">
        <v>22187</v>
      </c>
      <c r="B210" s="1" t="s">
        <v>1388</v>
      </c>
      <c r="C210" s="5" t="s">
        <v>47</v>
      </c>
      <c r="D210" s="5">
        <f>COUNTIFS(equipes_asu!A:A,unidades_equipes_asu!A210,equipes_asu!F:F,unidades_equipes_asu!C210,equipes_asu!I:I,unidades_equipes_asu!$D$1,equipes_asu!D:D,"eSF")</f>
        <v>0</v>
      </c>
      <c r="E210" s="5">
        <f>COUNTIFS(equipes_asu!A:A,unidades_equipes_asu!A210,equipes_asu!F:F,unidades_equipes_asu!C210,equipes_asu!I:I,unidades_equipes_asu!$E$1,equipes_asu!D:D,"eSF")</f>
        <v>2</v>
      </c>
      <c r="F210" s="5">
        <f>COUNTIFS(equipes_asu!A:A,unidades_equipes_asu!A210,equipes_asu!F:F,unidades_equipes_asu!C210,equipes_asu!I:I,unidades_equipes_asu!$F$1,equipes_asu!D:D,"eSF")</f>
        <v>0</v>
      </c>
      <c r="G210" s="5">
        <f>COUNTIFS(equipes_asu!A:A,unidades_equipes_asu!A210,equipes_asu!F:F,unidades_equipes_asu!C210,equipes_asu!I:I,unidades_equipes_asu!$G$1,equipes_asu!D:D,"eSF")</f>
        <v>0</v>
      </c>
      <c r="H210" s="5">
        <f>COUNTIFS(equipes_asu!A:A,unidades_equipes_asu!A210,equipes_asu!F:F,unidades_equipes_asu!C210,equipes_asu!I:I,unidades_equipes_asu!$H$1,equipes_asu!D:D,"eSF")</f>
        <v>1</v>
      </c>
      <c r="I210" s="5">
        <f t="shared" si="3"/>
        <v>3</v>
      </c>
    </row>
    <row r="211" spans="1:9">
      <c r="A211" s="2">
        <v>22322</v>
      </c>
      <c r="B211" s="1" t="s">
        <v>1389</v>
      </c>
      <c r="C211" s="5" t="s">
        <v>47</v>
      </c>
      <c r="D211" s="5">
        <f>COUNTIFS(equipes_asu!A:A,unidades_equipes_asu!A211,equipes_asu!F:F,unidades_equipes_asu!C211,equipes_asu!I:I,unidades_equipes_asu!$D$1,equipes_asu!D:D,"eSF")</f>
        <v>0</v>
      </c>
      <c r="E211" s="5">
        <f>COUNTIFS(equipes_asu!A:A,unidades_equipes_asu!A211,equipes_asu!F:F,unidades_equipes_asu!C211,equipes_asu!I:I,unidades_equipes_asu!$E$1,equipes_asu!D:D,"eSF")</f>
        <v>1</v>
      </c>
      <c r="F211" s="5">
        <f>COUNTIFS(equipes_asu!A:A,unidades_equipes_asu!A211,equipes_asu!F:F,unidades_equipes_asu!C211,equipes_asu!I:I,unidades_equipes_asu!$F$1,equipes_asu!D:D,"eSF")</f>
        <v>1</v>
      </c>
      <c r="G211" s="5">
        <f>COUNTIFS(equipes_asu!A:A,unidades_equipes_asu!A211,equipes_asu!F:F,unidades_equipes_asu!C211,equipes_asu!I:I,unidades_equipes_asu!$G$1,equipes_asu!D:D,"eSF")</f>
        <v>0</v>
      </c>
      <c r="H211" s="5">
        <f>COUNTIFS(equipes_asu!A:A,unidades_equipes_asu!A211,equipes_asu!F:F,unidades_equipes_asu!C211,equipes_asu!I:I,unidades_equipes_asu!$H$1,equipes_asu!D:D,"eSF")</f>
        <v>0</v>
      </c>
      <c r="I211" s="5">
        <f t="shared" si="3"/>
        <v>2</v>
      </c>
    </row>
    <row r="212" spans="1:9">
      <c r="A212" s="2">
        <v>22330</v>
      </c>
      <c r="B212" s="1" t="s">
        <v>1390</v>
      </c>
      <c r="C212" s="5" t="s">
        <v>47</v>
      </c>
      <c r="D212" s="5">
        <f>COUNTIFS(equipes_asu!A:A,unidades_equipes_asu!A212,equipes_asu!F:F,unidades_equipes_asu!C212,equipes_asu!I:I,unidades_equipes_asu!$D$1,equipes_asu!D:D,"eSF")</f>
        <v>1</v>
      </c>
      <c r="E212" s="5">
        <f>COUNTIFS(equipes_asu!A:A,unidades_equipes_asu!A212,equipes_asu!F:F,unidades_equipes_asu!C212,equipes_asu!I:I,unidades_equipes_asu!$E$1,equipes_asu!D:D,"eSF")</f>
        <v>2</v>
      </c>
      <c r="F212" s="5">
        <f>COUNTIFS(equipes_asu!A:A,unidades_equipes_asu!A212,equipes_asu!F:F,unidades_equipes_asu!C212,equipes_asu!I:I,unidades_equipes_asu!$F$1,equipes_asu!D:D,"eSF")</f>
        <v>0</v>
      </c>
      <c r="G212" s="5">
        <f>COUNTIFS(equipes_asu!A:A,unidades_equipes_asu!A212,equipes_asu!F:F,unidades_equipes_asu!C212,equipes_asu!I:I,unidades_equipes_asu!$G$1,equipes_asu!D:D,"eSF")</f>
        <v>0</v>
      </c>
      <c r="H212" s="5">
        <f>COUNTIFS(equipes_asu!A:A,unidades_equipes_asu!A212,equipes_asu!F:F,unidades_equipes_asu!C212,equipes_asu!I:I,unidades_equipes_asu!$H$1,equipes_asu!D:D,"eSF")</f>
        <v>1</v>
      </c>
      <c r="I212" s="5">
        <f t="shared" si="3"/>
        <v>4</v>
      </c>
    </row>
    <row r="213" spans="1:9">
      <c r="A213" s="2">
        <v>22349</v>
      </c>
      <c r="B213" s="1" t="s">
        <v>1391</v>
      </c>
      <c r="C213" s="5" t="s">
        <v>47</v>
      </c>
      <c r="D213" s="5">
        <f>COUNTIFS(equipes_asu!A:A,unidades_equipes_asu!A213,equipes_asu!F:F,unidades_equipes_asu!C213,equipes_asu!I:I,unidades_equipes_asu!$D$1,equipes_asu!D:D,"eSF")</f>
        <v>0</v>
      </c>
      <c r="E213" s="5">
        <f>COUNTIFS(equipes_asu!A:A,unidades_equipes_asu!A213,equipes_asu!F:F,unidades_equipes_asu!C213,equipes_asu!I:I,unidades_equipes_asu!$E$1,equipes_asu!D:D,"eSF")</f>
        <v>1</v>
      </c>
      <c r="F213" s="5">
        <f>COUNTIFS(equipes_asu!A:A,unidades_equipes_asu!A213,equipes_asu!F:F,unidades_equipes_asu!C213,equipes_asu!I:I,unidades_equipes_asu!$F$1,equipes_asu!D:D,"eSF")</f>
        <v>0</v>
      </c>
      <c r="G213" s="5">
        <f>COUNTIFS(equipes_asu!A:A,unidades_equipes_asu!A213,equipes_asu!F:F,unidades_equipes_asu!C213,equipes_asu!I:I,unidades_equipes_asu!$G$1,equipes_asu!D:D,"eSF")</f>
        <v>0</v>
      </c>
      <c r="H213" s="5">
        <f>COUNTIFS(equipes_asu!A:A,unidades_equipes_asu!A213,equipes_asu!F:F,unidades_equipes_asu!C213,equipes_asu!I:I,unidades_equipes_asu!$H$1,equipes_asu!D:D,"eSF")</f>
        <v>0</v>
      </c>
      <c r="I213" s="5">
        <f t="shared" si="3"/>
        <v>1</v>
      </c>
    </row>
    <row r="214" spans="1:9">
      <c r="A214" s="2">
        <v>22357</v>
      </c>
      <c r="B214" s="1" t="s">
        <v>1392</v>
      </c>
      <c r="C214" s="5" t="s">
        <v>47</v>
      </c>
      <c r="D214" s="5">
        <f>COUNTIFS(equipes_asu!A:A,unidades_equipes_asu!A214,equipes_asu!F:F,unidades_equipes_asu!C214,equipes_asu!I:I,unidades_equipes_asu!$D$1,equipes_asu!D:D,"eSF")</f>
        <v>0</v>
      </c>
      <c r="E214" s="5">
        <f>COUNTIFS(equipes_asu!A:A,unidades_equipes_asu!A214,equipes_asu!F:F,unidades_equipes_asu!C214,equipes_asu!I:I,unidades_equipes_asu!$E$1,equipes_asu!D:D,"eSF")</f>
        <v>2</v>
      </c>
      <c r="F214" s="5">
        <f>COUNTIFS(equipes_asu!A:A,unidades_equipes_asu!A214,equipes_asu!F:F,unidades_equipes_asu!C214,equipes_asu!I:I,unidades_equipes_asu!$F$1,equipes_asu!D:D,"eSF")</f>
        <v>0</v>
      </c>
      <c r="G214" s="5">
        <f>COUNTIFS(equipes_asu!A:A,unidades_equipes_asu!A214,equipes_asu!F:F,unidades_equipes_asu!C214,equipes_asu!I:I,unidades_equipes_asu!$G$1,equipes_asu!D:D,"eSF")</f>
        <v>0</v>
      </c>
      <c r="H214" s="5">
        <f>COUNTIFS(equipes_asu!A:A,unidades_equipes_asu!A214,equipes_asu!F:F,unidades_equipes_asu!C214,equipes_asu!I:I,unidades_equipes_asu!$H$1,equipes_asu!D:D,"eSF")</f>
        <v>0</v>
      </c>
      <c r="I214" s="5">
        <f t="shared" si="3"/>
        <v>2</v>
      </c>
    </row>
    <row r="215" spans="1:9">
      <c r="A215" s="2">
        <v>22365</v>
      </c>
      <c r="B215" s="1" t="s">
        <v>1393</v>
      </c>
      <c r="C215" s="5" t="s">
        <v>47</v>
      </c>
      <c r="D215" s="5">
        <f>COUNTIFS(equipes_asu!A:A,unidades_equipes_asu!A215,equipes_asu!F:F,unidades_equipes_asu!C215,equipes_asu!I:I,unidades_equipes_asu!$D$1,equipes_asu!D:D,"eSF")</f>
        <v>0</v>
      </c>
      <c r="E215" s="5">
        <f>COUNTIFS(equipes_asu!A:A,unidades_equipes_asu!A215,equipes_asu!F:F,unidades_equipes_asu!C215,equipes_asu!I:I,unidades_equipes_asu!$E$1,equipes_asu!D:D,"eSF")</f>
        <v>2</v>
      </c>
      <c r="F215" s="5">
        <f>COUNTIFS(equipes_asu!A:A,unidades_equipes_asu!A215,equipes_asu!F:F,unidades_equipes_asu!C215,equipes_asu!I:I,unidades_equipes_asu!$F$1,equipes_asu!D:D,"eSF")</f>
        <v>1</v>
      </c>
      <c r="G215" s="5">
        <f>COUNTIFS(equipes_asu!A:A,unidades_equipes_asu!A215,equipes_asu!F:F,unidades_equipes_asu!C215,equipes_asu!I:I,unidades_equipes_asu!$G$1,equipes_asu!D:D,"eSF")</f>
        <v>0</v>
      </c>
      <c r="H215" s="5">
        <f>COUNTIFS(equipes_asu!A:A,unidades_equipes_asu!A215,equipes_asu!F:F,unidades_equipes_asu!C215,equipes_asu!I:I,unidades_equipes_asu!$H$1,equipes_asu!D:D,"eSF")</f>
        <v>0</v>
      </c>
      <c r="I215" s="5">
        <f t="shared" si="3"/>
        <v>3</v>
      </c>
    </row>
    <row r="216" spans="1:9">
      <c r="A216" s="2">
        <v>22403</v>
      </c>
      <c r="B216" s="1" t="s">
        <v>1394</v>
      </c>
      <c r="C216" s="5" t="s">
        <v>47</v>
      </c>
      <c r="D216" s="5">
        <f>COUNTIFS(equipes_asu!A:A,unidades_equipes_asu!A216,equipes_asu!F:F,unidades_equipes_asu!C216,equipes_asu!I:I,unidades_equipes_asu!$D$1,equipes_asu!D:D,"eSF")</f>
        <v>0</v>
      </c>
      <c r="E216" s="5">
        <f>COUNTIFS(equipes_asu!A:A,unidades_equipes_asu!A216,equipes_asu!F:F,unidades_equipes_asu!C216,equipes_asu!I:I,unidades_equipes_asu!$E$1,equipes_asu!D:D,"eSF")</f>
        <v>1</v>
      </c>
      <c r="F216" s="5">
        <f>COUNTIFS(equipes_asu!A:A,unidades_equipes_asu!A216,equipes_asu!F:F,unidades_equipes_asu!C216,equipes_asu!I:I,unidades_equipes_asu!$F$1,equipes_asu!D:D,"eSF")</f>
        <v>2</v>
      </c>
      <c r="G216" s="5">
        <f>COUNTIFS(equipes_asu!A:A,unidades_equipes_asu!A216,equipes_asu!F:F,unidades_equipes_asu!C216,equipes_asu!I:I,unidades_equipes_asu!$G$1,equipes_asu!D:D,"eSF")</f>
        <v>0</v>
      </c>
      <c r="H216" s="5">
        <f>COUNTIFS(equipes_asu!A:A,unidades_equipes_asu!A216,equipes_asu!F:F,unidades_equipes_asu!C216,equipes_asu!I:I,unidades_equipes_asu!$H$1,equipes_asu!D:D,"eSF")</f>
        <v>0</v>
      </c>
      <c r="I216" s="5">
        <f t="shared" si="3"/>
        <v>3</v>
      </c>
    </row>
    <row r="217" spans="1:9">
      <c r="A217" s="2">
        <v>22411</v>
      </c>
      <c r="B217" s="1" t="s">
        <v>1395</v>
      </c>
      <c r="C217" s="5" t="s">
        <v>47</v>
      </c>
      <c r="D217" s="5">
        <f>COUNTIFS(equipes_asu!A:A,unidades_equipes_asu!A217,equipes_asu!F:F,unidades_equipes_asu!C217,equipes_asu!I:I,unidades_equipes_asu!$D$1,equipes_asu!D:D,"eSF")</f>
        <v>0</v>
      </c>
      <c r="E217" s="5">
        <f>COUNTIFS(equipes_asu!A:A,unidades_equipes_asu!A217,equipes_asu!F:F,unidades_equipes_asu!C217,equipes_asu!I:I,unidades_equipes_asu!$E$1,equipes_asu!D:D,"eSF")</f>
        <v>0</v>
      </c>
      <c r="F217" s="5">
        <f>COUNTIFS(equipes_asu!A:A,unidades_equipes_asu!A217,equipes_asu!F:F,unidades_equipes_asu!C217,equipes_asu!I:I,unidades_equipes_asu!$F$1,equipes_asu!D:D,"eSF")</f>
        <v>2</v>
      </c>
      <c r="G217" s="5">
        <f>COUNTIFS(equipes_asu!A:A,unidades_equipes_asu!A217,equipes_asu!F:F,unidades_equipes_asu!C217,equipes_asu!I:I,unidades_equipes_asu!$G$1,equipes_asu!D:D,"eSF")</f>
        <v>0</v>
      </c>
      <c r="H217" s="5">
        <f>COUNTIFS(equipes_asu!A:A,unidades_equipes_asu!A217,equipes_asu!F:F,unidades_equipes_asu!C217,equipes_asu!I:I,unidades_equipes_asu!$H$1,equipes_asu!D:D,"eSF")</f>
        <v>0</v>
      </c>
      <c r="I217" s="5">
        <f t="shared" si="3"/>
        <v>2</v>
      </c>
    </row>
    <row r="218" spans="1:9">
      <c r="A218" s="2">
        <v>22195</v>
      </c>
      <c r="B218" s="1" t="s">
        <v>1396</v>
      </c>
      <c r="C218" s="5" t="s">
        <v>47</v>
      </c>
      <c r="D218" s="5">
        <f>COUNTIFS(equipes_asu!A:A,unidades_equipes_asu!A218,equipes_asu!F:F,unidades_equipes_asu!C218,equipes_asu!I:I,unidades_equipes_asu!$D$1,equipes_asu!D:D,"eSF")</f>
        <v>0</v>
      </c>
      <c r="E218" s="5">
        <f>COUNTIFS(equipes_asu!A:A,unidades_equipes_asu!A218,equipes_asu!F:F,unidades_equipes_asu!C218,equipes_asu!I:I,unidades_equipes_asu!$E$1,equipes_asu!D:D,"eSF")</f>
        <v>1</v>
      </c>
      <c r="F218" s="5">
        <f>COUNTIFS(equipes_asu!A:A,unidades_equipes_asu!A218,equipes_asu!F:F,unidades_equipes_asu!C218,equipes_asu!I:I,unidades_equipes_asu!$F$1,equipes_asu!D:D,"eSF")</f>
        <v>0</v>
      </c>
      <c r="G218" s="5">
        <f>COUNTIFS(equipes_asu!A:A,unidades_equipes_asu!A218,equipes_asu!F:F,unidades_equipes_asu!C218,equipes_asu!I:I,unidades_equipes_asu!$G$1,equipes_asu!D:D,"eSF")</f>
        <v>0</v>
      </c>
      <c r="H218" s="5">
        <f>COUNTIFS(equipes_asu!A:A,unidades_equipes_asu!A218,equipes_asu!F:F,unidades_equipes_asu!C218,equipes_asu!I:I,unidades_equipes_asu!$H$1,equipes_asu!D:D,"eSF")</f>
        <v>1</v>
      </c>
      <c r="I218" s="5">
        <f t="shared" si="3"/>
        <v>2</v>
      </c>
    </row>
    <row r="219" spans="1:9">
      <c r="A219" s="2">
        <v>22209</v>
      </c>
      <c r="B219" s="1" t="s">
        <v>1397</v>
      </c>
      <c r="C219" s="5" t="s">
        <v>47</v>
      </c>
      <c r="D219" s="5">
        <f>COUNTIFS(equipes_asu!A:A,unidades_equipes_asu!A219,equipes_asu!F:F,unidades_equipes_asu!C219,equipes_asu!I:I,unidades_equipes_asu!$D$1,equipes_asu!D:D,"eSF")</f>
        <v>0</v>
      </c>
      <c r="E219" s="5">
        <f>COUNTIFS(equipes_asu!A:A,unidades_equipes_asu!A219,equipes_asu!F:F,unidades_equipes_asu!C219,equipes_asu!I:I,unidades_equipes_asu!$E$1,equipes_asu!D:D,"eSF")</f>
        <v>1</v>
      </c>
      <c r="F219" s="5">
        <f>COUNTIFS(equipes_asu!A:A,unidades_equipes_asu!A219,equipes_asu!F:F,unidades_equipes_asu!C219,equipes_asu!I:I,unidades_equipes_asu!$F$1,equipes_asu!D:D,"eSF")</f>
        <v>0</v>
      </c>
      <c r="G219" s="5">
        <f>COUNTIFS(equipes_asu!A:A,unidades_equipes_asu!A219,equipes_asu!F:F,unidades_equipes_asu!C219,equipes_asu!I:I,unidades_equipes_asu!$G$1,equipes_asu!D:D,"eSF")</f>
        <v>0</v>
      </c>
      <c r="H219" s="5">
        <f>COUNTIFS(equipes_asu!A:A,unidades_equipes_asu!A219,equipes_asu!F:F,unidades_equipes_asu!C219,equipes_asu!I:I,unidades_equipes_asu!$H$1,equipes_asu!D:D,"eSF")</f>
        <v>1</v>
      </c>
      <c r="I219" s="5">
        <f t="shared" si="3"/>
        <v>2</v>
      </c>
    </row>
    <row r="220" spans="1:9">
      <c r="A220" s="2">
        <v>22217</v>
      </c>
      <c r="B220" s="1" t="s">
        <v>1398</v>
      </c>
      <c r="C220" s="5" t="s">
        <v>47</v>
      </c>
      <c r="D220" s="5">
        <f>COUNTIFS(equipes_asu!A:A,unidades_equipes_asu!A220,equipes_asu!F:F,unidades_equipes_asu!C220,equipes_asu!I:I,unidades_equipes_asu!$D$1,equipes_asu!D:D,"eSF")</f>
        <v>0</v>
      </c>
      <c r="E220" s="5">
        <f>COUNTIFS(equipes_asu!A:A,unidades_equipes_asu!A220,equipes_asu!F:F,unidades_equipes_asu!C220,equipes_asu!I:I,unidades_equipes_asu!$E$1,equipes_asu!D:D,"eSF")</f>
        <v>1</v>
      </c>
      <c r="F220" s="5">
        <f>COUNTIFS(equipes_asu!A:A,unidades_equipes_asu!A220,equipes_asu!F:F,unidades_equipes_asu!C220,equipes_asu!I:I,unidades_equipes_asu!$F$1,equipes_asu!D:D,"eSF")</f>
        <v>0</v>
      </c>
      <c r="G220" s="5">
        <f>COUNTIFS(equipes_asu!A:A,unidades_equipes_asu!A220,equipes_asu!F:F,unidades_equipes_asu!C220,equipes_asu!I:I,unidades_equipes_asu!$G$1,equipes_asu!D:D,"eSF")</f>
        <v>1</v>
      </c>
      <c r="H220" s="5">
        <f>COUNTIFS(equipes_asu!A:A,unidades_equipes_asu!A220,equipes_asu!F:F,unidades_equipes_asu!C220,equipes_asu!I:I,unidades_equipes_asu!$H$1,equipes_asu!D:D,"eSF")</f>
        <v>0</v>
      </c>
      <c r="I220" s="5">
        <f t="shared" si="3"/>
        <v>2</v>
      </c>
    </row>
    <row r="221" spans="1:9">
      <c r="A221" s="2">
        <v>22225</v>
      </c>
      <c r="B221" s="1" t="s">
        <v>1399</v>
      </c>
      <c r="C221" s="5" t="s">
        <v>47</v>
      </c>
      <c r="D221" s="5">
        <f>COUNTIFS(equipes_asu!A:A,unidades_equipes_asu!A221,equipes_asu!F:F,unidades_equipes_asu!C221,equipes_asu!I:I,unidades_equipes_asu!$D$1,equipes_asu!D:D,"eSF")</f>
        <v>1</v>
      </c>
      <c r="E221" s="5">
        <f>COUNTIFS(equipes_asu!A:A,unidades_equipes_asu!A221,equipes_asu!F:F,unidades_equipes_asu!C221,equipes_asu!I:I,unidades_equipes_asu!$E$1,equipes_asu!D:D,"eSF")</f>
        <v>1</v>
      </c>
      <c r="F221" s="5">
        <f>COUNTIFS(equipes_asu!A:A,unidades_equipes_asu!A221,equipes_asu!F:F,unidades_equipes_asu!C221,equipes_asu!I:I,unidades_equipes_asu!$F$1,equipes_asu!D:D,"eSF")</f>
        <v>1</v>
      </c>
      <c r="G221" s="5">
        <f>COUNTIFS(equipes_asu!A:A,unidades_equipes_asu!A221,equipes_asu!F:F,unidades_equipes_asu!C221,equipes_asu!I:I,unidades_equipes_asu!$G$1,equipes_asu!D:D,"eSF")</f>
        <v>0</v>
      </c>
      <c r="H221" s="5">
        <f>COUNTIFS(equipes_asu!A:A,unidades_equipes_asu!A221,equipes_asu!F:F,unidades_equipes_asu!C221,equipes_asu!I:I,unidades_equipes_asu!$H$1,equipes_asu!D:D,"eSF")</f>
        <v>0</v>
      </c>
      <c r="I221" s="5">
        <f t="shared" si="3"/>
        <v>3</v>
      </c>
    </row>
    <row r="222" spans="1:9">
      <c r="A222" s="2">
        <v>22268</v>
      </c>
      <c r="B222" s="1" t="s">
        <v>1400</v>
      </c>
      <c r="C222" s="5" t="s">
        <v>47</v>
      </c>
      <c r="D222" s="5">
        <f>COUNTIFS(equipes_asu!A:A,unidades_equipes_asu!A222,equipes_asu!F:F,unidades_equipes_asu!C222,equipes_asu!I:I,unidades_equipes_asu!$D$1,equipes_asu!D:D,"eSF")</f>
        <v>0</v>
      </c>
      <c r="E222" s="5">
        <f>COUNTIFS(equipes_asu!A:A,unidades_equipes_asu!A222,equipes_asu!F:F,unidades_equipes_asu!C222,equipes_asu!I:I,unidades_equipes_asu!$E$1,equipes_asu!D:D,"eSF")</f>
        <v>0</v>
      </c>
      <c r="F222" s="5">
        <f>COUNTIFS(equipes_asu!A:A,unidades_equipes_asu!A222,equipes_asu!F:F,unidades_equipes_asu!C222,equipes_asu!I:I,unidades_equipes_asu!$F$1,equipes_asu!D:D,"eSF")</f>
        <v>2</v>
      </c>
      <c r="G222" s="5">
        <f>COUNTIFS(equipes_asu!A:A,unidades_equipes_asu!A222,equipes_asu!F:F,unidades_equipes_asu!C222,equipes_asu!I:I,unidades_equipes_asu!$G$1,equipes_asu!D:D,"eSF")</f>
        <v>0</v>
      </c>
      <c r="H222" s="5">
        <f>COUNTIFS(equipes_asu!A:A,unidades_equipes_asu!A222,equipes_asu!F:F,unidades_equipes_asu!C222,equipes_asu!I:I,unidades_equipes_asu!$H$1,equipes_asu!D:D,"eSF")</f>
        <v>0</v>
      </c>
      <c r="I222" s="5">
        <f t="shared" si="3"/>
        <v>2</v>
      </c>
    </row>
    <row r="223" spans="1:9">
      <c r="A223" s="2">
        <v>22438</v>
      </c>
      <c r="B223" s="1" t="s">
        <v>1401</v>
      </c>
      <c r="C223" s="5" t="s">
        <v>47</v>
      </c>
      <c r="D223" s="5">
        <f>COUNTIFS(equipes_asu!A:A,unidades_equipes_asu!A223,equipes_asu!F:F,unidades_equipes_asu!C223,equipes_asu!I:I,unidades_equipes_asu!$D$1,equipes_asu!D:D,"eSF")</f>
        <v>0</v>
      </c>
      <c r="E223" s="5">
        <f>COUNTIFS(equipes_asu!A:A,unidades_equipes_asu!A223,equipes_asu!F:F,unidades_equipes_asu!C223,equipes_asu!I:I,unidades_equipes_asu!$E$1,equipes_asu!D:D,"eSF")</f>
        <v>1</v>
      </c>
      <c r="F223" s="5">
        <f>COUNTIFS(equipes_asu!A:A,unidades_equipes_asu!A223,equipes_asu!F:F,unidades_equipes_asu!C223,equipes_asu!I:I,unidades_equipes_asu!$F$1,equipes_asu!D:D,"eSF")</f>
        <v>1</v>
      </c>
      <c r="G223" s="5">
        <f>COUNTIFS(equipes_asu!A:A,unidades_equipes_asu!A223,equipes_asu!F:F,unidades_equipes_asu!C223,equipes_asu!I:I,unidades_equipes_asu!$G$1,equipes_asu!D:D,"eSF")</f>
        <v>0</v>
      </c>
      <c r="H223" s="5">
        <f>COUNTIFS(equipes_asu!A:A,unidades_equipes_asu!A223,equipes_asu!F:F,unidades_equipes_asu!C223,equipes_asu!I:I,unidades_equipes_asu!$H$1,equipes_asu!D:D,"eSF")</f>
        <v>0</v>
      </c>
      <c r="I223" s="5">
        <f t="shared" ref="I223:I286" si="4">SUM(D223:H223)</f>
        <v>2</v>
      </c>
    </row>
    <row r="224" spans="1:9">
      <c r="A224" s="2">
        <v>22381</v>
      </c>
      <c r="B224" s="1" t="s">
        <v>1402</v>
      </c>
      <c r="C224" s="5" t="s">
        <v>47</v>
      </c>
      <c r="D224" s="5">
        <f>COUNTIFS(equipes_asu!A:A,unidades_equipes_asu!A224,equipes_asu!F:F,unidades_equipes_asu!C224,equipes_asu!I:I,unidades_equipes_asu!$D$1,equipes_asu!D:D,"eSF")</f>
        <v>0</v>
      </c>
      <c r="E224" s="5">
        <f>COUNTIFS(equipes_asu!A:A,unidades_equipes_asu!A224,equipes_asu!F:F,unidades_equipes_asu!C224,equipes_asu!I:I,unidades_equipes_asu!$E$1,equipes_asu!D:D,"eSF")</f>
        <v>2</v>
      </c>
      <c r="F224" s="5">
        <f>COUNTIFS(equipes_asu!A:A,unidades_equipes_asu!A224,equipes_asu!F:F,unidades_equipes_asu!C224,equipes_asu!I:I,unidades_equipes_asu!$F$1,equipes_asu!D:D,"eSF")</f>
        <v>0</v>
      </c>
      <c r="G224" s="5">
        <f>COUNTIFS(equipes_asu!A:A,unidades_equipes_asu!A224,equipes_asu!F:F,unidades_equipes_asu!C224,equipes_asu!I:I,unidades_equipes_asu!$G$1,equipes_asu!D:D,"eSF")</f>
        <v>0</v>
      </c>
      <c r="H224" s="5">
        <f>COUNTIFS(equipes_asu!A:A,unidades_equipes_asu!A224,equipes_asu!F:F,unidades_equipes_asu!C224,equipes_asu!I:I,unidades_equipes_asu!$H$1,equipes_asu!D:D,"eSF")</f>
        <v>0</v>
      </c>
      <c r="I224" s="5">
        <f t="shared" si="4"/>
        <v>2</v>
      </c>
    </row>
    <row r="225" spans="1:9">
      <c r="A225" s="2">
        <v>22314</v>
      </c>
      <c r="B225" s="1" t="s">
        <v>1403</v>
      </c>
      <c r="C225" s="5" t="s">
        <v>47</v>
      </c>
      <c r="D225" s="5">
        <f>COUNTIFS(equipes_asu!A:A,unidades_equipes_asu!A225,equipes_asu!F:F,unidades_equipes_asu!C225,equipes_asu!I:I,unidades_equipes_asu!$D$1,equipes_asu!D:D,"eSF")</f>
        <v>0</v>
      </c>
      <c r="E225" s="5">
        <f>COUNTIFS(equipes_asu!A:A,unidades_equipes_asu!A225,equipes_asu!F:F,unidades_equipes_asu!C225,equipes_asu!I:I,unidades_equipes_asu!$E$1,equipes_asu!D:D,"eSF")</f>
        <v>1</v>
      </c>
      <c r="F225" s="5">
        <f>COUNTIFS(equipes_asu!A:A,unidades_equipes_asu!A225,equipes_asu!F:F,unidades_equipes_asu!C225,equipes_asu!I:I,unidades_equipes_asu!$F$1,equipes_asu!D:D,"eSF")</f>
        <v>1</v>
      </c>
      <c r="G225" s="5">
        <f>COUNTIFS(equipes_asu!A:A,unidades_equipes_asu!A225,equipes_asu!F:F,unidades_equipes_asu!C225,equipes_asu!I:I,unidades_equipes_asu!$G$1,equipes_asu!D:D,"eSF")</f>
        <v>0</v>
      </c>
      <c r="H225" s="5">
        <f>COUNTIFS(equipes_asu!A:A,unidades_equipes_asu!A225,equipes_asu!F:F,unidades_equipes_asu!C225,equipes_asu!I:I,unidades_equipes_asu!$H$1,equipes_asu!D:D,"eSF")</f>
        <v>0</v>
      </c>
      <c r="I225" s="5">
        <f t="shared" si="4"/>
        <v>2</v>
      </c>
    </row>
    <row r="226" spans="1:9">
      <c r="A226" s="2">
        <v>22489</v>
      </c>
      <c r="B226" s="1" t="s">
        <v>1404</v>
      </c>
      <c r="C226" s="5" t="s">
        <v>47</v>
      </c>
      <c r="D226" s="5">
        <f>COUNTIFS(equipes_asu!A:A,unidades_equipes_asu!A226,equipes_asu!F:F,unidades_equipes_asu!C226,equipes_asu!I:I,unidades_equipes_asu!$D$1,equipes_asu!D:D,"eSF")</f>
        <v>0</v>
      </c>
      <c r="E226" s="5">
        <f>COUNTIFS(equipes_asu!A:A,unidades_equipes_asu!A226,equipes_asu!F:F,unidades_equipes_asu!C226,equipes_asu!I:I,unidades_equipes_asu!$E$1,equipes_asu!D:D,"eSF")</f>
        <v>1</v>
      </c>
      <c r="F226" s="5">
        <f>COUNTIFS(equipes_asu!A:A,unidades_equipes_asu!A226,equipes_asu!F:F,unidades_equipes_asu!C226,equipes_asu!I:I,unidades_equipes_asu!$F$1,equipes_asu!D:D,"eSF")</f>
        <v>1</v>
      </c>
      <c r="G226" s="5">
        <f>COUNTIFS(equipes_asu!A:A,unidades_equipes_asu!A226,equipes_asu!F:F,unidades_equipes_asu!C226,equipes_asu!I:I,unidades_equipes_asu!$G$1,equipes_asu!D:D,"eSF")</f>
        <v>0</v>
      </c>
      <c r="H226" s="5">
        <f>COUNTIFS(equipes_asu!A:A,unidades_equipes_asu!A226,equipes_asu!F:F,unidades_equipes_asu!C226,equipes_asu!I:I,unidades_equipes_asu!$H$1,equipes_asu!D:D,"eSF")</f>
        <v>0</v>
      </c>
      <c r="I226" s="5">
        <f t="shared" si="4"/>
        <v>2</v>
      </c>
    </row>
    <row r="227" spans="1:9">
      <c r="A227" s="2">
        <v>22292</v>
      </c>
      <c r="B227" s="1" t="s">
        <v>1405</v>
      </c>
      <c r="C227" s="5" t="s">
        <v>47</v>
      </c>
      <c r="D227" s="5">
        <f>COUNTIFS(equipes_asu!A:A,unidades_equipes_asu!A227,equipes_asu!F:F,unidades_equipes_asu!C227,equipes_asu!I:I,unidades_equipes_asu!$D$1,equipes_asu!D:D,"eSF")</f>
        <v>0</v>
      </c>
      <c r="E227" s="5">
        <f>COUNTIFS(equipes_asu!A:A,unidades_equipes_asu!A227,equipes_asu!F:F,unidades_equipes_asu!C227,equipes_asu!I:I,unidades_equipes_asu!$E$1,equipes_asu!D:D,"eSF")</f>
        <v>2</v>
      </c>
      <c r="F227" s="5">
        <f>COUNTIFS(equipes_asu!A:A,unidades_equipes_asu!A227,equipes_asu!F:F,unidades_equipes_asu!C227,equipes_asu!I:I,unidades_equipes_asu!$F$1,equipes_asu!D:D,"eSF")</f>
        <v>1</v>
      </c>
      <c r="G227" s="5">
        <f>COUNTIFS(equipes_asu!A:A,unidades_equipes_asu!A227,equipes_asu!F:F,unidades_equipes_asu!C227,equipes_asu!I:I,unidades_equipes_asu!$G$1,equipes_asu!D:D,"eSF")</f>
        <v>0</v>
      </c>
      <c r="H227" s="5">
        <f>COUNTIFS(equipes_asu!A:A,unidades_equipes_asu!A227,equipes_asu!F:F,unidades_equipes_asu!C227,equipes_asu!I:I,unidades_equipes_asu!$H$1,equipes_asu!D:D,"eSF")</f>
        <v>0</v>
      </c>
      <c r="I227" s="5">
        <f t="shared" si="4"/>
        <v>3</v>
      </c>
    </row>
    <row r="228" spans="1:9">
      <c r="A228" s="2">
        <v>24503</v>
      </c>
      <c r="B228" s="1" t="s">
        <v>1406</v>
      </c>
      <c r="C228" s="5" t="s">
        <v>47</v>
      </c>
      <c r="D228" s="5">
        <f>COUNTIFS(equipes_asu!A:A,unidades_equipes_asu!A228,equipes_asu!F:F,unidades_equipes_asu!C228,equipes_asu!I:I,unidades_equipes_asu!$D$1,equipes_asu!D:D,"eSF")</f>
        <v>0</v>
      </c>
      <c r="E228" s="5">
        <f>COUNTIFS(equipes_asu!A:A,unidades_equipes_asu!A228,equipes_asu!F:F,unidades_equipes_asu!C228,equipes_asu!I:I,unidades_equipes_asu!$E$1,equipes_asu!D:D,"eSF")</f>
        <v>1</v>
      </c>
      <c r="F228" s="5">
        <f>COUNTIFS(equipes_asu!A:A,unidades_equipes_asu!A228,equipes_asu!F:F,unidades_equipes_asu!C228,equipes_asu!I:I,unidades_equipes_asu!$F$1,equipes_asu!D:D,"eSF")</f>
        <v>3</v>
      </c>
      <c r="G228" s="5">
        <f>COUNTIFS(equipes_asu!A:A,unidades_equipes_asu!A228,equipes_asu!F:F,unidades_equipes_asu!C228,equipes_asu!I:I,unidades_equipes_asu!$G$1,equipes_asu!D:D,"eSF")</f>
        <v>0</v>
      </c>
      <c r="H228" s="5">
        <f>COUNTIFS(equipes_asu!A:A,unidades_equipes_asu!A228,equipes_asu!F:F,unidades_equipes_asu!C228,equipes_asu!I:I,unidades_equipes_asu!$H$1,equipes_asu!D:D,"eSF")</f>
        <v>0</v>
      </c>
      <c r="I228" s="5">
        <f t="shared" si="4"/>
        <v>4</v>
      </c>
    </row>
    <row r="229" spans="1:9">
      <c r="A229" s="2">
        <v>24511</v>
      </c>
      <c r="B229" s="1" t="s">
        <v>1407</v>
      </c>
      <c r="C229" s="5" t="s">
        <v>47</v>
      </c>
      <c r="D229" s="5">
        <f>COUNTIFS(equipes_asu!A:A,unidades_equipes_asu!A229,equipes_asu!F:F,unidades_equipes_asu!C229,equipes_asu!I:I,unidades_equipes_asu!$D$1,equipes_asu!D:D,"eSF")</f>
        <v>0</v>
      </c>
      <c r="E229" s="5">
        <f>COUNTIFS(equipes_asu!A:A,unidades_equipes_asu!A229,equipes_asu!F:F,unidades_equipes_asu!C229,equipes_asu!I:I,unidades_equipes_asu!$E$1,equipes_asu!D:D,"eSF")</f>
        <v>2</v>
      </c>
      <c r="F229" s="5">
        <f>COUNTIFS(equipes_asu!A:A,unidades_equipes_asu!A229,equipes_asu!F:F,unidades_equipes_asu!C229,equipes_asu!I:I,unidades_equipes_asu!$F$1,equipes_asu!D:D,"eSF")</f>
        <v>1</v>
      </c>
      <c r="G229" s="5">
        <f>COUNTIFS(equipes_asu!A:A,unidades_equipes_asu!A229,equipes_asu!F:F,unidades_equipes_asu!C229,equipes_asu!I:I,unidades_equipes_asu!$G$1,equipes_asu!D:D,"eSF")</f>
        <v>0</v>
      </c>
      <c r="H229" s="5">
        <f>COUNTIFS(equipes_asu!A:A,unidades_equipes_asu!A229,equipes_asu!F:F,unidades_equipes_asu!C229,equipes_asu!I:I,unidades_equipes_asu!$H$1,equipes_asu!D:D,"eSF")</f>
        <v>0</v>
      </c>
      <c r="I229" s="5">
        <f t="shared" si="4"/>
        <v>3</v>
      </c>
    </row>
    <row r="230" spans="1:9">
      <c r="A230" s="2">
        <v>24538</v>
      </c>
      <c r="B230" s="1" t="s">
        <v>1408</v>
      </c>
      <c r="C230" s="5" t="s">
        <v>47</v>
      </c>
      <c r="D230" s="5">
        <f>COUNTIFS(equipes_asu!A:A,unidades_equipes_asu!A230,equipes_asu!F:F,unidades_equipes_asu!C230,equipes_asu!I:I,unidades_equipes_asu!$D$1,equipes_asu!D:D,"eSF")</f>
        <v>0</v>
      </c>
      <c r="E230" s="5">
        <f>COUNTIFS(equipes_asu!A:A,unidades_equipes_asu!A230,equipes_asu!F:F,unidades_equipes_asu!C230,equipes_asu!I:I,unidades_equipes_asu!$E$1,equipes_asu!D:D,"eSF")</f>
        <v>3</v>
      </c>
      <c r="F230" s="5">
        <f>COUNTIFS(equipes_asu!A:A,unidades_equipes_asu!A230,equipes_asu!F:F,unidades_equipes_asu!C230,equipes_asu!I:I,unidades_equipes_asu!$F$1,equipes_asu!D:D,"eSF")</f>
        <v>2</v>
      </c>
      <c r="G230" s="5">
        <f>COUNTIFS(equipes_asu!A:A,unidades_equipes_asu!A230,equipes_asu!F:F,unidades_equipes_asu!C230,equipes_asu!I:I,unidades_equipes_asu!$G$1,equipes_asu!D:D,"eSF")</f>
        <v>0</v>
      </c>
      <c r="H230" s="5">
        <f>COUNTIFS(equipes_asu!A:A,unidades_equipes_asu!A230,equipes_asu!F:F,unidades_equipes_asu!C230,equipes_asu!I:I,unidades_equipes_asu!$H$1,equipes_asu!D:D,"eSF")</f>
        <v>3</v>
      </c>
      <c r="I230" s="5">
        <f t="shared" si="4"/>
        <v>8</v>
      </c>
    </row>
    <row r="231" spans="1:9">
      <c r="A231" s="2">
        <v>26204</v>
      </c>
      <c r="B231" s="1" t="s">
        <v>1409</v>
      </c>
      <c r="C231" s="5" t="s">
        <v>47</v>
      </c>
      <c r="D231" s="5">
        <f>COUNTIFS(equipes_asu!A:A,unidades_equipes_asu!A231,equipes_asu!F:F,unidades_equipes_asu!C231,equipes_asu!I:I,unidades_equipes_asu!$D$1,equipes_asu!D:D,"eSF")</f>
        <v>0</v>
      </c>
      <c r="E231" s="5">
        <f>COUNTIFS(equipes_asu!A:A,unidades_equipes_asu!A231,equipes_asu!F:F,unidades_equipes_asu!C231,equipes_asu!I:I,unidades_equipes_asu!$E$1,equipes_asu!D:D,"eSF")</f>
        <v>1</v>
      </c>
      <c r="F231" s="5">
        <f>COUNTIFS(equipes_asu!A:A,unidades_equipes_asu!A231,equipes_asu!F:F,unidades_equipes_asu!C231,equipes_asu!I:I,unidades_equipes_asu!$F$1,equipes_asu!D:D,"eSF")</f>
        <v>0</v>
      </c>
      <c r="G231" s="5">
        <f>COUNTIFS(equipes_asu!A:A,unidades_equipes_asu!A231,equipes_asu!F:F,unidades_equipes_asu!C231,equipes_asu!I:I,unidades_equipes_asu!$G$1,equipes_asu!D:D,"eSF")</f>
        <v>0</v>
      </c>
      <c r="H231" s="5">
        <f>COUNTIFS(equipes_asu!A:A,unidades_equipes_asu!A231,equipes_asu!F:F,unidades_equipes_asu!C231,equipes_asu!I:I,unidades_equipes_asu!$H$1,equipes_asu!D:D,"eSF")</f>
        <v>0</v>
      </c>
      <c r="I231" s="5">
        <f t="shared" si="4"/>
        <v>1</v>
      </c>
    </row>
    <row r="232" spans="1:9">
      <c r="A232" s="2">
        <v>28045</v>
      </c>
      <c r="B232" s="1" t="s">
        <v>1410</v>
      </c>
      <c r="C232" s="5" t="s">
        <v>47</v>
      </c>
      <c r="D232" s="5">
        <f>COUNTIFS(equipes_asu!A:A,unidades_equipes_asu!A232,equipes_asu!F:F,unidades_equipes_asu!C232,equipes_asu!I:I,unidades_equipes_asu!$D$1,equipes_asu!D:D,"eSF")</f>
        <v>0</v>
      </c>
      <c r="E232" s="5">
        <f>COUNTIFS(equipes_asu!A:A,unidades_equipes_asu!A232,equipes_asu!F:F,unidades_equipes_asu!C232,equipes_asu!I:I,unidades_equipes_asu!$E$1,equipes_asu!D:D,"eSF")</f>
        <v>0</v>
      </c>
      <c r="F232" s="5">
        <f>COUNTIFS(equipes_asu!A:A,unidades_equipes_asu!A232,equipes_asu!F:F,unidades_equipes_asu!C232,equipes_asu!I:I,unidades_equipes_asu!$F$1,equipes_asu!D:D,"eSF")</f>
        <v>2</v>
      </c>
      <c r="G232" s="5">
        <f>COUNTIFS(equipes_asu!A:A,unidades_equipes_asu!A232,equipes_asu!F:F,unidades_equipes_asu!C232,equipes_asu!I:I,unidades_equipes_asu!$G$1,equipes_asu!D:D,"eSF")</f>
        <v>0</v>
      </c>
      <c r="H232" s="5">
        <f>COUNTIFS(equipes_asu!A:A,unidades_equipes_asu!A232,equipes_asu!F:F,unidades_equipes_asu!C232,equipes_asu!I:I,unidades_equipes_asu!$H$1,equipes_asu!D:D,"eSF")</f>
        <v>0</v>
      </c>
      <c r="I232" s="5">
        <f t="shared" si="4"/>
        <v>2</v>
      </c>
    </row>
    <row r="233" spans="1:9">
      <c r="A233" s="2">
        <v>28053</v>
      </c>
      <c r="B233" s="1" t="s">
        <v>1411</v>
      </c>
      <c r="C233" s="5" t="s">
        <v>47</v>
      </c>
      <c r="D233" s="5">
        <f>COUNTIFS(equipes_asu!A:A,unidades_equipes_asu!A233,equipes_asu!F:F,unidades_equipes_asu!C233,equipes_asu!I:I,unidades_equipes_asu!$D$1,equipes_asu!D:D,"eSF")</f>
        <v>0</v>
      </c>
      <c r="E233" s="5">
        <f>COUNTIFS(equipes_asu!A:A,unidades_equipes_asu!A233,equipes_asu!F:F,unidades_equipes_asu!C233,equipes_asu!I:I,unidades_equipes_asu!$E$1,equipes_asu!D:D,"eSF")</f>
        <v>0</v>
      </c>
      <c r="F233" s="5">
        <f>COUNTIFS(equipes_asu!A:A,unidades_equipes_asu!A233,equipes_asu!F:F,unidades_equipes_asu!C233,equipes_asu!I:I,unidades_equipes_asu!$F$1,equipes_asu!D:D,"eSF")</f>
        <v>1</v>
      </c>
      <c r="G233" s="5">
        <f>COUNTIFS(equipes_asu!A:A,unidades_equipes_asu!A233,equipes_asu!F:F,unidades_equipes_asu!C233,equipes_asu!I:I,unidades_equipes_asu!$G$1,equipes_asu!D:D,"eSF")</f>
        <v>0</v>
      </c>
      <c r="H233" s="5">
        <f>COUNTIFS(equipes_asu!A:A,unidades_equipes_asu!A233,equipes_asu!F:F,unidades_equipes_asu!C233,equipes_asu!I:I,unidades_equipes_asu!$H$1,equipes_asu!D:D,"eSF")</f>
        <v>1</v>
      </c>
      <c r="I233" s="5">
        <f t="shared" si="4"/>
        <v>2</v>
      </c>
    </row>
    <row r="234" spans="1:9">
      <c r="A234" s="2">
        <v>26212</v>
      </c>
      <c r="B234" s="1" t="s">
        <v>1412</v>
      </c>
      <c r="C234" s="5" t="s">
        <v>47</v>
      </c>
      <c r="D234" s="5">
        <f>COUNTIFS(equipes_asu!A:A,unidades_equipes_asu!A234,equipes_asu!F:F,unidades_equipes_asu!C234,equipes_asu!I:I,unidades_equipes_asu!$D$1,equipes_asu!D:D,"eSF")</f>
        <v>0</v>
      </c>
      <c r="E234" s="5">
        <f>COUNTIFS(equipes_asu!A:A,unidades_equipes_asu!A234,equipes_asu!F:F,unidades_equipes_asu!C234,equipes_asu!I:I,unidades_equipes_asu!$E$1,equipes_asu!D:D,"eSF")</f>
        <v>0</v>
      </c>
      <c r="F234" s="5">
        <f>COUNTIFS(equipes_asu!A:A,unidades_equipes_asu!A234,equipes_asu!F:F,unidades_equipes_asu!C234,equipes_asu!I:I,unidades_equipes_asu!$F$1,equipes_asu!D:D,"eSF")</f>
        <v>1</v>
      </c>
      <c r="G234" s="5">
        <f>COUNTIFS(equipes_asu!A:A,unidades_equipes_asu!A234,equipes_asu!F:F,unidades_equipes_asu!C234,equipes_asu!I:I,unidades_equipes_asu!$G$1,equipes_asu!D:D,"eSF")</f>
        <v>0</v>
      </c>
      <c r="H234" s="5">
        <f>COUNTIFS(equipes_asu!A:A,unidades_equipes_asu!A234,equipes_asu!F:F,unidades_equipes_asu!C234,equipes_asu!I:I,unidades_equipes_asu!$H$1,equipes_asu!D:D,"eSF")</f>
        <v>1</v>
      </c>
      <c r="I234" s="5">
        <f t="shared" si="4"/>
        <v>2</v>
      </c>
    </row>
    <row r="235" spans="1:9">
      <c r="A235" s="2">
        <v>26220</v>
      </c>
      <c r="B235" s="1" t="s">
        <v>1413</v>
      </c>
      <c r="C235" s="5" t="s">
        <v>47</v>
      </c>
      <c r="D235" s="5">
        <f>COUNTIFS(equipes_asu!A:A,unidades_equipes_asu!A235,equipes_asu!F:F,unidades_equipes_asu!C235,equipes_asu!I:I,unidades_equipes_asu!$D$1,equipes_asu!D:D,"eSF")</f>
        <v>0</v>
      </c>
      <c r="E235" s="5">
        <f>COUNTIFS(equipes_asu!A:A,unidades_equipes_asu!A235,equipes_asu!F:F,unidades_equipes_asu!C235,equipes_asu!I:I,unidades_equipes_asu!$E$1,equipes_asu!D:D,"eSF")</f>
        <v>0</v>
      </c>
      <c r="F235" s="5">
        <f>COUNTIFS(equipes_asu!A:A,unidades_equipes_asu!A235,equipes_asu!F:F,unidades_equipes_asu!C235,equipes_asu!I:I,unidades_equipes_asu!$F$1,equipes_asu!D:D,"eSF")</f>
        <v>2</v>
      </c>
      <c r="G235" s="5">
        <f>COUNTIFS(equipes_asu!A:A,unidades_equipes_asu!A235,equipes_asu!F:F,unidades_equipes_asu!C235,equipes_asu!I:I,unidades_equipes_asu!$G$1,equipes_asu!D:D,"eSF")</f>
        <v>0</v>
      </c>
      <c r="H235" s="5">
        <f>COUNTIFS(equipes_asu!A:A,unidades_equipes_asu!A235,equipes_asu!F:F,unidades_equipes_asu!C235,equipes_asu!I:I,unidades_equipes_asu!$H$1,equipes_asu!D:D,"eSF")</f>
        <v>0</v>
      </c>
      <c r="I235" s="5">
        <f t="shared" si="4"/>
        <v>2</v>
      </c>
    </row>
    <row r="236" spans="1:9">
      <c r="A236" s="2">
        <v>26301</v>
      </c>
      <c r="B236" s="1" t="s">
        <v>1414</v>
      </c>
      <c r="C236" s="5" t="s">
        <v>47</v>
      </c>
      <c r="D236" s="5">
        <f>COUNTIFS(equipes_asu!A:A,unidades_equipes_asu!A236,equipes_asu!F:F,unidades_equipes_asu!C236,equipes_asu!I:I,unidades_equipes_asu!$D$1,equipes_asu!D:D,"eSF")</f>
        <v>0</v>
      </c>
      <c r="E236" s="5">
        <f>COUNTIFS(equipes_asu!A:A,unidades_equipes_asu!A236,equipes_asu!F:F,unidades_equipes_asu!C236,equipes_asu!I:I,unidades_equipes_asu!$E$1,equipes_asu!D:D,"eSF")</f>
        <v>1</v>
      </c>
      <c r="F236" s="5">
        <f>COUNTIFS(equipes_asu!A:A,unidades_equipes_asu!A236,equipes_asu!F:F,unidades_equipes_asu!C236,equipes_asu!I:I,unidades_equipes_asu!$F$1,equipes_asu!D:D,"eSF")</f>
        <v>1</v>
      </c>
      <c r="G236" s="5">
        <f>COUNTIFS(equipes_asu!A:A,unidades_equipes_asu!A236,equipes_asu!F:F,unidades_equipes_asu!C236,equipes_asu!I:I,unidades_equipes_asu!$G$1,equipes_asu!D:D,"eSF")</f>
        <v>0</v>
      </c>
      <c r="H236" s="5">
        <f>COUNTIFS(equipes_asu!A:A,unidades_equipes_asu!A236,equipes_asu!F:F,unidades_equipes_asu!C236,equipes_asu!I:I,unidades_equipes_asu!$H$1,equipes_asu!D:D,"eSF")</f>
        <v>0</v>
      </c>
      <c r="I236" s="5">
        <f t="shared" si="4"/>
        <v>2</v>
      </c>
    </row>
    <row r="237" spans="1:9">
      <c r="A237" s="2">
        <v>26328</v>
      </c>
      <c r="B237" s="1" t="s">
        <v>1415</v>
      </c>
      <c r="C237" s="5" t="s">
        <v>47</v>
      </c>
      <c r="D237" s="5">
        <f>COUNTIFS(equipes_asu!A:A,unidades_equipes_asu!A237,equipes_asu!F:F,unidades_equipes_asu!C237,equipes_asu!I:I,unidades_equipes_asu!$D$1,equipes_asu!D:D,"eSF")</f>
        <v>0</v>
      </c>
      <c r="E237" s="5">
        <f>COUNTIFS(equipes_asu!A:A,unidades_equipes_asu!A237,equipes_asu!F:F,unidades_equipes_asu!C237,equipes_asu!I:I,unidades_equipes_asu!$E$1,equipes_asu!D:D,"eSF")</f>
        <v>3</v>
      </c>
      <c r="F237" s="5">
        <f>COUNTIFS(equipes_asu!A:A,unidades_equipes_asu!A237,equipes_asu!F:F,unidades_equipes_asu!C237,equipes_asu!I:I,unidades_equipes_asu!$F$1,equipes_asu!D:D,"eSF")</f>
        <v>1</v>
      </c>
      <c r="G237" s="5">
        <f>COUNTIFS(equipes_asu!A:A,unidades_equipes_asu!A237,equipes_asu!F:F,unidades_equipes_asu!C237,equipes_asu!I:I,unidades_equipes_asu!$G$1,equipes_asu!D:D,"eSF")</f>
        <v>0</v>
      </c>
      <c r="H237" s="5">
        <f>COUNTIFS(equipes_asu!A:A,unidades_equipes_asu!A237,equipes_asu!F:F,unidades_equipes_asu!C237,equipes_asu!I:I,unidades_equipes_asu!$H$1,equipes_asu!D:D,"eSF")</f>
        <v>2</v>
      </c>
      <c r="I237" s="5">
        <f t="shared" si="4"/>
        <v>6</v>
      </c>
    </row>
    <row r="238" spans="1:9">
      <c r="A238" s="2">
        <v>26336</v>
      </c>
      <c r="B238" s="1" t="s">
        <v>1416</v>
      </c>
      <c r="C238" s="5" t="s">
        <v>47</v>
      </c>
      <c r="D238" s="5">
        <f>COUNTIFS(equipes_asu!A:A,unidades_equipes_asu!A238,equipes_asu!F:F,unidades_equipes_asu!C238,equipes_asu!I:I,unidades_equipes_asu!$D$1,equipes_asu!D:D,"eSF")</f>
        <v>0</v>
      </c>
      <c r="E238" s="5">
        <f>COUNTIFS(equipes_asu!A:A,unidades_equipes_asu!A238,equipes_asu!F:F,unidades_equipes_asu!C238,equipes_asu!I:I,unidades_equipes_asu!$E$1,equipes_asu!D:D,"eSF")</f>
        <v>2</v>
      </c>
      <c r="F238" s="5">
        <f>COUNTIFS(equipes_asu!A:A,unidades_equipes_asu!A238,equipes_asu!F:F,unidades_equipes_asu!C238,equipes_asu!I:I,unidades_equipes_asu!$F$1,equipes_asu!D:D,"eSF")</f>
        <v>0</v>
      </c>
      <c r="G238" s="5">
        <f>COUNTIFS(equipes_asu!A:A,unidades_equipes_asu!A238,equipes_asu!F:F,unidades_equipes_asu!C238,equipes_asu!I:I,unidades_equipes_asu!$G$1,equipes_asu!D:D,"eSF")</f>
        <v>0</v>
      </c>
      <c r="H238" s="5">
        <f>COUNTIFS(equipes_asu!A:A,unidades_equipes_asu!A238,equipes_asu!F:F,unidades_equipes_asu!C238,equipes_asu!I:I,unidades_equipes_asu!$H$1,equipes_asu!D:D,"eSF")</f>
        <v>0</v>
      </c>
      <c r="I238" s="5">
        <f t="shared" si="4"/>
        <v>2</v>
      </c>
    </row>
    <row r="239" spans="1:9">
      <c r="A239" s="2">
        <v>26344</v>
      </c>
      <c r="B239" s="1" t="s">
        <v>1417</v>
      </c>
      <c r="C239" s="5" t="s">
        <v>47</v>
      </c>
      <c r="D239" s="5">
        <f>COUNTIFS(equipes_asu!A:A,unidades_equipes_asu!A239,equipes_asu!F:F,unidades_equipes_asu!C239,equipes_asu!I:I,unidades_equipes_asu!$D$1,equipes_asu!D:D,"eSF")</f>
        <v>0</v>
      </c>
      <c r="E239" s="5">
        <f>COUNTIFS(equipes_asu!A:A,unidades_equipes_asu!A239,equipes_asu!F:F,unidades_equipes_asu!C239,equipes_asu!I:I,unidades_equipes_asu!$E$1,equipes_asu!D:D,"eSF")</f>
        <v>1</v>
      </c>
      <c r="F239" s="5">
        <f>COUNTIFS(equipes_asu!A:A,unidades_equipes_asu!A239,equipes_asu!F:F,unidades_equipes_asu!C239,equipes_asu!I:I,unidades_equipes_asu!$F$1,equipes_asu!D:D,"eSF")</f>
        <v>1</v>
      </c>
      <c r="G239" s="5">
        <f>COUNTIFS(equipes_asu!A:A,unidades_equipes_asu!A239,equipes_asu!F:F,unidades_equipes_asu!C239,equipes_asu!I:I,unidades_equipes_asu!$G$1,equipes_asu!D:D,"eSF")</f>
        <v>0</v>
      </c>
      <c r="H239" s="5">
        <f>COUNTIFS(equipes_asu!A:A,unidades_equipes_asu!A239,equipes_asu!F:F,unidades_equipes_asu!C239,equipes_asu!I:I,unidades_equipes_asu!$H$1,equipes_asu!D:D,"eSF")</f>
        <v>0</v>
      </c>
      <c r="I239" s="5">
        <f t="shared" si="4"/>
        <v>2</v>
      </c>
    </row>
    <row r="240" spans="1:9">
      <c r="A240" s="2">
        <v>26352</v>
      </c>
      <c r="B240" s="1" t="s">
        <v>1418</v>
      </c>
      <c r="C240" s="5" t="s">
        <v>47</v>
      </c>
      <c r="D240" s="5">
        <f>COUNTIFS(equipes_asu!A:A,unidades_equipes_asu!A240,equipes_asu!F:F,unidades_equipes_asu!C240,equipes_asu!I:I,unidades_equipes_asu!$D$1,equipes_asu!D:D,"eSF")</f>
        <v>0</v>
      </c>
      <c r="E240" s="5">
        <f>COUNTIFS(equipes_asu!A:A,unidades_equipes_asu!A240,equipes_asu!F:F,unidades_equipes_asu!C240,equipes_asu!I:I,unidades_equipes_asu!$E$1,equipes_asu!D:D,"eSF")</f>
        <v>2</v>
      </c>
      <c r="F240" s="5">
        <f>COUNTIFS(equipes_asu!A:A,unidades_equipes_asu!A240,equipes_asu!F:F,unidades_equipes_asu!C240,equipes_asu!I:I,unidades_equipes_asu!$F$1,equipes_asu!D:D,"eSF")</f>
        <v>0</v>
      </c>
      <c r="G240" s="5">
        <f>COUNTIFS(equipes_asu!A:A,unidades_equipes_asu!A240,equipes_asu!F:F,unidades_equipes_asu!C240,equipes_asu!I:I,unidades_equipes_asu!$G$1,equipes_asu!D:D,"eSF")</f>
        <v>0</v>
      </c>
      <c r="H240" s="5">
        <f>COUNTIFS(equipes_asu!A:A,unidades_equipes_asu!A240,equipes_asu!F:F,unidades_equipes_asu!C240,equipes_asu!I:I,unidades_equipes_asu!$H$1,equipes_asu!D:D,"eSF")</f>
        <v>0</v>
      </c>
      <c r="I240" s="5">
        <f t="shared" si="4"/>
        <v>2</v>
      </c>
    </row>
    <row r="241" spans="1:9">
      <c r="A241" s="2">
        <v>26360</v>
      </c>
      <c r="B241" s="1" t="s">
        <v>1419</v>
      </c>
      <c r="C241" s="5" t="s">
        <v>47</v>
      </c>
      <c r="D241" s="5">
        <f>COUNTIFS(equipes_asu!A:A,unidades_equipes_asu!A241,equipes_asu!F:F,unidades_equipes_asu!C241,equipes_asu!I:I,unidades_equipes_asu!$D$1,equipes_asu!D:D,"eSF")</f>
        <v>0</v>
      </c>
      <c r="E241" s="5">
        <f>COUNTIFS(equipes_asu!A:A,unidades_equipes_asu!A241,equipes_asu!F:F,unidades_equipes_asu!C241,equipes_asu!I:I,unidades_equipes_asu!$E$1,equipes_asu!D:D,"eSF")</f>
        <v>0</v>
      </c>
      <c r="F241" s="5">
        <f>COUNTIFS(equipes_asu!A:A,unidades_equipes_asu!A241,equipes_asu!F:F,unidades_equipes_asu!C241,equipes_asu!I:I,unidades_equipes_asu!$F$1,equipes_asu!D:D,"eSF")</f>
        <v>2</v>
      </c>
      <c r="G241" s="5">
        <f>COUNTIFS(equipes_asu!A:A,unidades_equipes_asu!A241,equipes_asu!F:F,unidades_equipes_asu!C241,equipes_asu!I:I,unidades_equipes_asu!$G$1,equipes_asu!D:D,"eSF")</f>
        <v>0</v>
      </c>
      <c r="H241" s="5">
        <f>COUNTIFS(equipes_asu!A:A,unidades_equipes_asu!A241,equipes_asu!F:F,unidades_equipes_asu!C241,equipes_asu!I:I,unidades_equipes_asu!$H$1,equipes_asu!D:D,"eSF")</f>
        <v>0</v>
      </c>
      <c r="I241" s="5">
        <f t="shared" si="4"/>
        <v>2</v>
      </c>
    </row>
    <row r="242" spans="1:9">
      <c r="A242" s="2">
        <v>26379</v>
      </c>
      <c r="B242" s="1" t="s">
        <v>1420</v>
      </c>
      <c r="C242" s="5" t="s">
        <v>47</v>
      </c>
      <c r="D242" s="5">
        <f>COUNTIFS(equipes_asu!A:A,unidades_equipes_asu!A242,equipes_asu!F:F,unidades_equipes_asu!C242,equipes_asu!I:I,unidades_equipes_asu!$D$1,equipes_asu!D:D,"eSF")</f>
        <v>0</v>
      </c>
      <c r="E242" s="5">
        <f>COUNTIFS(equipes_asu!A:A,unidades_equipes_asu!A242,equipes_asu!F:F,unidades_equipes_asu!C242,equipes_asu!I:I,unidades_equipes_asu!$E$1,equipes_asu!D:D,"eSF")</f>
        <v>1</v>
      </c>
      <c r="F242" s="5">
        <f>COUNTIFS(equipes_asu!A:A,unidades_equipes_asu!A242,equipes_asu!F:F,unidades_equipes_asu!C242,equipes_asu!I:I,unidades_equipes_asu!$F$1,equipes_asu!D:D,"eSF")</f>
        <v>1</v>
      </c>
      <c r="G242" s="5">
        <f>COUNTIFS(equipes_asu!A:A,unidades_equipes_asu!A242,equipes_asu!F:F,unidades_equipes_asu!C242,equipes_asu!I:I,unidades_equipes_asu!$G$1,equipes_asu!D:D,"eSF")</f>
        <v>0</v>
      </c>
      <c r="H242" s="5">
        <f>COUNTIFS(equipes_asu!A:A,unidades_equipes_asu!A242,equipes_asu!F:F,unidades_equipes_asu!C242,equipes_asu!I:I,unidades_equipes_asu!$H$1,equipes_asu!D:D,"eSF")</f>
        <v>0</v>
      </c>
      <c r="I242" s="5">
        <f t="shared" si="4"/>
        <v>2</v>
      </c>
    </row>
    <row r="243" spans="1:9">
      <c r="A243" s="2">
        <v>26387</v>
      </c>
      <c r="B243" s="1" t="s">
        <v>1421</v>
      </c>
      <c r="C243" s="5" t="s">
        <v>47</v>
      </c>
      <c r="D243" s="5">
        <f>COUNTIFS(equipes_asu!A:A,unidades_equipes_asu!A243,equipes_asu!F:F,unidades_equipes_asu!C243,equipes_asu!I:I,unidades_equipes_asu!$D$1,equipes_asu!D:D,"eSF")</f>
        <v>0</v>
      </c>
      <c r="E243" s="5">
        <f>COUNTIFS(equipes_asu!A:A,unidades_equipes_asu!A243,equipes_asu!F:F,unidades_equipes_asu!C243,equipes_asu!I:I,unidades_equipes_asu!$E$1,equipes_asu!D:D,"eSF")</f>
        <v>2</v>
      </c>
      <c r="F243" s="5">
        <f>COUNTIFS(equipes_asu!A:A,unidades_equipes_asu!A243,equipes_asu!F:F,unidades_equipes_asu!C243,equipes_asu!I:I,unidades_equipes_asu!$F$1,equipes_asu!D:D,"eSF")</f>
        <v>0</v>
      </c>
      <c r="G243" s="5">
        <f>COUNTIFS(equipes_asu!A:A,unidades_equipes_asu!A243,equipes_asu!F:F,unidades_equipes_asu!C243,equipes_asu!I:I,unidades_equipes_asu!$G$1,equipes_asu!D:D,"eSF")</f>
        <v>0</v>
      </c>
      <c r="H243" s="5">
        <f>COUNTIFS(equipes_asu!A:A,unidades_equipes_asu!A243,equipes_asu!F:F,unidades_equipes_asu!C243,equipes_asu!I:I,unidades_equipes_asu!$H$1,equipes_asu!D:D,"eSF")</f>
        <v>0</v>
      </c>
      <c r="I243" s="5">
        <f t="shared" si="4"/>
        <v>2</v>
      </c>
    </row>
    <row r="244" spans="1:9">
      <c r="A244" s="2">
        <v>28061</v>
      </c>
      <c r="B244" s="1" t="s">
        <v>1422</v>
      </c>
      <c r="C244" s="5" t="s">
        <v>47</v>
      </c>
      <c r="D244" s="5">
        <f>COUNTIFS(equipes_asu!A:A,unidades_equipes_asu!A244,equipes_asu!F:F,unidades_equipes_asu!C244,equipes_asu!I:I,unidades_equipes_asu!$D$1,equipes_asu!D:D,"eSF")</f>
        <v>0</v>
      </c>
      <c r="E244" s="5">
        <f>COUNTIFS(equipes_asu!A:A,unidades_equipes_asu!A244,equipes_asu!F:F,unidades_equipes_asu!C244,equipes_asu!I:I,unidades_equipes_asu!$E$1,equipes_asu!D:D,"eSF")</f>
        <v>1</v>
      </c>
      <c r="F244" s="5">
        <f>COUNTIFS(equipes_asu!A:A,unidades_equipes_asu!A244,equipes_asu!F:F,unidades_equipes_asu!C244,equipes_asu!I:I,unidades_equipes_asu!$F$1,equipes_asu!D:D,"eSF")</f>
        <v>0</v>
      </c>
      <c r="G244" s="5">
        <f>COUNTIFS(equipes_asu!A:A,unidades_equipes_asu!A244,equipes_asu!F:F,unidades_equipes_asu!C244,equipes_asu!I:I,unidades_equipes_asu!$G$1,equipes_asu!D:D,"eSF")</f>
        <v>0</v>
      </c>
      <c r="H244" s="5">
        <f>COUNTIFS(equipes_asu!A:A,unidades_equipes_asu!A244,equipes_asu!F:F,unidades_equipes_asu!C244,equipes_asu!I:I,unidades_equipes_asu!$H$1,equipes_asu!D:D,"eSF")</f>
        <v>0</v>
      </c>
      <c r="I244" s="5">
        <f t="shared" si="4"/>
        <v>1</v>
      </c>
    </row>
    <row r="245" spans="1:9">
      <c r="A245" s="2">
        <v>28088</v>
      </c>
      <c r="B245" s="1" t="s">
        <v>1423</v>
      </c>
      <c r="C245" s="5" t="s">
        <v>47</v>
      </c>
      <c r="D245" s="5">
        <f>COUNTIFS(equipes_asu!A:A,unidades_equipes_asu!A245,equipes_asu!F:F,unidades_equipes_asu!C245,equipes_asu!I:I,unidades_equipes_asu!$D$1,equipes_asu!D:D,"eSF")</f>
        <v>0</v>
      </c>
      <c r="E245" s="5">
        <f>COUNTIFS(equipes_asu!A:A,unidades_equipes_asu!A245,equipes_asu!F:F,unidades_equipes_asu!C245,equipes_asu!I:I,unidades_equipes_asu!$E$1,equipes_asu!D:D,"eSF")</f>
        <v>3</v>
      </c>
      <c r="F245" s="5">
        <f>COUNTIFS(equipes_asu!A:A,unidades_equipes_asu!A245,equipes_asu!F:F,unidades_equipes_asu!C245,equipes_asu!I:I,unidades_equipes_asu!$F$1,equipes_asu!D:D,"eSF")</f>
        <v>0</v>
      </c>
      <c r="G245" s="5">
        <f>COUNTIFS(equipes_asu!A:A,unidades_equipes_asu!A245,equipes_asu!F:F,unidades_equipes_asu!C245,equipes_asu!I:I,unidades_equipes_asu!$G$1,equipes_asu!D:D,"eSF")</f>
        <v>0</v>
      </c>
      <c r="H245" s="5">
        <f>COUNTIFS(equipes_asu!A:A,unidades_equipes_asu!A245,equipes_asu!F:F,unidades_equipes_asu!C245,equipes_asu!I:I,unidades_equipes_asu!$H$1,equipes_asu!D:D,"eSF")</f>
        <v>0</v>
      </c>
      <c r="I245" s="5">
        <f t="shared" si="4"/>
        <v>3</v>
      </c>
    </row>
    <row r="246" spans="1:9">
      <c r="A246" s="2">
        <v>28096</v>
      </c>
      <c r="B246" s="1" t="s">
        <v>1424</v>
      </c>
      <c r="C246" s="5" t="s">
        <v>47</v>
      </c>
      <c r="D246" s="5">
        <f>COUNTIFS(equipes_asu!A:A,unidades_equipes_asu!A246,equipes_asu!F:F,unidades_equipes_asu!C246,equipes_asu!I:I,unidades_equipes_asu!$D$1,equipes_asu!D:D,"eSF")</f>
        <v>0</v>
      </c>
      <c r="E246" s="5">
        <f>COUNTIFS(equipes_asu!A:A,unidades_equipes_asu!A246,equipes_asu!F:F,unidades_equipes_asu!C246,equipes_asu!I:I,unidades_equipes_asu!$E$1,equipes_asu!D:D,"eSF")</f>
        <v>1</v>
      </c>
      <c r="F246" s="5">
        <f>COUNTIFS(equipes_asu!A:A,unidades_equipes_asu!A246,equipes_asu!F:F,unidades_equipes_asu!C246,equipes_asu!I:I,unidades_equipes_asu!$F$1,equipes_asu!D:D,"eSF")</f>
        <v>2</v>
      </c>
      <c r="G246" s="5">
        <f>COUNTIFS(equipes_asu!A:A,unidades_equipes_asu!A246,equipes_asu!F:F,unidades_equipes_asu!C246,equipes_asu!I:I,unidades_equipes_asu!$G$1,equipes_asu!D:D,"eSF")</f>
        <v>0</v>
      </c>
      <c r="H246" s="5">
        <f>COUNTIFS(equipes_asu!A:A,unidades_equipes_asu!A246,equipes_asu!F:F,unidades_equipes_asu!C246,equipes_asu!I:I,unidades_equipes_asu!$H$1,equipes_asu!D:D,"eSF")</f>
        <v>0</v>
      </c>
      <c r="I246" s="5">
        <f t="shared" si="4"/>
        <v>3</v>
      </c>
    </row>
    <row r="247" spans="1:9">
      <c r="A247" s="2">
        <v>28649</v>
      </c>
      <c r="B247" s="1" t="s">
        <v>1425</v>
      </c>
      <c r="C247" s="5" t="s">
        <v>47</v>
      </c>
      <c r="D247" s="5">
        <f>COUNTIFS(equipes_asu!A:A,unidades_equipes_asu!A247,equipes_asu!F:F,unidades_equipes_asu!C247,equipes_asu!I:I,unidades_equipes_asu!$D$1,equipes_asu!D:D,"eSF")</f>
        <v>0</v>
      </c>
      <c r="E247" s="5">
        <f>COUNTIFS(equipes_asu!A:A,unidades_equipes_asu!A247,equipes_asu!F:F,unidades_equipes_asu!C247,equipes_asu!I:I,unidades_equipes_asu!$E$1,equipes_asu!D:D,"eSF")</f>
        <v>3</v>
      </c>
      <c r="F247" s="5">
        <f>COUNTIFS(equipes_asu!A:A,unidades_equipes_asu!A247,equipes_asu!F:F,unidades_equipes_asu!C247,equipes_asu!I:I,unidades_equipes_asu!$F$1,equipes_asu!D:D,"eSF")</f>
        <v>2</v>
      </c>
      <c r="G247" s="5">
        <f>COUNTIFS(equipes_asu!A:A,unidades_equipes_asu!A247,equipes_asu!F:F,unidades_equipes_asu!C247,equipes_asu!I:I,unidades_equipes_asu!$G$1,equipes_asu!D:D,"eSF")</f>
        <v>0</v>
      </c>
      <c r="H247" s="5">
        <f>COUNTIFS(equipes_asu!A:A,unidades_equipes_asu!A247,equipes_asu!F:F,unidades_equipes_asu!C247,equipes_asu!I:I,unidades_equipes_asu!$H$1,equipes_asu!D:D,"eSF")</f>
        <v>0</v>
      </c>
      <c r="I247" s="5">
        <f t="shared" si="4"/>
        <v>5</v>
      </c>
    </row>
    <row r="248" spans="1:9">
      <c r="A248" s="2">
        <v>28665</v>
      </c>
      <c r="B248" s="1" t="s">
        <v>1426</v>
      </c>
      <c r="C248" s="5" t="s">
        <v>47</v>
      </c>
      <c r="D248" s="5">
        <f>COUNTIFS(equipes_asu!A:A,unidades_equipes_asu!A248,equipes_asu!F:F,unidades_equipes_asu!C248,equipes_asu!I:I,unidades_equipes_asu!$D$1,equipes_asu!D:D,"eSF")</f>
        <v>0</v>
      </c>
      <c r="E248" s="5">
        <f>COUNTIFS(equipes_asu!A:A,unidades_equipes_asu!A248,equipes_asu!F:F,unidades_equipes_asu!C248,equipes_asu!I:I,unidades_equipes_asu!$E$1,equipes_asu!D:D,"eSF")</f>
        <v>0</v>
      </c>
      <c r="F248" s="5">
        <f>COUNTIFS(equipes_asu!A:A,unidades_equipes_asu!A248,equipes_asu!F:F,unidades_equipes_asu!C248,equipes_asu!I:I,unidades_equipes_asu!$F$1,equipes_asu!D:D,"eSF")</f>
        <v>1</v>
      </c>
      <c r="G248" s="5">
        <f>COUNTIFS(equipes_asu!A:A,unidades_equipes_asu!A248,equipes_asu!F:F,unidades_equipes_asu!C248,equipes_asu!I:I,unidades_equipes_asu!$G$1,equipes_asu!D:D,"eSF")</f>
        <v>0</v>
      </c>
      <c r="H248" s="5">
        <f>COUNTIFS(equipes_asu!A:A,unidades_equipes_asu!A248,equipes_asu!F:F,unidades_equipes_asu!C248,equipes_asu!I:I,unidades_equipes_asu!$H$1,equipes_asu!D:D,"eSF")</f>
        <v>0</v>
      </c>
      <c r="I248" s="5">
        <f t="shared" si="4"/>
        <v>1</v>
      </c>
    </row>
    <row r="249" spans="1:9">
      <c r="A249" s="2">
        <v>28673</v>
      </c>
      <c r="B249" s="1" t="s">
        <v>1427</v>
      </c>
      <c r="C249" s="5" t="s">
        <v>47</v>
      </c>
      <c r="D249" s="5">
        <f>COUNTIFS(equipes_asu!A:A,unidades_equipes_asu!A249,equipes_asu!F:F,unidades_equipes_asu!C249,equipes_asu!I:I,unidades_equipes_asu!$D$1,equipes_asu!D:D,"eSF")</f>
        <v>0</v>
      </c>
      <c r="E249" s="5">
        <f>COUNTIFS(equipes_asu!A:A,unidades_equipes_asu!A249,equipes_asu!F:F,unidades_equipes_asu!C249,equipes_asu!I:I,unidades_equipes_asu!$E$1,equipes_asu!D:D,"eSF")</f>
        <v>1</v>
      </c>
      <c r="F249" s="5">
        <f>COUNTIFS(equipes_asu!A:A,unidades_equipes_asu!A249,equipes_asu!F:F,unidades_equipes_asu!C249,equipes_asu!I:I,unidades_equipes_asu!$F$1,equipes_asu!D:D,"eSF")</f>
        <v>0</v>
      </c>
      <c r="G249" s="5">
        <f>COUNTIFS(equipes_asu!A:A,unidades_equipes_asu!A249,equipes_asu!F:F,unidades_equipes_asu!C249,equipes_asu!I:I,unidades_equipes_asu!$G$1,equipes_asu!D:D,"eSF")</f>
        <v>0</v>
      </c>
      <c r="H249" s="5">
        <f>COUNTIFS(equipes_asu!A:A,unidades_equipes_asu!A249,equipes_asu!F:F,unidades_equipes_asu!C249,equipes_asu!I:I,unidades_equipes_asu!$H$1,equipes_asu!D:D,"eSF")</f>
        <v>0</v>
      </c>
      <c r="I249" s="5">
        <f t="shared" si="4"/>
        <v>1</v>
      </c>
    </row>
    <row r="250" spans="1:9">
      <c r="A250" s="2">
        <v>28975</v>
      </c>
      <c r="B250" s="1" t="s">
        <v>1428</v>
      </c>
      <c r="C250" s="5" t="s">
        <v>47</v>
      </c>
      <c r="D250" s="5">
        <f>COUNTIFS(equipes_asu!A:A,unidades_equipes_asu!A250,equipes_asu!F:F,unidades_equipes_asu!C250,equipes_asu!I:I,unidades_equipes_asu!$D$1,equipes_asu!D:D,"eSF")</f>
        <v>0</v>
      </c>
      <c r="E250" s="5">
        <f>COUNTIFS(equipes_asu!A:A,unidades_equipes_asu!A250,equipes_asu!F:F,unidades_equipes_asu!C250,equipes_asu!I:I,unidades_equipes_asu!$E$1,equipes_asu!D:D,"eSF")</f>
        <v>1</v>
      </c>
      <c r="F250" s="5">
        <f>COUNTIFS(equipes_asu!A:A,unidades_equipes_asu!A250,equipes_asu!F:F,unidades_equipes_asu!C250,equipes_asu!I:I,unidades_equipes_asu!$F$1,equipes_asu!D:D,"eSF")</f>
        <v>1</v>
      </c>
      <c r="G250" s="5">
        <f>COUNTIFS(equipes_asu!A:A,unidades_equipes_asu!A250,equipes_asu!F:F,unidades_equipes_asu!C250,equipes_asu!I:I,unidades_equipes_asu!$G$1,equipes_asu!D:D,"eSF")</f>
        <v>0</v>
      </c>
      <c r="H250" s="5">
        <f>COUNTIFS(equipes_asu!A:A,unidades_equipes_asu!A250,equipes_asu!F:F,unidades_equipes_asu!C250,equipes_asu!I:I,unidades_equipes_asu!$H$1,equipes_asu!D:D,"eSF")</f>
        <v>1</v>
      </c>
      <c r="I250" s="5">
        <f t="shared" si="4"/>
        <v>3</v>
      </c>
    </row>
    <row r="251" spans="1:9">
      <c r="A251" s="2">
        <v>29041</v>
      </c>
      <c r="B251" s="1" t="s">
        <v>1429</v>
      </c>
      <c r="C251" s="5" t="s">
        <v>47</v>
      </c>
      <c r="D251" s="5">
        <f>COUNTIFS(equipes_asu!A:A,unidades_equipes_asu!A251,equipes_asu!F:F,unidades_equipes_asu!C251,equipes_asu!I:I,unidades_equipes_asu!$D$1,equipes_asu!D:D,"eSF")</f>
        <v>0</v>
      </c>
      <c r="E251" s="5">
        <f>COUNTIFS(equipes_asu!A:A,unidades_equipes_asu!A251,equipes_asu!F:F,unidades_equipes_asu!C251,equipes_asu!I:I,unidades_equipes_asu!$E$1,equipes_asu!D:D,"eSF")</f>
        <v>1</v>
      </c>
      <c r="F251" s="5">
        <f>COUNTIFS(equipes_asu!A:A,unidades_equipes_asu!A251,equipes_asu!F:F,unidades_equipes_asu!C251,equipes_asu!I:I,unidades_equipes_asu!$F$1,equipes_asu!D:D,"eSF")</f>
        <v>0</v>
      </c>
      <c r="G251" s="5">
        <f>COUNTIFS(equipes_asu!A:A,unidades_equipes_asu!A251,equipes_asu!F:F,unidades_equipes_asu!C251,equipes_asu!I:I,unidades_equipes_asu!$G$1,equipes_asu!D:D,"eSF")</f>
        <v>0</v>
      </c>
      <c r="H251" s="5">
        <f>COUNTIFS(equipes_asu!A:A,unidades_equipes_asu!A251,equipes_asu!F:F,unidades_equipes_asu!C251,equipes_asu!I:I,unidades_equipes_asu!$H$1,equipes_asu!D:D,"eSF")</f>
        <v>0</v>
      </c>
      <c r="I251" s="5">
        <f t="shared" si="4"/>
        <v>1</v>
      </c>
    </row>
    <row r="252" spans="1:9">
      <c r="A252" s="2">
        <v>29068</v>
      </c>
      <c r="B252" s="1" t="s">
        <v>1430</v>
      </c>
      <c r="C252" s="5" t="s">
        <v>47</v>
      </c>
      <c r="D252" s="5">
        <f>COUNTIFS(equipes_asu!A:A,unidades_equipes_asu!A252,equipes_asu!F:F,unidades_equipes_asu!C252,equipes_asu!I:I,unidades_equipes_asu!$D$1,equipes_asu!D:D,"eSF")</f>
        <v>0</v>
      </c>
      <c r="E252" s="5">
        <f>COUNTIFS(equipes_asu!A:A,unidades_equipes_asu!A252,equipes_asu!F:F,unidades_equipes_asu!C252,equipes_asu!I:I,unidades_equipes_asu!$E$1,equipes_asu!D:D,"eSF")</f>
        <v>3</v>
      </c>
      <c r="F252" s="5">
        <f>COUNTIFS(equipes_asu!A:A,unidades_equipes_asu!A252,equipes_asu!F:F,unidades_equipes_asu!C252,equipes_asu!I:I,unidades_equipes_asu!$F$1,equipes_asu!D:D,"eSF")</f>
        <v>1</v>
      </c>
      <c r="G252" s="5">
        <f>COUNTIFS(equipes_asu!A:A,unidades_equipes_asu!A252,equipes_asu!F:F,unidades_equipes_asu!C252,equipes_asu!I:I,unidades_equipes_asu!$G$1,equipes_asu!D:D,"eSF")</f>
        <v>0</v>
      </c>
      <c r="H252" s="5">
        <f>COUNTIFS(equipes_asu!A:A,unidades_equipes_asu!A252,equipes_asu!F:F,unidades_equipes_asu!C252,equipes_asu!I:I,unidades_equipes_asu!$H$1,equipes_asu!D:D,"eSF")</f>
        <v>0</v>
      </c>
      <c r="I252" s="5">
        <f t="shared" si="4"/>
        <v>4</v>
      </c>
    </row>
    <row r="253" spans="1:9">
      <c r="A253" s="2">
        <v>29106</v>
      </c>
      <c r="B253" s="1" t="s">
        <v>1431</v>
      </c>
      <c r="C253" s="5" t="s">
        <v>47</v>
      </c>
      <c r="D253" s="5">
        <f>COUNTIFS(equipes_asu!A:A,unidades_equipes_asu!A253,equipes_asu!F:F,unidades_equipes_asu!C253,equipes_asu!I:I,unidades_equipes_asu!$D$1,equipes_asu!D:D,"eSF")</f>
        <v>0</v>
      </c>
      <c r="E253" s="5">
        <f>COUNTIFS(equipes_asu!A:A,unidades_equipes_asu!A253,equipes_asu!F:F,unidades_equipes_asu!C253,equipes_asu!I:I,unidades_equipes_asu!$E$1,equipes_asu!D:D,"eSF")</f>
        <v>3</v>
      </c>
      <c r="F253" s="5">
        <f>COUNTIFS(equipes_asu!A:A,unidades_equipes_asu!A253,equipes_asu!F:F,unidades_equipes_asu!C253,equipes_asu!I:I,unidades_equipes_asu!$F$1,equipes_asu!D:D,"eSF")</f>
        <v>0</v>
      </c>
      <c r="G253" s="5">
        <f>COUNTIFS(equipes_asu!A:A,unidades_equipes_asu!A253,equipes_asu!F:F,unidades_equipes_asu!C253,equipes_asu!I:I,unidades_equipes_asu!$G$1,equipes_asu!D:D,"eSF")</f>
        <v>0</v>
      </c>
      <c r="H253" s="5">
        <f>COUNTIFS(equipes_asu!A:A,unidades_equipes_asu!A253,equipes_asu!F:F,unidades_equipes_asu!C253,equipes_asu!I:I,unidades_equipes_asu!$H$1,equipes_asu!D:D,"eSF")</f>
        <v>0</v>
      </c>
      <c r="I253" s="5">
        <f t="shared" si="4"/>
        <v>3</v>
      </c>
    </row>
    <row r="254" spans="1:9">
      <c r="A254" s="2">
        <v>29114</v>
      </c>
      <c r="B254" s="1" t="s">
        <v>1432</v>
      </c>
      <c r="C254" s="5" t="s">
        <v>47</v>
      </c>
      <c r="D254" s="5">
        <f>COUNTIFS(equipes_asu!A:A,unidades_equipes_asu!A254,equipes_asu!F:F,unidades_equipes_asu!C254,equipes_asu!I:I,unidades_equipes_asu!$D$1,equipes_asu!D:D,"eSF")</f>
        <v>0</v>
      </c>
      <c r="E254" s="5">
        <f>COUNTIFS(equipes_asu!A:A,unidades_equipes_asu!A254,equipes_asu!F:F,unidades_equipes_asu!C254,equipes_asu!I:I,unidades_equipes_asu!$E$1,equipes_asu!D:D,"eSF")</f>
        <v>1</v>
      </c>
      <c r="F254" s="5">
        <f>COUNTIFS(equipes_asu!A:A,unidades_equipes_asu!A254,equipes_asu!F:F,unidades_equipes_asu!C254,equipes_asu!I:I,unidades_equipes_asu!$F$1,equipes_asu!D:D,"eSF")</f>
        <v>2</v>
      </c>
      <c r="G254" s="5">
        <f>COUNTIFS(equipes_asu!A:A,unidades_equipes_asu!A254,equipes_asu!F:F,unidades_equipes_asu!C254,equipes_asu!I:I,unidades_equipes_asu!$G$1,equipes_asu!D:D,"eSF")</f>
        <v>0</v>
      </c>
      <c r="H254" s="5">
        <f>COUNTIFS(equipes_asu!A:A,unidades_equipes_asu!A254,equipes_asu!F:F,unidades_equipes_asu!C254,equipes_asu!I:I,unidades_equipes_asu!$H$1,equipes_asu!D:D,"eSF")</f>
        <v>0</v>
      </c>
      <c r="I254" s="5">
        <f t="shared" si="4"/>
        <v>3</v>
      </c>
    </row>
    <row r="255" spans="1:9">
      <c r="A255" s="2">
        <v>29130</v>
      </c>
      <c r="B255" s="1" t="s">
        <v>1433</v>
      </c>
      <c r="C255" s="5" t="s">
        <v>47</v>
      </c>
      <c r="D255" s="5">
        <f>COUNTIFS(equipes_asu!A:A,unidades_equipes_asu!A255,equipes_asu!F:F,unidades_equipes_asu!C255,equipes_asu!I:I,unidades_equipes_asu!$D$1,equipes_asu!D:D,"eSF")</f>
        <v>0</v>
      </c>
      <c r="E255" s="5">
        <f>COUNTIFS(equipes_asu!A:A,unidades_equipes_asu!A255,equipes_asu!F:F,unidades_equipes_asu!C255,equipes_asu!I:I,unidades_equipes_asu!$E$1,equipes_asu!D:D,"eSF")</f>
        <v>2</v>
      </c>
      <c r="F255" s="5">
        <f>COUNTIFS(equipes_asu!A:A,unidades_equipes_asu!A255,equipes_asu!F:F,unidades_equipes_asu!C255,equipes_asu!I:I,unidades_equipes_asu!$F$1,equipes_asu!D:D,"eSF")</f>
        <v>0</v>
      </c>
      <c r="G255" s="5">
        <f>COUNTIFS(equipes_asu!A:A,unidades_equipes_asu!A255,equipes_asu!F:F,unidades_equipes_asu!C255,equipes_asu!I:I,unidades_equipes_asu!$G$1,equipes_asu!D:D,"eSF")</f>
        <v>0</v>
      </c>
      <c r="H255" s="5">
        <f>COUNTIFS(equipes_asu!A:A,unidades_equipes_asu!A255,equipes_asu!F:F,unidades_equipes_asu!C255,equipes_asu!I:I,unidades_equipes_asu!$H$1,equipes_asu!D:D,"eSF")</f>
        <v>2</v>
      </c>
      <c r="I255" s="5">
        <f t="shared" si="4"/>
        <v>4</v>
      </c>
    </row>
    <row r="256" spans="1:9">
      <c r="A256" s="2">
        <v>29122</v>
      </c>
      <c r="B256" s="1" t="s">
        <v>1434</v>
      </c>
      <c r="C256" s="5" t="s">
        <v>47</v>
      </c>
      <c r="D256" s="5">
        <f>COUNTIFS(equipes_asu!A:A,unidades_equipes_asu!A256,equipes_asu!F:F,unidades_equipes_asu!C256,equipes_asu!I:I,unidades_equipes_asu!$D$1,equipes_asu!D:D,"eSF")</f>
        <v>0</v>
      </c>
      <c r="E256" s="5">
        <f>COUNTIFS(equipes_asu!A:A,unidades_equipes_asu!A256,equipes_asu!F:F,unidades_equipes_asu!C256,equipes_asu!I:I,unidades_equipes_asu!$E$1,equipes_asu!D:D,"eSF")</f>
        <v>0</v>
      </c>
      <c r="F256" s="5">
        <f>COUNTIFS(equipes_asu!A:A,unidades_equipes_asu!A256,equipes_asu!F:F,unidades_equipes_asu!C256,equipes_asu!I:I,unidades_equipes_asu!$F$1,equipes_asu!D:D,"eSF")</f>
        <v>2</v>
      </c>
      <c r="G256" s="5">
        <f>COUNTIFS(equipes_asu!A:A,unidades_equipes_asu!A256,equipes_asu!F:F,unidades_equipes_asu!C256,equipes_asu!I:I,unidades_equipes_asu!$G$1,equipes_asu!D:D,"eSF")</f>
        <v>0</v>
      </c>
      <c r="H256" s="5">
        <f>COUNTIFS(equipes_asu!A:A,unidades_equipes_asu!A256,equipes_asu!F:F,unidades_equipes_asu!C256,equipes_asu!I:I,unidades_equipes_asu!$H$1,equipes_asu!D:D,"eSF")</f>
        <v>0</v>
      </c>
      <c r="I256" s="5">
        <f t="shared" si="4"/>
        <v>2</v>
      </c>
    </row>
    <row r="257" spans="1:9">
      <c r="A257" s="2">
        <v>2679779</v>
      </c>
      <c r="B257" s="1" t="s">
        <v>1435</v>
      </c>
      <c r="C257" s="5" t="s">
        <v>47</v>
      </c>
      <c r="D257" s="5">
        <f>COUNTIFS(equipes_asu!A:A,unidades_equipes_asu!A257,equipes_asu!F:F,unidades_equipes_asu!C257,equipes_asu!I:I,unidades_equipes_asu!$D$1,equipes_asu!D:D,"eSF")</f>
        <v>0</v>
      </c>
      <c r="E257" s="5">
        <f>COUNTIFS(equipes_asu!A:A,unidades_equipes_asu!A257,equipes_asu!F:F,unidades_equipes_asu!C257,equipes_asu!I:I,unidades_equipes_asu!$E$1,equipes_asu!D:D,"eSF")</f>
        <v>3</v>
      </c>
      <c r="F257" s="5">
        <f>COUNTIFS(equipes_asu!A:A,unidades_equipes_asu!A257,equipes_asu!F:F,unidades_equipes_asu!C257,equipes_asu!I:I,unidades_equipes_asu!$F$1,equipes_asu!D:D,"eSF")</f>
        <v>0</v>
      </c>
      <c r="G257" s="5">
        <f>COUNTIFS(equipes_asu!A:A,unidades_equipes_asu!A257,equipes_asu!F:F,unidades_equipes_asu!C257,equipes_asu!I:I,unidades_equipes_asu!$G$1,equipes_asu!D:D,"eSF")</f>
        <v>0</v>
      </c>
      <c r="H257" s="5">
        <f>COUNTIFS(equipes_asu!A:A,unidades_equipes_asu!A257,equipes_asu!F:F,unidades_equipes_asu!C257,equipes_asu!I:I,unidades_equipes_asu!$H$1,equipes_asu!D:D,"eSF")</f>
        <v>0</v>
      </c>
      <c r="I257" s="5">
        <f t="shared" si="4"/>
        <v>3</v>
      </c>
    </row>
    <row r="258" spans="1:9">
      <c r="A258" s="2">
        <v>2679787</v>
      </c>
      <c r="B258" s="1" t="s">
        <v>1436</v>
      </c>
      <c r="C258" s="5" t="s">
        <v>47</v>
      </c>
      <c r="D258" s="5">
        <f>COUNTIFS(equipes_asu!A:A,unidades_equipes_asu!A258,equipes_asu!F:F,unidades_equipes_asu!C258,equipes_asu!I:I,unidades_equipes_asu!$D$1,equipes_asu!D:D,"eSF")</f>
        <v>0</v>
      </c>
      <c r="E258" s="5">
        <f>COUNTIFS(equipes_asu!A:A,unidades_equipes_asu!A258,equipes_asu!F:F,unidades_equipes_asu!C258,equipes_asu!I:I,unidades_equipes_asu!$E$1,equipes_asu!D:D,"eSF")</f>
        <v>0</v>
      </c>
      <c r="F258" s="5">
        <f>COUNTIFS(equipes_asu!A:A,unidades_equipes_asu!A258,equipes_asu!F:F,unidades_equipes_asu!C258,equipes_asu!I:I,unidades_equipes_asu!$F$1,equipes_asu!D:D,"eSF")</f>
        <v>2</v>
      </c>
      <c r="G258" s="5">
        <f>COUNTIFS(equipes_asu!A:A,unidades_equipes_asu!A258,equipes_asu!F:F,unidades_equipes_asu!C258,equipes_asu!I:I,unidades_equipes_asu!$G$1,equipes_asu!D:D,"eSF")</f>
        <v>0</v>
      </c>
      <c r="H258" s="5">
        <f>COUNTIFS(equipes_asu!A:A,unidades_equipes_asu!A258,equipes_asu!F:F,unidades_equipes_asu!C258,equipes_asu!I:I,unidades_equipes_asu!$H$1,equipes_asu!D:D,"eSF")</f>
        <v>0</v>
      </c>
      <c r="I258" s="5">
        <f t="shared" si="4"/>
        <v>2</v>
      </c>
    </row>
    <row r="259" spans="1:9">
      <c r="A259" s="2">
        <v>2752824</v>
      </c>
      <c r="B259" s="1" t="s">
        <v>1437</v>
      </c>
      <c r="C259" s="5" t="s">
        <v>47</v>
      </c>
      <c r="D259" s="5">
        <f>COUNTIFS(equipes_asu!A:A,unidades_equipes_asu!A259,equipes_asu!F:F,unidades_equipes_asu!C259,equipes_asu!I:I,unidades_equipes_asu!$D$1,equipes_asu!D:D,"eSF")</f>
        <v>0</v>
      </c>
      <c r="E259" s="5">
        <f>COUNTIFS(equipes_asu!A:A,unidades_equipes_asu!A259,equipes_asu!F:F,unidades_equipes_asu!C259,equipes_asu!I:I,unidades_equipes_asu!$E$1,equipes_asu!D:D,"eSF")</f>
        <v>2</v>
      </c>
      <c r="F259" s="5">
        <f>COUNTIFS(equipes_asu!A:A,unidades_equipes_asu!A259,equipes_asu!F:F,unidades_equipes_asu!C259,equipes_asu!I:I,unidades_equipes_asu!$F$1,equipes_asu!D:D,"eSF")</f>
        <v>2</v>
      </c>
      <c r="G259" s="5">
        <f>COUNTIFS(equipes_asu!A:A,unidades_equipes_asu!A259,equipes_asu!F:F,unidades_equipes_asu!C259,equipes_asu!I:I,unidades_equipes_asu!$G$1,equipes_asu!D:D,"eSF")</f>
        <v>1</v>
      </c>
      <c r="H259" s="5">
        <f>COUNTIFS(equipes_asu!A:A,unidades_equipes_asu!A259,equipes_asu!F:F,unidades_equipes_asu!C259,equipes_asu!I:I,unidades_equipes_asu!$H$1,equipes_asu!D:D,"eSF")</f>
        <v>0</v>
      </c>
      <c r="I259" s="5">
        <f t="shared" si="4"/>
        <v>5</v>
      </c>
    </row>
    <row r="260" spans="1:9">
      <c r="A260" s="2">
        <v>3006476</v>
      </c>
      <c r="B260" s="1" t="s">
        <v>1438</v>
      </c>
      <c r="C260" s="5" t="s">
        <v>47</v>
      </c>
      <c r="D260" s="5">
        <f>COUNTIFS(equipes_asu!A:A,unidades_equipes_asu!A260,equipes_asu!F:F,unidades_equipes_asu!C260,equipes_asu!I:I,unidades_equipes_asu!$D$1,equipes_asu!D:D,"eSF")</f>
        <v>0</v>
      </c>
      <c r="E260" s="5">
        <f>COUNTIFS(equipes_asu!A:A,unidades_equipes_asu!A260,equipes_asu!F:F,unidades_equipes_asu!C260,equipes_asu!I:I,unidades_equipes_asu!$E$1,equipes_asu!D:D,"eSF")</f>
        <v>1</v>
      </c>
      <c r="F260" s="5">
        <f>COUNTIFS(equipes_asu!A:A,unidades_equipes_asu!A260,equipes_asu!F:F,unidades_equipes_asu!C260,equipes_asu!I:I,unidades_equipes_asu!$F$1,equipes_asu!D:D,"eSF")</f>
        <v>1</v>
      </c>
      <c r="G260" s="5">
        <f>COUNTIFS(equipes_asu!A:A,unidades_equipes_asu!A260,equipes_asu!F:F,unidades_equipes_asu!C260,equipes_asu!I:I,unidades_equipes_asu!$G$1,equipes_asu!D:D,"eSF")</f>
        <v>0</v>
      </c>
      <c r="H260" s="5">
        <f>COUNTIFS(equipes_asu!A:A,unidades_equipes_asu!A260,equipes_asu!F:F,unidades_equipes_asu!C260,equipes_asu!I:I,unidades_equipes_asu!$H$1,equipes_asu!D:D,"eSF")</f>
        <v>0</v>
      </c>
      <c r="I260" s="5">
        <f t="shared" si="4"/>
        <v>2</v>
      </c>
    </row>
    <row r="261" spans="1:9">
      <c r="A261" s="2">
        <v>3006468</v>
      </c>
      <c r="B261" s="1" t="s">
        <v>1439</v>
      </c>
      <c r="C261" s="5" t="s">
        <v>47</v>
      </c>
      <c r="D261" s="5">
        <f>COUNTIFS(equipes_asu!A:A,unidades_equipes_asu!A261,equipes_asu!F:F,unidades_equipes_asu!C261,equipes_asu!I:I,unidades_equipes_asu!$D$1,equipes_asu!D:D,"eSF")</f>
        <v>0</v>
      </c>
      <c r="E261" s="5">
        <f>COUNTIFS(equipes_asu!A:A,unidades_equipes_asu!A261,equipes_asu!F:F,unidades_equipes_asu!C261,equipes_asu!I:I,unidades_equipes_asu!$E$1,equipes_asu!D:D,"eSF")</f>
        <v>0</v>
      </c>
      <c r="F261" s="5">
        <f>COUNTIFS(equipes_asu!A:A,unidades_equipes_asu!A261,equipes_asu!F:F,unidades_equipes_asu!C261,equipes_asu!I:I,unidades_equipes_asu!$F$1,equipes_asu!D:D,"eSF")</f>
        <v>2</v>
      </c>
      <c r="G261" s="5">
        <f>COUNTIFS(equipes_asu!A:A,unidades_equipes_asu!A261,equipes_asu!F:F,unidades_equipes_asu!C261,equipes_asu!I:I,unidades_equipes_asu!$G$1,equipes_asu!D:D,"eSF")</f>
        <v>0</v>
      </c>
      <c r="H261" s="5">
        <f>COUNTIFS(equipes_asu!A:A,unidades_equipes_asu!A261,equipes_asu!F:F,unidades_equipes_asu!C261,equipes_asu!I:I,unidades_equipes_asu!$H$1,equipes_asu!D:D,"eSF")</f>
        <v>0</v>
      </c>
      <c r="I261" s="5">
        <f t="shared" si="4"/>
        <v>2</v>
      </c>
    </row>
    <row r="262" spans="1:9">
      <c r="A262" s="2">
        <v>3007995</v>
      </c>
      <c r="B262" s="1" t="s">
        <v>1440</v>
      </c>
      <c r="C262" s="5" t="s">
        <v>47</v>
      </c>
      <c r="D262" s="5">
        <f>COUNTIFS(equipes_asu!A:A,unidades_equipes_asu!A262,equipes_asu!F:F,unidades_equipes_asu!C262,equipes_asu!I:I,unidades_equipes_asu!$D$1,equipes_asu!D:D,"eSF")</f>
        <v>0</v>
      </c>
      <c r="E262" s="5">
        <f>COUNTIFS(equipes_asu!A:A,unidades_equipes_asu!A262,equipes_asu!F:F,unidades_equipes_asu!C262,equipes_asu!I:I,unidades_equipes_asu!$E$1,equipes_asu!D:D,"eSF")</f>
        <v>2</v>
      </c>
      <c r="F262" s="5">
        <f>COUNTIFS(equipes_asu!A:A,unidades_equipes_asu!A262,equipes_asu!F:F,unidades_equipes_asu!C262,equipes_asu!I:I,unidades_equipes_asu!$F$1,equipes_asu!D:D,"eSF")</f>
        <v>2</v>
      </c>
      <c r="G262" s="5">
        <f>COUNTIFS(equipes_asu!A:A,unidades_equipes_asu!A262,equipes_asu!F:F,unidades_equipes_asu!C262,equipes_asu!I:I,unidades_equipes_asu!$G$1,equipes_asu!D:D,"eSF")</f>
        <v>0</v>
      </c>
      <c r="H262" s="5">
        <f>COUNTIFS(equipes_asu!A:A,unidades_equipes_asu!A262,equipes_asu!F:F,unidades_equipes_asu!C262,equipes_asu!I:I,unidades_equipes_asu!$H$1,equipes_asu!D:D,"eSF")</f>
        <v>0</v>
      </c>
      <c r="I262" s="5">
        <f t="shared" si="4"/>
        <v>4</v>
      </c>
    </row>
    <row r="263" spans="1:9">
      <c r="A263" s="2">
        <v>3037908</v>
      </c>
      <c r="B263" s="1" t="s">
        <v>1441</v>
      </c>
      <c r="C263" s="5" t="s">
        <v>47</v>
      </c>
      <c r="D263" s="5">
        <f>COUNTIFS(equipes_asu!A:A,unidades_equipes_asu!A263,equipes_asu!F:F,unidades_equipes_asu!C263,equipes_asu!I:I,unidades_equipes_asu!$D$1,equipes_asu!D:D,"eSF")</f>
        <v>0</v>
      </c>
      <c r="E263" s="5">
        <f>COUNTIFS(equipes_asu!A:A,unidades_equipes_asu!A263,equipes_asu!F:F,unidades_equipes_asu!C263,equipes_asu!I:I,unidades_equipes_asu!$E$1,equipes_asu!D:D,"eSF")</f>
        <v>2</v>
      </c>
      <c r="F263" s="5">
        <f>COUNTIFS(equipes_asu!A:A,unidades_equipes_asu!A263,equipes_asu!F:F,unidades_equipes_asu!C263,equipes_asu!I:I,unidades_equipes_asu!$F$1,equipes_asu!D:D,"eSF")</f>
        <v>0</v>
      </c>
      <c r="G263" s="5">
        <f>COUNTIFS(equipes_asu!A:A,unidades_equipes_asu!A263,equipes_asu!F:F,unidades_equipes_asu!C263,equipes_asu!I:I,unidades_equipes_asu!$G$1,equipes_asu!D:D,"eSF")</f>
        <v>0</v>
      </c>
      <c r="H263" s="5">
        <f>COUNTIFS(equipes_asu!A:A,unidades_equipes_asu!A263,equipes_asu!F:F,unidades_equipes_asu!C263,equipes_asu!I:I,unidades_equipes_asu!$H$1,equipes_asu!D:D,"eSF")</f>
        <v>0</v>
      </c>
      <c r="I263" s="5">
        <f t="shared" si="4"/>
        <v>2</v>
      </c>
    </row>
    <row r="264" spans="1:9">
      <c r="A264" s="2">
        <v>3153487</v>
      </c>
      <c r="B264" s="1" t="s">
        <v>1442</v>
      </c>
      <c r="C264" s="5" t="s">
        <v>47</v>
      </c>
      <c r="D264" s="5">
        <f>COUNTIFS(equipes_asu!A:A,unidades_equipes_asu!A264,equipes_asu!F:F,unidades_equipes_asu!C264,equipes_asu!I:I,unidades_equipes_asu!$D$1,equipes_asu!D:D,"eSF")</f>
        <v>0</v>
      </c>
      <c r="E264" s="5">
        <f>COUNTIFS(equipes_asu!A:A,unidades_equipes_asu!A264,equipes_asu!F:F,unidades_equipes_asu!C264,equipes_asu!I:I,unidades_equipes_asu!$E$1,equipes_asu!D:D,"eSF")</f>
        <v>1</v>
      </c>
      <c r="F264" s="5">
        <f>COUNTIFS(equipes_asu!A:A,unidades_equipes_asu!A264,equipes_asu!F:F,unidades_equipes_asu!C264,equipes_asu!I:I,unidades_equipes_asu!$F$1,equipes_asu!D:D,"eSF")</f>
        <v>0</v>
      </c>
      <c r="G264" s="5">
        <f>COUNTIFS(equipes_asu!A:A,unidades_equipes_asu!A264,equipes_asu!F:F,unidades_equipes_asu!C264,equipes_asu!I:I,unidades_equipes_asu!$G$1,equipes_asu!D:D,"eSF")</f>
        <v>0</v>
      </c>
      <c r="H264" s="5">
        <f>COUNTIFS(equipes_asu!A:A,unidades_equipes_asu!A264,equipes_asu!F:F,unidades_equipes_asu!C264,equipes_asu!I:I,unidades_equipes_asu!$H$1,equipes_asu!D:D,"eSF")</f>
        <v>1</v>
      </c>
      <c r="I264" s="5">
        <f t="shared" si="4"/>
        <v>2</v>
      </c>
    </row>
    <row r="265" spans="1:9">
      <c r="A265" s="2">
        <v>3153584</v>
      </c>
      <c r="B265" s="1" t="s">
        <v>1443</v>
      </c>
      <c r="C265" s="5" t="s">
        <v>47</v>
      </c>
      <c r="D265" s="5">
        <f>COUNTIFS(equipes_asu!A:A,unidades_equipes_asu!A265,equipes_asu!F:F,unidades_equipes_asu!C265,equipes_asu!I:I,unidades_equipes_asu!$D$1,equipes_asu!D:D,"eSF")</f>
        <v>0</v>
      </c>
      <c r="E265" s="5">
        <f>COUNTIFS(equipes_asu!A:A,unidades_equipes_asu!A265,equipes_asu!F:F,unidades_equipes_asu!C265,equipes_asu!I:I,unidades_equipes_asu!$E$1,equipes_asu!D:D,"eSF")</f>
        <v>0</v>
      </c>
      <c r="F265" s="5">
        <f>COUNTIFS(equipes_asu!A:A,unidades_equipes_asu!A265,equipes_asu!F:F,unidades_equipes_asu!C265,equipes_asu!I:I,unidades_equipes_asu!$F$1,equipes_asu!D:D,"eSF")</f>
        <v>2</v>
      </c>
      <c r="G265" s="5">
        <f>COUNTIFS(equipes_asu!A:A,unidades_equipes_asu!A265,equipes_asu!F:F,unidades_equipes_asu!C265,equipes_asu!I:I,unidades_equipes_asu!$G$1,equipes_asu!D:D,"eSF")</f>
        <v>0</v>
      </c>
      <c r="H265" s="5">
        <f>COUNTIFS(equipes_asu!A:A,unidades_equipes_asu!A265,equipes_asu!F:F,unidades_equipes_asu!C265,equipes_asu!I:I,unidades_equipes_asu!$H$1,equipes_asu!D:D,"eSF")</f>
        <v>0</v>
      </c>
      <c r="I265" s="5">
        <f t="shared" si="4"/>
        <v>2</v>
      </c>
    </row>
    <row r="266" spans="1:9">
      <c r="A266" s="2">
        <v>3153568</v>
      </c>
      <c r="B266" s="1" t="s">
        <v>1444</v>
      </c>
      <c r="C266" s="5" t="s">
        <v>47</v>
      </c>
      <c r="D266" s="5">
        <f>COUNTIFS(equipes_asu!A:A,unidades_equipes_asu!A266,equipes_asu!F:F,unidades_equipes_asu!C266,equipes_asu!I:I,unidades_equipes_asu!$D$1,equipes_asu!D:D,"eSF")</f>
        <v>1</v>
      </c>
      <c r="E266" s="5">
        <f>COUNTIFS(equipes_asu!A:A,unidades_equipes_asu!A266,equipes_asu!F:F,unidades_equipes_asu!C266,equipes_asu!I:I,unidades_equipes_asu!$E$1,equipes_asu!D:D,"eSF")</f>
        <v>2</v>
      </c>
      <c r="F266" s="5">
        <f>COUNTIFS(equipes_asu!A:A,unidades_equipes_asu!A266,equipes_asu!F:F,unidades_equipes_asu!C266,equipes_asu!I:I,unidades_equipes_asu!$F$1,equipes_asu!D:D,"eSF")</f>
        <v>0</v>
      </c>
      <c r="G266" s="5">
        <f>COUNTIFS(equipes_asu!A:A,unidades_equipes_asu!A266,equipes_asu!F:F,unidades_equipes_asu!C266,equipes_asu!I:I,unidades_equipes_asu!$G$1,equipes_asu!D:D,"eSF")</f>
        <v>0</v>
      </c>
      <c r="H266" s="5">
        <f>COUNTIFS(equipes_asu!A:A,unidades_equipes_asu!A266,equipes_asu!F:F,unidades_equipes_asu!C266,equipes_asu!I:I,unidades_equipes_asu!$H$1,equipes_asu!D:D,"eSF")</f>
        <v>1</v>
      </c>
      <c r="I266" s="5">
        <f t="shared" si="4"/>
        <v>4</v>
      </c>
    </row>
    <row r="267" spans="1:9">
      <c r="A267" s="2">
        <v>3153460</v>
      </c>
      <c r="B267" s="1" t="s">
        <v>1445</v>
      </c>
      <c r="C267" s="5" t="s">
        <v>47</v>
      </c>
      <c r="D267" s="5">
        <f>COUNTIFS(equipes_asu!A:A,unidades_equipes_asu!A267,equipes_asu!F:F,unidades_equipes_asu!C267,equipes_asu!I:I,unidades_equipes_asu!$D$1,equipes_asu!D:D,"eSF")</f>
        <v>1</v>
      </c>
      <c r="E267" s="5">
        <f>COUNTIFS(equipes_asu!A:A,unidades_equipes_asu!A267,equipes_asu!F:F,unidades_equipes_asu!C267,equipes_asu!I:I,unidades_equipes_asu!$E$1,equipes_asu!D:D,"eSF")</f>
        <v>2</v>
      </c>
      <c r="F267" s="5">
        <f>COUNTIFS(equipes_asu!A:A,unidades_equipes_asu!A267,equipes_asu!F:F,unidades_equipes_asu!C267,equipes_asu!I:I,unidades_equipes_asu!$F$1,equipes_asu!D:D,"eSF")</f>
        <v>0</v>
      </c>
      <c r="G267" s="5">
        <f>COUNTIFS(equipes_asu!A:A,unidades_equipes_asu!A267,equipes_asu!F:F,unidades_equipes_asu!C267,equipes_asu!I:I,unidades_equipes_asu!$G$1,equipes_asu!D:D,"eSF")</f>
        <v>0</v>
      </c>
      <c r="H267" s="5">
        <f>COUNTIFS(equipes_asu!A:A,unidades_equipes_asu!A267,equipes_asu!F:F,unidades_equipes_asu!C267,equipes_asu!I:I,unidades_equipes_asu!$H$1,equipes_asu!D:D,"eSF")</f>
        <v>0</v>
      </c>
      <c r="I267" s="5">
        <f t="shared" si="4"/>
        <v>3</v>
      </c>
    </row>
    <row r="268" spans="1:9">
      <c r="A268" s="2">
        <v>3153479</v>
      </c>
      <c r="B268" s="1" t="s">
        <v>1446</v>
      </c>
      <c r="C268" s="5" t="s">
        <v>47</v>
      </c>
      <c r="D268" s="5">
        <f>COUNTIFS(equipes_asu!A:A,unidades_equipes_asu!A268,equipes_asu!F:F,unidades_equipes_asu!C268,equipes_asu!I:I,unidades_equipes_asu!$D$1,equipes_asu!D:D,"eSF")</f>
        <v>0</v>
      </c>
      <c r="E268" s="5">
        <f>COUNTIFS(equipes_asu!A:A,unidades_equipes_asu!A268,equipes_asu!F:F,unidades_equipes_asu!C268,equipes_asu!I:I,unidades_equipes_asu!$E$1,equipes_asu!D:D,"eSF")</f>
        <v>2</v>
      </c>
      <c r="F268" s="5">
        <f>COUNTIFS(equipes_asu!A:A,unidades_equipes_asu!A268,equipes_asu!F:F,unidades_equipes_asu!C268,equipes_asu!I:I,unidades_equipes_asu!$F$1,equipes_asu!D:D,"eSF")</f>
        <v>1</v>
      </c>
      <c r="G268" s="5">
        <f>COUNTIFS(equipes_asu!A:A,unidades_equipes_asu!A268,equipes_asu!F:F,unidades_equipes_asu!C268,equipes_asu!I:I,unidades_equipes_asu!$G$1,equipes_asu!D:D,"eSF")</f>
        <v>0</v>
      </c>
      <c r="H268" s="5">
        <f>COUNTIFS(equipes_asu!A:A,unidades_equipes_asu!A268,equipes_asu!F:F,unidades_equipes_asu!C268,equipes_asu!I:I,unidades_equipes_asu!$H$1,equipes_asu!D:D,"eSF")</f>
        <v>0</v>
      </c>
      <c r="I268" s="5">
        <f t="shared" si="4"/>
        <v>3</v>
      </c>
    </row>
    <row r="269" spans="1:9">
      <c r="A269" s="2">
        <v>3131521</v>
      </c>
      <c r="B269" s="1" t="s">
        <v>1447</v>
      </c>
      <c r="C269" s="5" t="s">
        <v>47</v>
      </c>
      <c r="D269" s="5">
        <f>COUNTIFS(equipes_asu!A:A,unidades_equipes_asu!A269,equipes_asu!F:F,unidades_equipes_asu!C269,equipes_asu!I:I,unidades_equipes_asu!$D$1,equipes_asu!D:D,"eSF")</f>
        <v>0</v>
      </c>
      <c r="E269" s="5">
        <f>COUNTIFS(equipes_asu!A:A,unidades_equipes_asu!A269,equipes_asu!F:F,unidades_equipes_asu!C269,equipes_asu!I:I,unidades_equipes_asu!$E$1,equipes_asu!D:D,"eSF")</f>
        <v>2</v>
      </c>
      <c r="F269" s="5">
        <f>COUNTIFS(equipes_asu!A:A,unidades_equipes_asu!A269,equipes_asu!F:F,unidades_equipes_asu!C269,equipes_asu!I:I,unidades_equipes_asu!$F$1,equipes_asu!D:D,"eSF")</f>
        <v>2</v>
      </c>
      <c r="G269" s="5">
        <f>COUNTIFS(equipes_asu!A:A,unidades_equipes_asu!A269,equipes_asu!F:F,unidades_equipes_asu!C269,equipes_asu!I:I,unidades_equipes_asu!$G$1,equipes_asu!D:D,"eSF")</f>
        <v>0</v>
      </c>
      <c r="H269" s="5">
        <f>COUNTIFS(equipes_asu!A:A,unidades_equipes_asu!A269,equipes_asu!F:F,unidades_equipes_asu!C269,equipes_asu!I:I,unidades_equipes_asu!$H$1,equipes_asu!D:D,"eSF")</f>
        <v>0</v>
      </c>
      <c r="I269" s="5">
        <f t="shared" si="4"/>
        <v>4</v>
      </c>
    </row>
    <row r="270" spans="1:9">
      <c r="A270" s="2">
        <v>3131572</v>
      </c>
      <c r="B270" s="1" t="s">
        <v>1448</v>
      </c>
      <c r="C270" s="5" t="s">
        <v>47</v>
      </c>
      <c r="D270" s="5">
        <f>COUNTIFS(equipes_asu!A:A,unidades_equipes_asu!A270,equipes_asu!F:F,unidades_equipes_asu!C270,equipes_asu!I:I,unidades_equipes_asu!$D$1,equipes_asu!D:D,"eSF")</f>
        <v>0</v>
      </c>
      <c r="E270" s="5">
        <f>COUNTIFS(equipes_asu!A:A,unidades_equipes_asu!A270,equipes_asu!F:F,unidades_equipes_asu!C270,equipes_asu!I:I,unidades_equipes_asu!$E$1,equipes_asu!D:D,"eSF")</f>
        <v>3</v>
      </c>
      <c r="F270" s="5">
        <f>COUNTIFS(equipes_asu!A:A,unidades_equipes_asu!A270,equipes_asu!F:F,unidades_equipes_asu!C270,equipes_asu!I:I,unidades_equipes_asu!$F$1,equipes_asu!D:D,"eSF")</f>
        <v>0</v>
      </c>
      <c r="G270" s="5">
        <f>COUNTIFS(equipes_asu!A:A,unidades_equipes_asu!A270,equipes_asu!F:F,unidades_equipes_asu!C270,equipes_asu!I:I,unidades_equipes_asu!$G$1,equipes_asu!D:D,"eSF")</f>
        <v>0</v>
      </c>
      <c r="H270" s="5">
        <f>COUNTIFS(equipes_asu!A:A,unidades_equipes_asu!A270,equipes_asu!F:F,unidades_equipes_asu!C270,equipes_asu!I:I,unidades_equipes_asu!$H$1,equipes_asu!D:D,"eSF")</f>
        <v>0</v>
      </c>
      <c r="I270" s="5">
        <f t="shared" si="4"/>
        <v>3</v>
      </c>
    </row>
    <row r="271" spans="1:9">
      <c r="A271" s="2">
        <v>3301974</v>
      </c>
      <c r="B271" s="1" t="s">
        <v>1449</v>
      </c>
      <c r="C271" s="5" t="s">
        <v>47</v>
      </c>
      <c r="D271" s="5">
        <f>COUNTIFS(equipes_asu!A:A,unidades_equipes_asu!A271,equipes_asu!F:F,unidades_equipes_asu!C271,equipes_asu!I:I,unidades_equipes_asu!$D$1,equipes_asu!D:D,"eSF")</f>
        <v>0</v>
      </c>
      <c r="E271" s="5">
        <f>COUNTIFS(equipes_asu!A:A,unidades_equipes_asu!A271,equipes_asu!F:F,unidades_equipes_asu!C271,equipes_asu!I:I,unidades_equipes_asu!$E$1,equipes_asu!D:D,"eSF")</f>
        <v>2</v>
      </c>
      <c r="F271" s="5">
        <f>COUNTIFS(equipes_asu!A:A,unidades_equipes_asu!A271,equipes_asu!F:F,unidades_equipes_asu!C271,equipes_asu!I:I,unidades_equipes_asu!$F$1,equipes_asu!D:D,"eSF")</f>
        <v>1</v>
      </c>
      <c r="G271" s="5">
        <f>COUNTIFS(equipes_asu!A:A,unidades_equipes_asu!A271,equipes_asu!F:F,unidades_equipes_asu!C271,equipes_asu!I:I,unidades_equipes_asu!$G$1,equipes_asu!D:D,"eSF")</f>
        <v>0</v>
      </c>
      <c r="H271" s="5">
        <f>COUNTIFS(equipes_asu!A:A,unidades_equipes_asu!A271,equipes_asu!F:F,unidades_equipes_asu!C271,equipes_asu!I:I,unidades_equipes_asu!$H$1,equipes_asu!D:D,"eSF")</f>
        <v>0</v>
      </c>
      <c r="I271" s="5">
        <f t="shared" si="4"/>
        <v>3</v>
      </c>
    </row>
    <row r="272" spans="1:9">
      <c r="A272" s="2">
        <v>3302008</v>
      </c>
      <c r="B272" s="1" t="s">
        <v>1450</v>
      </c>
      <c r="C272" s="5" t="s">
        <v>47</v>
      </c>
      <c r="D272" s="5">
        <f>COUNTIFS(equipes_asu!A:A,unidades_equipes_asu!A272,equipes_asu!F:F,unidades_equipes_asu!C272,equipes_asu!I:I,unidades_equipes_asu!$D$1,equipes_asu!D:D,"eSF")</f>
        <v>0</v>
      </c>
      <c r="E272" s="5">
        <f>COUNTIFS(equipes_asu!A:A,unidades_equipes_asu!A272,equipes_asu!F:F,unidades_equipes_asu!C272,equipes_asu!I:I,unidades_equipes_asu!$E$1,equipes_asu!D:D,"eSF")</f>
        <v>3</v>
      </c>
      <c r="F272" s="5">
        <f>COUNTIFS(equipes_asu!A:A,unidades_equipes_asu!A272,equipes_asu!F:F,unidades_equipes_asu!C272,equipes_asu!I:I,unidades_equipes_asu!$F$1,equipes_asu!D:D,"eSF")</f>
        <v>0</v>
      </c>
      <c r="G272" s="5">
        <f>COUNTIFS(equipes_asu!A:A,unidades_equipes_asu!A272,equipes_asu!F:F,unidades_equipes_asu!C272,equipes_asu!I:I,unidades_equipes_asu!$G$1,equipes_asu!D:D,"eSF")</f>
        <v>1</v>
      </c>
      <c r="H272" s="5">
        <f>COUNTIFS(equipes_asu!A:A,unidades_equipes_asu!A272,equipes_asu!F:F,unidades_equipes_asu!C272,equipes_asu!I:I,unidades_equipes_asu!$H$1,equipes_asu!D:D,"eSF")</f>
        <v>1</v>
      </c>
      <c r="I272" s="5">
        <f t="shared" si="4"/>
        <v>5</v>
      </c>
    </row>
    <row r="273" spans="1:9">
      <c r="A273" s="2">
        <v>4426150</v>
      </c>
      <c r="B273" s="1" t="s">
        <v>1451</v>
      </c>
      <c r="C273" s="5" t="s">
        <v>47</v>
      </c>
      <c r="D273" s="5">
        <f>COUNTIFS(equipes_asu!A:A,unidades_equipes_asu!A273,equipes_asu!F:F,unidades_equipes_asu!C273,equipes_asu!I:I,unidades_equipes_asu!$D$1,equipes_asu!D:D,"eSF")</f>
        <v>0</v>
      </c>
      <c r="E273" s="5">
        <f>COUNTIFS(equipes_asu!A:A,unidades_equipes_asu!A273,equipes_asu!F:F,unidades_equipes_asu!C273,equipes_asu!I:I,unidades_equipes_asu!$E$1,equipes_asu!D:D,"eSF")</f>
        <v>0</v>
      </c>
      <c r="F273" s="5">
        <f>COUNTIFS(equipes_asu!A:A,unidades_equipes_asu!A273,equipes_asu!F:F,unidades_equipes_asu!C273,equipes_asu!I:I,unidades_equipes_asu!$F$1,equipes_asu!D:D,"eSF")</f>
        <v>0</v>
      </c>
      <c r="G273" s="5">
        <f>COUNTIFS(equipes_asu!A:A,unidades_equipes_asu!A273,equipes_asu!F:F,unidades_equipes_asu!C273,equipes_asu!I:I,unidades_equipes_asu!$G$1,equipes_asu!D:D,"eSF")</f>
        <v>0</v>
      </c>
      <c r="H273" s="5">
        <f>COUNTIFS(equipes_asu!A:A,unidades_equipes_asu!A273,equipes_asu!F:F,unidades_equipes_asu!C273,equipes_asu!I:I,unidades_equipes_asu!$H$1,equipes_asu!D:D,"eSF")</f>
        <v>6</v>
      </c>
      <c r="I273" s="5">
        <f t="shared" si="4"/>
        <v>6</v>
      </c>
    </row>
    <row r="274" spans="1:9">
      <c r="A274" s="2">
        <v>3302032</v>
      </c>
      <c r="B274" s="1" t="s">
        <v>1452</v>
      </c>
      <c r="C274" s="5" t="s">
        <v>47</v>
      </c>
      <c r="D274" s="5">
        <f>COUNTIFS(equipes_asu!A:A,unidades_equipes_asu!A274,equipes_asu!F:F,unidades_equipes_asu!C274,equipes_asu!I:I,unidades_equipes_asu!$D$1,equipes_asu!D:D,"eSF")</f>
        <v>0</v>
      </c>
      <c r="E274" s="5">
        <f>COUNTIFS(equipes_asu!A:A,unidades_equipes_asu!A274,equipes_asu!F:F,unidades_equipes_asu!C274,equipes_asu!I:I,unidades_equipes_asu!$E$1,equipes_asu!D:D,"eSF")</f>
        <v>0</v>
      </c>
      <c r="F274" s="5">
        <f>COUNTIFS(equipes_asu!A:A,unidades_equipes_asu!A274,equipes_asu!F:F,unidades_equipes_asu!C274,equipes_asu!I:I,unidades_equipes_asu!$F$1,equipes_asu!D:D,"eSF")</f>
        <v>2</v>
      </c>
      <c r="G274" s="5">
        <f>COUNTIFS(equipes_asu!A:A,unidades_equipes_asu!A274,equipes_asu!F:F,unidades_equipes_asu!C274,equipes_asu!I:I,unidades_equipes_asu!$G$1,equipes_asu!D:D,"eSF")</f>
        <v>0</v>
      </c>
      <c r="H274" s="5">
        <f>COUNTIFS(equipes_asu!A:A,unidades_equipes_asu!A274,equipes_asu!F:F,unidades_equipes_asu!C274,equipes_asu!I:I,unidades_equipes_asu!$H$1,equipes_asu!D:D,"eSF")</f>
        <v>2</v>
      </c>
      <c r="I274" s="5">
        <f t="shared" si="4"/>
        <v>4</v>
      </c>
    </row>
    <row r="275" spans="1:9">
      <c r="A275" s="2">
        <v>3569349</v>
      </c>
      <c r="B275" s="1" t="s">
        <v>1453</v>
      </c>
      <c r="C275" s="5" t="s">
        <v>47</v>
      </c>
      <c r="D275" s="5">
        <f>COUNTIFS(equipes_asu!A:A,unidades_equipes_asu!A275,equipes_asu!F:F,unidades_equipes_asu!C275,equipes_asu!I:I,unidades_equipes_asu!$D$1,equipes_asu!D:D,"eSF")</f>
        <v>0</v>
      </c>
      <c r="E275" s="5">
        <f>COUNTIFS(equipes_asu!A:A,unidades_equipes_asu!A275,equipes_asu!F:F,unidades_equipes_asu!C275,equipes_asu!I:I,unidades_equipes_asu!$E$1,equipes_asu!D:D,"eSF")</f>
        <v>1</v>
      </c>
      <c r="F275" s="5">
        <f>COUNTIFS(equipes_asu!A:A,unidades_equipes_asu!A275,equipes_asu!F:F,unidades_equipes_asu!C275,equipes_asu!I:I,unidades_equipes_asu!$F$1,equipes_asu!D:D,"eSF")</f>
        <v>0</v>
      </c>
      <c r="G275" s="5">
        <f>COUNTIFS(equipes_asu!A:A,unidades_equipes_asu!A275,equipes_asu!F:F,unidades_equipes_asu!C275,equipes_asu!I:I,unidades_equipes_asu!$G$1,equipes_asu!D:D,"eSF")</f>
        <v>0</v>
      </c>
      <c r="H275" s="5">
        <f>COUNTIFS(equipes_asu!A:A,unidades_equipes_asu!A275,equipes_asu!F:F,unidades_equipes_asu!C275,equipes_asu!I:I,unidades_equipes_asu!$H$1,equipes_asu!D:D,"eSF")</f>
        <v>0</v>
      </c>
      <c r="I275" s="5">
        <f t="shared" si="4"/>
        <v>1</v>
      </c>
    </row>
    <row r="276" spans="1:9">
      <c r="A276" s="2">
        <v>3470253</v>
      </c>
      <c r="B276" s="1" t="s">
        <v>1454</v>
      </c>
      <c r="C276" s="5" t="s">
        <v>47</v>
      </c>
      <c r="D276" s="5">
        <f>COUNTIFS(equipes_asu!A:A,unidades_equipes_asu!A276,equipes_asu!F:F,unidades_equipes_asu!C276,equipes_asu!I:I,unidades_equipes_asu!$D$1,equipes_asu!D:D,"eSF")</f>
        <v>0</v>
      </c>
      <c r="E276" s="5">
        <f>COUNTIFS(equipes_asu!A:A,unidades_equipes_asu!A276,equipes_asu!F:F,unidades_equipes_asu!C276,equipes_asu!I:I,unidades_equipes_asu!$E$1,equipes_asu!D:D,"eSF")</f>
        <v>4</v>
      </c>
      <c r="F276" s="5">
        <f>COUNTIFS(equipes_asu!A:A,unidades_equipes_asu!A276,equipes_asu!F:F,unidades_equipes_asu!C276,equipes_asu!I:I,unidades_equipes_asu!$F$1,equipes_asu!D:D,"eSF")</f>
        <v>0</v>
      </c>
      <c r="G276" s="5">
        <f>COUNTIFS(equipes_asu!A:A,unidades_equipes_asu!A276,equipes_asu!F:F,unidades_equipes_asu!C276,equipes_asu!I:I,unidades_equipes_asu!$G$1,equipes_asu!D:D,"eSF")</f>
        <v>0</v>
      </c>
      <c r="H276" s="5">
        <f>COUNTIFS(equipes_asu!A:A,unidades_equipes_asu!A276,equipes_asu!F:F,unidades_equipes_asu!C276,equipes_asu!I:I,unidades_equipes_asu!$H$1,equipes_asu!D:D,"eSF")</f>
        <v>0</v>
      </c>
      <c r="I276" s="5">
        <f t="shared" si="4"/>
        <v>4</v>
      </c>
    </row>
    <row r="277" spans="1:9">
      <c r="A277" s="2">
        <v>3569322</v>
      </c>
      <c r="B277" s="1" t="s">
        <v>1455</v>
      </c>
      <c r="C277" s="5" t="s">
        <v>47</v>
      </c>
      <c r="D277" s="5">
        <f>COUNTIFS(equipes_asu!A:A,unidades_equipes_asu!A277,equipes_asu!F:F,unidades_equipes_asu!C277,equipes_asu!I:I,unidades_equipes_asu!$D$1,equipes_asu!D:D,"eSF")</f>
        <v>0</v>
      </c>
      <c r="E277" s="5">
        <f>COUNTIFS(equipes_asu!A:A,unidades_equipes_asu!A277,equipes_asu!F:F,unidades_equipes_asu!C277,equipes_asu!I:I,unidades_equipes_asu!$E$1,equipes_asu!D:D,"eSF")</f>
        <v>2</v>
      </c>
      <c r="F277" s="5">
        <f>COUNTIFS(equipes_asu!A:A,unidades_equipes_asu!A277,equipes_asu!F:F,unidades_equipes_asu!C277,equipes_asu!I:I,unidades_equipes_asu!$F$1,equipes_asu!D:D,"eSF")</f>
        <v>1</v>
      </c>
      <c r="G277" s="5">
        <f>COUNTIFS(equipes_asu!A:A,unidades_equipes_asu!A277,equipes_asu!F:F,unidades_equipes_asu!C277,equipes_asu!I:I,unidades_equipes_asu!$G$1,equipes_asu!D:D,"eSF")</f>
        <v>0</v>
      </c>
      <c r="H277" s="5">
        <f>COUNTIFS(equipes_asu!A:A,unidades_equipes_asu!A277,equipes_asu!F:F,unidades_equipes_asu!C277,equipes_asu!I:I,unidades_equipes_asu!$H$1,equipes_asu!D:D,"eSF")</f>
        <v>0</v>
      </c>
      <c r="I277" s="5">
        <f t="shared" si="4"/>
        <v>3</v>
      </c>
    </row>
    <row r="278" spans="1:9">
      <c r="A278" s="2">
        <v>9890327</v>
      </c>
      <c r="B278" s="1" t="s">
        <v>1456</v>
      </c>
      <c r="C278" s="5" t="s">
        <v>47</v>
      </c>
      <c r="D278" s="5">
        <f>COUNTIFS(equipes_asu!A:A,unidades_equipes_asu!A278,equipes_asu!F:F,unidades_equipes_asu!C278,equipes_asu!I:I,unidades_equipes_asu!$D$1,equipes_asu!D:D,"eSF")</f>
        <v>0</v>
      </c>
      <c r="E278" s="5">
        <f>COUNTIFS(equipes_asu!A:A,unidades_equipes_asu!A278,equipes_asu!F:F,unidades_equipes_asu!C278,equipes_asu!I:I,unidades_equipes_asu!$E$1,equipes_asu!D:D,"eSF")</f>
        <v>1</v>
      </c>
      <c r="F278" s="5">
        <f>COUNTIFS(equipes_asu!A:A,unidades_equipes_asu!A278,equipes_asu!F:F,unidades_equipes_asu!C278,equipes_asu!I:I,unidades_equipes_asu!$F$1,equipes_asu!D:D,"eSF")</f>
        <v>0</v>
      </c>
      <c r="G278" s="5">
        <f>COUNTIFS(equipes_asu!A:A,unidades_equipes_asu!A278,equipes_asu!F:F,unidades_equipes_asu!C278,equipes_asu!I:I,unidades_equipes_asu!$G$1,equipes_asu!D:D,"eSF")</f>
        <v>0</v>
      </c>
      <c r="H278" s="5">
        <f>COUNTIFS(equipes_asu!A:A,unidades_equipes_asu!A278,equipes_asu!F:F,unidades_equipes_asu!C278,equipes_asu!I:I,unidades_equipes_asu!$H$1,equipes_asu!D:D,"eSF")</f>
        <v>0</v>
      </c>
      <c r="I278" s="5">
        <f t="shared" si="4"/>
        <v>1</v>
      </c>
    </row>
    <row r="279" spans="1:9">
      <c r="A279" s="2">
        <v>3562638</v>
      </c>
      <c r="B279" s="1" t="s">
        <v>1457</v>
      </c>
      <c r="C279" s="5" t="s">
        <v>47</v>
      </c>
      <c r="D279" s="5">
        <f>COUNTIFS(equipes_asu!A:A,unidades_equipes_asu!A279,equipes_asu!F:F,unidades_equipes_asu!C279,equipes_asu!I:I,unidades_equipes_asu!$D$1,equipes_asu!D:D,"eSF")</f>
        <v>0</v>
      </c>
      <c r="E279" s="5">
        <f>COUNTIFS(equipes_asu!A:A,unidades_equipes_asu!A279,equipes_asu!F:F,unidades_equipes_asu!C279,equipes_asu!I:I,unidades_equipes_asu!$E$1,equipes_asu!D:D,"eSF")</f>
        <v>0</v>
      </c>
      <c r="F279" s="5">
        <f>COUNTIFS(equipes_asu!A:A,unidades_equipes_asu!A279,equipes_asu!F:F,unidades_equipes_asu!C279,equipes_asu!I:I,unidades_equipes_asu!$F$1,equipes_asu!D:D,"eSF")</f>
        <v>2</v>
      </c>
      <c r="G279" s="5">
        <f>COUNTIFS(equipes_asu!A:A,unidades_equipes_asu!A279,equipes_asu!F:F,unidades_equipes_asu!C279,equipes_asu!I:I,unidades_equipes_asu!$G$1,equipes_asu!D:D,"eSF")</f>
        <v>0</v>
      </c>
      <c r="H279" s="5">
        <f>COUNTIFS(equipes_asu!A:A,unidades_equipes_asu!A279,equipes_asu!F:F,unidades_equipes_asu!C279,equipes_asu!I:I,unidades_equipes_asu!$H$1,equipes_asu!D:D,"eSF")</f>
        <v>0</v>
      </c>
      <c r="I279" s="5">
        <f t="shared" si="4"/>
        <v>2</v>
      </c>
    </row>
    <row r="280" spans="1:9">
      <c r="A280" s="2">
        <v>3562581</v>
      </c>
      <c r="B280" s="1" t="s">
        <v>1458</v>
      </c>
      <c r="C280" s="5" t="s">
        <v>47</v>
      </c>
      <c r="D280" s="5">
        <f>COUNTIFS(equipes_asu!A:A,unidades_equipes_asu!A280,equipes_asu!F:F,unidades_equipes_asu!C280,equipes_asu!I:I,unidades_equipes_asu!$D$1,equipes_asu!D:D,"eSF")</f>
        <v>0</v>
      </c>
      <c r="E280" s="5">
        <f>COUNTIFS(equipes_asu!A:A,unidades_equipes_asu!A280,equipes_asu!F:F,unidades_equipes_asu!C280,equipes_asu!I:I,unidades_equipes_asu!$E$1,equipes_asu!D:D,"eSF")</f>
        <v>3</v>
      </c>
      <c r="F280" s="5">
        <f>COUNTIFS(equipes_asu!A:A,unidades_equipes_asu!A280,equipes_asu!F:F,unidades_equipes_asu!C280,equipes_asu!I:I,unidades_equipes_asu!$F$1,equipes_asu!D:D,"eSF")</f>
        <v>1</v>
      </c>
      <c r="G280" s="5">
        <f>COUNTIFS(equipes_asu!A:A,unidades_equipes_asu!A280,equipes_asu!F:F,unidades_equipes_asu!C280,equipes_asu!I:I,unidades_equipes_asu!$G$1,equipes_asu!D:D,"eSF")</f>
        <v>0</v>
      </c>
      <c r="H280" s="5">
        <f>COUNTIFS(equipes_asu!A:A,unidades_equipes_asu!A280,equipes_asu!F:F,unidades_equipes_asu!C280,equipes_asu!I:I,unidades_equipes_asu!$H$1,equipes_asu!D:D,"eSF")</f>
        <v>0</v>
      </c>
      <c r="I280" s="5">
        <f t="shared" si="4"/>
        <v>4</v>
      </c>
    </row>
    <row r="281" spans="1:9">
      <c r="A281" s="2">
        <v>3380300</v>
      </c>
      <c r="B281" s="1" t="s">
        <v>1459</v>
      </c>
      <c r="C281" s="5" t="s">
        <v>47</v>
      </c>
      <c r="D281" s="5">
        <f>COUNTIFS(equipes_asu!A:A,unidades_equipes_asu!A281,equipes_asu!F:F,unidades_equipes_asu!C281,equipes_asu!I:I,unidades_equipes_asu!$D$1,equipes_asu!D:D,"eSF")</f>
        <v>0</v>
      </c>
      <c r="E281" s="5">
        <f>COUNTIFS(equipes_asu!A:A,unidades_equipes_asu!A281,equipes_asu!F:F,unidades_equipes_asu!C281,equipes_asu!I:I,unidades_equipes_asu!$E$1,equipes_asu!D:D,"eSF")</f>
        <v>1</v>
      </c>
      <c r="F281" s="5">
        <f>COUNTIFS(equipes_asu!A:A,unidades_equipes_asu!A281,equipes_asu!F:F,unidades_equipes_asu!C281,equipes_asu!I:I,unidades_equipes_asu!$F$1,equipes_asu!D:D,"eSF")</f>
        <v>0</v>
      </c>
      <c r="G281" s="5">
        <f>COUNTIFS(equipes_asu!A:A,unidades_equipes_asu!A281,equipes_asu!F:F,unidades_equipes_asu!C281,equipes_asu!I:I,unidades_equipes_asu!$G$1,equipes_asu!D:D,"eSF")</f>
        <v>0</v>
      </c>
      <c r="H281" s="5">
        <f>COUNTIFS(equipes_asu!A:A,unidades_equipes_asu!A281,equipes_asu!F:F,unidades_equipes_asu!C281,equipes_asu!I:I,unidades_equipes_asu!$H$1,equipes_asu!D:D,"eSF")</f>
        <v>0</v>
      </c>
      <c r="I281" s="5">
        <f t="shared" si="4"/>
        <v>1</v>
      </c>
    </row>
    <row r="282" spans="1:9">
      <c r="A282" s="2">
        <v>3371328</v>
      </c>
      <c r="B282" s="1" t="s">
        <v>1460</v>
      </c>
      <c r="C282" s="5" t="s">
        <v>47</v>
      </c>
      <c r="D282" s="5">
        <f>COUNTIFS(equipes_asu!A:A,unidades_equipes_asu!A282,equipes_asu!F:F,unidades_equipes_asu!C282,equipes_asu!I:I,unidades_equipes_asu!$D$1,equipes_asu!D:D,"eSF")</f>
        <v>0</v>
      </c>
      <c r="E282" s="5">
        <f>COUNTIFS(equipes_asu!A:A,unidades_equipes_asu!A282,equipes_asu!F:F,unidades_equipes_asu!C282,equipes_asu!I:I,unidades_equipes_asu!$E$1,equipes_asu!D:D,"eSF")</f>
        <v>3</v>
      </c>
      <c r="F282" s="5">
        <f>COUNTIFS(equipes_asu!A:A,unidades_equipes_asu!A282,equipes_asu!F:F,unidades_equipes_asu!C282,equipes_asu!I:I,unidades_equipes_asu!$F$1,equipes_asu!D:D,"eSF")</f>
        <v>1</v>
      </c>
      <c r="G282" s="5">
        <f>COUNTIFS(equipes_asu!A:A,unidades_equipes_asu!A282,equipes_asu!F:F,unidades_equipes_asu!C282,equipes_asu!I:I,unidades_equipes_asu!$G$1,equipes_asu!D:D,"eSF")</f>
        <v>0</v>
      </c>
      <c r="H282" s="5">
        <f>COUNTIFS(equipes_asu!A:A,unidades_equipes_asu!A282,equipes_asu!F:F,unidades_equipes_asu!C282,equipes_asu!I:I,unidades_equipes_asu!$H$1,equipes_asu!D:D,"eSF")</f>
        <v>0</v>
      </c>
      <c r="I282" s="5">
        <f t="shared" si="4"/>
        <v>4</v>
      </c>
    </row>
    <row r="283" spans="1:9">
      <c r="A283" s="2">
        <v>3371336</v>
      </c>
      <c r="B283" s="1" t="s">
        <v>1461</v>
      </c>
      <c r="C283" s="5" t="s">
        <v>47</v>
      </c>
      <c r="D283" s="5">
        <f>COUNTIFS(equipes_asu!A:A,unidades_equipes_asu!A283,equipes_asu!F:F,unidades_equipes_asu!C283,equipes_asu!I:I,unidades_equipes_asu!$D$1,equipes_asu!D:D,"eSF")</f>
        <v>0</v>
      </c>
      <c r="E283" s="5">
        <f>COUNTIFS(equipes_asu!A:A,unidades_equipes_asu!A283,equipes_asu!F:F,unidades_equipes_asu!C283,equipes_asu!I:I,unidades_equipes_asu!$E$1,equipes_asu!D:D,"eSF")</f>
        <v>3</v>
      </c>
      <c r="F283" s="5">
        <f>COUNTIFS(equipes_asu!A:A,unidades_equipes_asu!A283,equipes_asu!F:F,unidades_equipes_asu!C283,equipes_asu!I:I,unidades_equipes_asu!$F$1,equipes_asu!D:D,"eSF")</f>
        <v>0</v>
      </c>
      <c r="G283" s="5">
        <f>COUNTIFS(equipes_asu!A:A,unidades_equipes_asu!A283,equipes_asu!F:F,unidades_equipes_asu!C283,equipes_asu!I:I,unidades_equipes_asu!$G$1,equipes_asu!D:D,"eSF")</f>
        <v>0</v>
      </c>
      <c r="H283" s="5">
        <f>COUNTIFS(equipes_asu!A:A,unidades_equipes_asu!A283,equipes_asu!F:F,unidades_equipes_asu!C283,equipes_asu!I:I,unidades_equipes_asu!$H$1,equipes_asu!D:D,"eSF")</f>
        <v>0</v>
      </c>
      <c r="I283" s="5">
        <f t="shared" si="4"/>
        <v>3</v>
      </c>
    </row>
    <row r="284" spans="1:9">
      <c r="A284" s="2">
        <v>3470261</v>
      </c>
      <c r="B284" s="1" t="s">
        <v>1462</v>
      </c>
      <c r="C284" s="5" t="s">
        <v>47</v>
      </c>
      <c r="D284" s="5">
        <f>COUNTIFS(equipes_asu!A:A,unidades_equipes_asu!A284,equipes_asu!F:F,unidades_equipes_asu!C284,equipes_asu!I:I,unidades_equipes_asu!$D$1,equipes_asu!D:D,"eSF")</f>
        <v>0</v>
      </c>
      <c r="E284" s="5">
        <f>COUNTIFS(equipes_asu!A:A,unidades_equipes_asu!A284,equipes_asu!F:F,unidades_equipes_asu!C284,equipes_asu!I:I,unidades_equipes_asu!$E$1,equipes_asu!D:D,"eSF")</f>
        <v>1</v>
      </c>
      <c r="F284" s="5">
        <f>COUNTIFS(equipes_asu!A:A,unidades_equipes_asu!A284,equipes_asu!F:F,unidades_equipes_asu!C284,equipes_asu!I:I,unidades_equipes_asu!$F$1,equipes_asu!D:D,"eSF")</f>
        <v>1</v>
      </c>
      <c r="G284" s="5">
        <f>COUNTIFS(equipes_asu!A:A,unidades_equipes_asu!A284,equipes_asu!F:F,unidades_equipes_asu!C284,equipes_asu!I:I,unidades_equipes_asu!$G$1,equipes_asu!D:D,"eSF")</f>
        <v>0</v>
      </c>
      <c r="H284" s="5">
        <f>COUNTIFS(equipes_asu!A:A,unidades_equipes_asu!A284,equipes_asu!F:F,unidades_equipes_asu!C284,equipes_asu!I:I,unidades_equipes_asu!$H$1,equipes_asu!D:D,"eSF")</f>
        <v>0</v>
      </c>
      <c r="I284" s="5">
        <f t="shared" si="4"/>
        <v>2</v>
      </c>
    </row>
    <row r="285" spans="1:9">
      <c r="A285" s="2">
        <v>3445275</v>
      </c>
      <c r="B285" s="1" t="s">
        <v>1463</v>
      </c>
      <c r="C285" s="5" t="s">
        <v>47</v>
      </c>
      <c r="D285" s="5">
        <f>COUNTIFS(equipes_asu!A:A,unidades_equipes_asu!A285,equipes_asu!F:F,unidades_equipes_asu!C285,equipes_asu!I:I,unidades_equipes_asu!$D$1,equipes_asu!D:D,"eSF")</f>
        <v>0</v>
      </c>
      <c r="E285" s="5">
        <f>COUNTIFS(equipes_asu!A:A,unidades_equipes_asu!A285,equipes_asu!F:F,unidades_equipes_asu!C285,equipes_asu!I:I,unidades_equipes_asu!$E$1,equipes_asu!D:D,"eSF")</f>
        <v>1</v>
      </c>
      <c r="F285" s="5">
        <f>COUNTIFS(equipes_asu!A:A,unidades_equipes_asu!A285,equipes_asu!F:F,unidades_equipes_asu!C285,equipes_asu!I:I,unidades_equipes_asu!$F$1,equipes_asu!D:D,"eSF")</f>
        <v>1</v>
      </c>
      <c r="G285" s="5">
        <f>COUNTIFS(equipes_asu!A:A,unidades_equipes_asu!A285,equipes_asu!F:F,unidades_equipes_asu!C285,equipes_asu!I:I,unidades_equipes_asu!$G$1,equipes_asu!D:D,"eSF")</f>
        <v>0</v>
      </c>
      <c r="H285" s="5">
        <f>COUNTIFS(equipes_asu!A:A,unidades_equipes_asu!A285,equipes_asu!F:F,unidades_equipes_asu!C285,equipes_asu!I:I,unidades_equipes_asu!$H$1,equipes_asu!D:D,"eSF")</f>
        <v>1</v>
      </c>
      <c r="I285" s="5">
        <f t="shared" si="4"/>
        <v>3</v>
      </c>
    </row>
    <row r="286" spans="1:9">
      <c r="A286" s="2">
        <v>3567826</v>
      </c>
      <c r="B286" s="1" t="s">
        <v>1464</v>
      </c>
      <c r="C286" s="5" t="s">
        <v>47</v>
      </c>
      <c r="D286" s="5">
        <f>COUNTIFS(equipes_asu!A:A,unidades_equipes_asu!A286,equipes_asu!F:F,unidades_equipes_asu!C286,equipes_asu!I:I,unidades_equipes_asu!$D$1,equipes_asu!D:D,"eSF")</f>
        <v>0</v>
      </c>
      <c r="E286" s="5">
        <f>COUNTIFS(equipes_asu!A:A,unidades_equipes_asu!A286,equipes_asu!F:F,unidades_equipes_asu!C286,equipes_asu!I:I,unidades_equipes_asu!$E$1,equipes_asu!D:D,"eSF")</f>
        <v>1</v>
      </c>
      <c r="F286" s="5">
        <f>COUNTIFS(equipes_asu!A:A,unidades_equipes_asu!A286,equipes_asu!F:F,unidades_equipes_asu!C286,equipes_asu!I:I,unidades_equipes_asu!$F$1,equipes_asu!D:D,"eSF")</f>
        <v>1</v>
      </c>
      <c r="G286" s="5">
        <f>COUNTIFS(equipes_asu!A:A,unidades_equipes_asu!A286,equipes_asu!F:F,unidades_equipes_asu!C286,equipes_asu!I:I,unidades_equipes_asu!$G$1,equipes_asu!D:D,"eSF")</f>
        <v>0</v>
      </c>
      <c r="H286" s="5">
        <f>COUNTIFS(equipes_asu!A:A,unidades_equipes_asu!A286,equipes_asu!F:F,unidades_equipes_asu!C286,equipes_asu!I:I,unidades_equipes_asu!$H$1,equipes_asu!D:D,"eSF")</f>
        <v>0</v>
      </c>
      <c r="I286" s="5">
        <f t="shared" si="4"/>
        <v>2</v>
      </c>
    </row>
    <row r="287" spans="1:9">
      <c r="A287" s="2">
        <v>3703223</v>
      </c>
      <c r="B287" s="1" t="s">
        <v>1465</v>
      </c>
      <c r="C287" s="5" t="s">
        <v>47</v>
      </c>
      <c r="D287" s="5">
        <f>COUNTIFS(equipes_asu!A:A,unidades_equipes_asu!A287,equipes_asu!F:F,unidades_equipes_asu!C287,equipes_asu!I:I,unidades_equipes_asu!$D$1,equipes_asu!D:D,"eSF")</f>
        <v>0</v>
      </c>
      <c r="E287" s="5">
        <f>COUNTIFS(equipes_asu!A:A,unidades_equipes_asu!A287,equipes_asu!F:F,unidades_equipes_asu!C287,equipes_asu!I:I,unidades_equipes_asu!$E$1,equipes_asu!D:D,"eSF")</f>
        <v>1</v>
      </c>
      <c r="F287" s="5">
        <f>COUNTIFS(equipes_asu!A:A,unidades_equipes_asu!A287,equipes_asu!F:F,unidades_equipes_asu!C287,equipes_asu!I:I,unidades_equipes_asu!$F$1,equipes_asu!D:D,"eSF")</f>
        <v>2</v>
      </c>
      <c r="G287" s="5">
        <f>COUNTIFS(equipes_asu!A:A,unidades_equipes_asu!A287,equipes_asu!F:F,unidades_equipes_asu!C287,equipes_asu!I:I,unidades_equipes_asu!$G$1,equipes_asu!D:D,"eSF")</f>
        <v>1</v>
      </c>
      <c r="H287" s="5">
        <f>COUNTIFS(equipes_asu!A:A,unidades_equipes_asu!A287,equipes_asu!F:F,unidades_equipes_asu!C287,equipes_asu!I:I,unidades_equipes_asu!$H$1,equipes_asu!D:D,"eSF")</f>
        <v>0</v>
      </c>
      <c r="I287" s="5">
        <f t="shared" ref="I287:I350" si="5">SUM(D287:H287)</f>
        <v>4</v>
      </c>
    </row>
    <row r="288" spans="1:9">
      <c r="A288" s="2">
        <v>3862836</v>
      </c>
      <c r="B288" s="1" t="s">
        <v>1466</v>
      </c>
      <c r="C288" s="5" t="s">
        <v>47</v>
      </c>
      <c r="D288" s="5">
        <f>COUNTIFS(equipes_asu!A:A,unidades_equipes_asu!A288,equipes_asu!F:F,unidades_equipes_asu!C288,equipes_asu!I:I,unidades_equipes_asu!$D$1,equipes_asu!D:D,"eSF")</f>
        <v>1</v>
      </c>
      <c r="E288" s="5">
        <f>COUNTIFS(equipes_asu!A:A,unidades_equipes_asu!A288,equipes_asu!F:F,unidades_equipes_asu!C288,equipes_asu!I:I,unidades_equipes_asu!$E$1,equipes_asu!D:D,"eSF")</f>
        <v>1</v>
      </c>
      <c r="F288" s="5">
        <f>COUNTIFS(equipes_asu!A:A,unidades_equipes_asu!A288,equipes_asu!F:F,unidades_equipes_asu!C288,equipes_asu!I:I,unidades_equipes_asu!$F$1,equipes_asu!D:D,"eSF")</f>
        <v>0</v>
      </c>
      <c r="G288" s="5">
        <f>COUNTIFS(equipes_asu!A:A,unidades_equipes_asu!A288,equipes_asu!F:F,unidades_equipes_asu!C288,equipes_asu!I:I,unidades_equipes_asu!$G$1,equipes_asu!D:D,"eSF")</f>
        <v>0</v>
      </c>
      <c r="H288" s="5">
        <f>COUNTIFS(equipes_asu!A:A,unidades_equipes_asu!A288,equipes_asu!F:F,unidades_equipes_asu!C288,equipes_asu!I:I,unidades_equipes_asu!$H$1,equipes_asu!D:D,"eSF")</f>
        <v>0</v>
      </c>
      <c r="I288" s="5">
        <f t="shared" si="5"/>
        <v>2</v>
      </c>
    </row>
    <row r="289" spans="1:9">
      <c r="A289" s="2">
        <v>5139155</v>
      </c>
      <c r="B289" s="1" t="s">
        <v>1467</v>
      </c>
      <c r="C289" s="5" t="s">
        <v>47</v>
      </c>
      <c r="D289" s="5">
        <f>COUNTIFS(equipes_asu!A:A,unidades_equipes_asu!A289,equipes_asu!F:F,unidades_equipes_asu!C289,equipes_asu!I:I,unidades_equipes_asu!$D$1,equipes_asu!D:D,"eSF")</f>
        <v>0</v>
      </c>
      <c r="E289" s="5">
        <f>COUNTIFS(equipes_asu!A:A,unidades_equipes_asu!A289,equipes_asu!F:F,unidades_equipes_asu!C289,equipes_asu!I:I,unidades_equipes_asu!$E$1,equipes_asu!D:D,"eSF")</f>
        <v>1</v>
      </c>
      <c r="F289" s="5">
        <f>COUNTIFS(equipes_asu!A:A,unidades_equipes_asu!A289,equipes_asu!F:F,unidades_equipes_asu!C289,equipes_asu!I:I,unidades_equipes_asu!$F$1,equipes_asu!D:D,"eSF")</f>
        <v>0</v>
      </c>
      <c r="G289" s="5">
        <f>COUNTIFS(equipes_asu!A:A,unidades_equipes_asu!A289,equipes_asu!F:F,unidades_equipes_asu!C289,equipes_asu!I:I,unidades_equipes_asu!$G$1,equipes_asu!D:D,"eSF")</f>
        <v>0</v>
      </c>
      <c r="H289" s="5">
        <f>COUNTIFS(equipes_asu!A:A,unidades_equipes_asu!A289,equipes_asu!F:F,unidades_equipes_asu!C289,equipes_asu!I:I,unidades_equipes_asu!$H$1,equipes_asu!D:D,"eSF")</f>
        <v>3</v>
      </c>
      <c r="I289" s="5">
        <f t="shared" si="5"/>
        <v>4</v>
      </c>
    </row>
    <row r="290" spans="1:9">
      <c r="A290" s="2">
        <v>5320380</v>
      </c>
      <c r="B290" s="1" t="s">
        <v>1468</v>
      </c>
      <c r="C290" s="5" t="s">
        <v>47</v>
      </c>
      <c r="D290" s="5">
        <f>COUNTIFS(equipes_asu!A:A,unidades_equipes_asu!A290,equipes_asu!F:F,unidades_equipes_asu!C290,equipes_asu!I:I,unidades_equipes_asu!$D$1,equipes_asu!D:D,"eSF")</f>
        <v>0</v>
      </c>
      <c r="E290" s="5">
        <f>COUNTIFS(equipes_asu!A:A,unidades_equipes_asu!A290,equipes_asu!F:F,unidades_equipes_asu!C290,equipes_asu!I:I,unidades_equipes_asu!$E$1,equipes_asu!D:D,"eSF")</f>
        <v>4</v>
      </c>
      <c r="F290" s="5">
        <f>COUNTIFS(equipes_asu!A:A,unidades_equipes_asu!A290,equipes_asu!F:F,unidades_equipes_asu!C290,equipes_asu!I:I,unidades_equipes_asu!$F$1,equipes_asu!D:D,"eSF")</f>
        <v>0</v>
      </c>
      <c r="G290" s="5">
        <f>COUNTIFS(equipes_asu!A:A,unidades_equipes_asu!A290,equipes_asu!F:F,unidades_equipes_asu!C290,equipes_asu!I:I,unidades_equipes_asu!$G$1,equipes_asu!D:D,"eSF")</f>
        <v>0</v>
      </c>
      <c r="H290" s="5">
        <f>COUNTIFS(equipes_asu!A:A,unidades_equipes_asu!A290,equipes_asu!F:F,unidades_equipes_asu!C290,equipes_asu!I:I,unidades_equipes_asu!$H$1,equipes_asu!D:D,"eSF")</f>
        <v>0</v>
      </c>
      <c r="I290" s="5">
        <f t="shared" si="5"/>
        <v>4</v>
      </c>
    </row>
    <row r="291" spans="1:9">
      <c r="A291" s="2">
        <v>5342074</v>
      </c>
      <c r="B291" s="1" t="s">
        <v>1469</v>
      </c>
      <c r="C291" s="5" t="s">
        <v>47</v>
      </c>
      <c r="D291" s="5">
        <f>COUNTIFS(equipes_asu!A:A,unidades_equipes_asu!A291,equipes_asu!F:F,unidades_equipes_asu!C291,equipes_asu!I:I,unidades_equipes_asu!$D$1,equipes_asu!D:D,"eSF")</f>
        <v>0</v>
      </c>
      <c r="E291" s="5">
        <f>COUNTIFS(equipes_asu!A:A,unidades_equipes_asu!A291,equipes_asu!F:F,unidades_equipes_asu!C291,equipes_asu!I:I,unidades_equipes_asu!$E$1,equipes_asu!D:D,"eSF")</f>
        <v>3</v>
      </c>
      <c r="F291" s="5">
        <f>COUNTIFS(equipes_asu!A:A,unidades_equipes_asu!A291,equipes_asu!F:F,unidades_equipes_asu!C291,equipes_asu!I:I,unidades_equipes_asu!$F$1,equipes_asu!D:D,"eSF")</f>
        <v>3</v>
      </c>
      <c r="G291" s="5">
        <f>COUNTIFS(equipes_asu!A:A,unidades_equipes_asu!A291,equipes_asu!F:F,unidades_equipes_asu!C291,equipes_asu!I:I,unidades_equipes_asu!$G$1,equipes_asu!D:D,"eSF")</f>
        <v>0</v>
      </c>
      <c r="H291" s="5">
        <f>COUNTIFS(equipes_asu!A:A,unidades_equipes_asu!A291,equipes_asu!F:F,unidades_equipes_asu!C291,equipes_asu!I:I,unidades_equipes_asu!$H$1,equipes_asu!D:D,"eSF")</f>
        <v>0</v>
      </c>
      <c r="I291" s="5">
        <f t="shared" si="5"/>
        <v>6</v>
      </c>
    </row>
    <row r="292" spans="1:9">
      <c r="A292" s="2">
        <v>5356881</v>
      </c>
      <c r="B292" s="1" t="s">
        <v>1470</v>
      </c>
      <c r="C292" s="5" t="s">
        <v>47</v>
      </c>
      <c r="D292" s="5">
        <f>COUNTIFS(equipes_asu!A:A,unidades_equipes_asu!A292,equipes_asu!F:F,unidades_equipes_asu!C292,equipes_asu!I:I,unidades_equipes_asu!$D$1,equipes_asu!D:D,"eSF")</f>
        <v>0</v>
      </c>
      <c r="E292" s="5">
        <f>COUNTIFS(equipes_asu!A:A,unidades_equipes_asu!A292,equipes_asu!F:F,unidades_equipes_asu!C292,equipes_asu!I:I,unidades_equipes_asu!$E$1,equipes_asu!D:D,"eSF")</f>
        <v>1</v>
      </c>
      <c r="F292" s="5">
        <f>COUNTIFS(equipes_asu!A:A,unidades_equipes_asu!A292,equipes_asu!F:F,unidades_equipes_asu!C292,equipes_asu!I:I,unidades_equipes_asu!$F$1,equipes_asu!D:D,"eSF")</f>
        <v>1</v>
      </c>
      <c r="G292" s="5">
        <f>COUNTIFS(equipes_asu!A:A,unidades_equipes_asu!A292,equipes_asu!F:F,unidades_equipes_asu!C292,equipes_asu!I:I,unidades_equipes_asu!$G$1,equipes_asu!D:D,"eSF")</f>
        <v>0</v>
      </c>
      <c r="H292" s="5">
        <f>COUNTIFS(equipes_asu!A:A,unidades_equipes_asu!A292,equipes_asu!F:F,unidades_equipes_asu!C292,equipes_asu!I:I,unidades_equipes_asu!$H$1,equipes_asu!D:D,"eSF")</f>
        <v>0</v>
      </c>
      <c r="I292" s="5">
        <f t="shared" si="5"/>
        <v>2</v>
      </c>
    </row>
    <row r="293" spans="1:9">
      <c r="A293" s="2">
        <v>5392039</v>
      </c>
      <c r="B293" s="1" t="s">
        <v>1471</v>
      </c>
      <c r="C293" s="5" t="s">
        <v>47</v>
      </c>
      <c r="D293" s="5">
        <f>COUNTIFS(equipes_asu!A:A,unidades_equipes_asu!A293,equipes_asu!F:F,unidades_equipes_asu!C293,equipes_asu!I:I,unidades_equipes_asu!$D$1,equipes_asu!D:D,"eSF")</f>
        <v>0</v>
      </c>
      <c r="E293" s="5">
        <f>COUNTIFS(equipes_asu!A:A,unidades_equipes_asu!A293,equipes_asu!F:F,unidades_equipes_asu!C293,equipes_asu!I:I,unidades_equipes_asu!$E$1,equipes_asu!D:D,"eSF")</f>
        <v>1</v>
      </c>
      <c r="F293" s="5">
        <f>COUNTIFS(equipes_asu!A:A,unidades_equipes_asu!A293,equipes_asu!F:F,unidades_equipes_asu!C293,equipes_asu!I:I,unidades_equipes_asu!$F$1,equipes_asu!D:D,"eSF")</f>
        <v>1</v>
      </c>
      <c r="G293" s="5">
        <f>COUNTIFS(equipes_asu!A:A,unidades_equipes_asu!A293,equipes_asu!F:F,unidades_equipes_asu!C293,equipes_asu!I:I,unidades_equipes_asu!$G$1,equipes_asu!D:D,"eSF")</f>
        <v>0</v>
      </c>
      <c r="H293" s="5">
        <f>COUNTIFS(equipes_asu!A:A,unidades_equipes_asu!A293,equipes_asu!F:F,unidades_equipes_asu!C293,equipes_asu!I:I,unidades_equipes_asu!$H$1,equipes_asu!D:D,"eSF")</f>
        <v>0</v>
      </c>
      <c r="I293" s="5">
        <f t="shared" si="5"/>
        <v>2</v>
      </c>
    </row>
    <row r="294" spans="1:9">
      <c r="A294" s="2">
        <v>5392136</v>
      </c>
      <c r="B294" s="1" t="s">
        <v>1472</v>
      </c>
      <c r="C294" s="5" t="s">
        <v>47</v>
      </c>
      <c r="D294" s="5">
        <f>COUNTIFS(equipes_asu!A:A,unidades_equipes_asu!A294,equipes_asu!F:F,unidades_equipes_asu!C294,equipes_asu!I:I,unidades_equipes_asu!$D$1,equipes_asu!D:D,"eSF")</f>
        <v>0</v>
      </c>
      <c r="E294" s="5">
        <f>COUNTIFS(equipes_asu!A:A,unidades_equipes_asu!A294,equipes_asu!F:F,unidades_equipes_asu!C294,equipes_asu!I:I,unidades_equipes_asu!$E$1,equipes_asu!D:D,"eSF")</f>
        <v>3</v>
      </c>
      <c r="F294" s="5">
        <f>COUNTIFS(equipes_asu!A:A,unidades_equipes_asu!A294,equipes_asu!F:F,unidades_equipes_asu!C294,equipes_asu!I:I,unidades_equipes_asu!$F$1,equipes_asu!D:D,"eSF")</f>
        <v>1</v>
      </c>
      <c r="G294" s="5">
        <f>COUNTIFS(equipes_asu!A:A,unidades_equipes_asu!A294,equipes_asu!F:F,unidades_equipes_asu!C294,equipes_asu!I:I,unidades_equipes_asu!$G$1,equipes_asu!D:D,"eSF")</f>
        <v>0</v>
      </c>
      <c r="H294" s="5">
        <f>COUNTIFS(equipes_asu!A:A,unidades_equipes_asu!A294,equipes_asu!F:F,unidades_equipes_asu!C294,equipes_asu!I:I,unidades_equipes_asu!$H$1,equipes_asu!D:D,"eSF")</f>
        <v>0</v>
      </c>
      <c r="I294" s="5">
        <f t="shared" si="5"/>
        <v>4</v>
      </c>
    </row>
    <row r="295" spans="1:9">
      <c r="A295" s="2">
        <v>5601037</v>
      </c>
      <c r="B295" s="1" t="s">
        <v>1473</v>
      </c>
      <c r="C295" s="5" t="s">
        <v>47</v>
      </c>
      <c r="D295" s="5">
        <f>COUNTIFS(equipes_asu!A:A,unidades_equipes_asu!A295,equipes_asu!F:F,unidades_equipes_asu!C295,equipes_asu!I:I,unidades_equipes_asu!$D$1,equipes_asu!D:D,"eSF")</f>
        <v>0</v>
      </c>
      <c r="E295" s="5">
        <f>COUNTIFS(equipes_asu!A:A,unidades_equipes_asu!A295,equipes_asu!F:F,unidades_equipes_asu!C295,equipes_asu!I:I,unidades_equipes_asu!$E$1,equipes_asu!D:D,"eSF")</f>
        <v>1</v>
      </c>
      <c r="F295" s="5">
        <f>COUNTIFS(equipes_asu!A:A,unidades_equipes_asu!A295,equipes_asu!F:F,unidades_equipes_asu!C295,equipes_asu!I:I,unidades_equipes_asu!$F$1,equipes_asu!D:D,"eSF")</f>
        <v>2</v>
      </c>
      <c r="G295" s="5">
        <f>COUNTIFS(equipes_asu!A:A,unidades_equipes_asu!A295,equipes_asu!F:F,unidades_equipes_asu!C295,equipes_asu!I:I,unidades_equipes_asu!$G$1,equipes_asu!D:D,"eSF")</f>
        <v>0</v>
      </c>
      <c r="H295" s="5">
        <f>COUNTIFS(equipes_asu!A:A,unidades_equipes_asu!A295,equipes_asu!F:F,unidades_equipes_asu!C295,equipes_asu!I:I,unidades_equipes_asu!$H$1,equipes_asu!D:D,"eSF")</f>
        <v>0</v>
      </c>
      <c r="I295" s="5">
        <f t="shared" si="5"/>
        <v>3</v>
      </c>
    </row>
    <row r="296" spans="1:9">
      <c r="A296" s="2">
        <v>5601053</v>
      </c>
      <c r="B296" s="1" t="s">
        <v>1474</v>
      </c>
      <c r="C296" s="5" t="s">
        <v>47</v>
      </c>
      <c r="D296" s="5">
        <f>COUNTIFS(equipes_asu!A:A,unidades_equipes_asu!A296,equipes_asu!F:F,unidades_equipes_asu!C296,equipes_asu!I:I,unidades_equipes_asu!$D$1,equipes_asu!D:D,"eSF")</f>
        <v>0</v>
      </c>
      <c r="E296" s="5">
        <f>COUNTIFS(equipes_asu!A:A,unidades_equipes_asu!A296,equipes_asu!F:F,unidades_equipes_asu!C296,equipes_asu!I:I,unidades_equipes_asu!$E$1,equipes_asu!D:D,"eSF")</f>
        <v>1</v>
      </c>
      <c r="F296" s="5">
        <f>COUNTIFS(equipes_asu!A:A,unidades_equipes_asu!A296,equipes_asu!F:F,unidades_equipes_asu!C296,equipes_asu!I:I,unidades_equipes_asu!$F$1,equipes_asu!D:D,"eSF")</f>
        <v>1</v>
      </c>
      <c r="G296" s="5">
        <f>COUNTIFS(equipes_asu!A:A,unidades_equipes_asu!A296,equipes_asu!F:F,unidades_equipes_asu!C296,equipes_asu!I:I,unidades_equipes_asu!$G$1,equipes_asu!D:D,"eSF")</f>
        <v>0</v>
      </c>
      <c r="H296" s="5">
        <f>COUNTIFS(equipes_asu!A:A,unidades_equipes_asu!A296,equipes_asu!F:F,unidades_equipes_asu!C296,equipes_asu!I:I,unidades_equipes_asu!$H$1,equipes_asu!D:D,"eSF")</f>
        <v>0</v>
      </c>
      <c r="I296" s="5">
        <f t="shared" si="5"/>
        <v>2</v>
      </c>
    </row>
    <row r="297" spans="1:9">
      <c r="A297" s="2">
        <v>5653304</v>
      </c>
      <c r="B297" s="1" t="s">
        <v>1475</v>
      </c>
      <c r="C297" s="5" t="s">
        <v>47</v>
      </c>
      <c r="D297" s="5">
        <f>COUNTIFS(equipes_asu!A:A,unidades_equipes_asu!A297,equipes_asu!F:F,unidades_equipes_asu!C297,equipes_asu!I:I,unidades_equipes_asu!$D$1,equipes_asu!D:D,"eSF")</f>
        <v>0</v>
      </c>
      <c r="E297" s="5">
        <f>COUNTIFS(equipes_asu!A:A,unidades_equipes_asu!A297,equipes_asu!F:F,unidades_equipes_asu!C297,equipes_asu!I:I,unidades_equipes_asu!$E$1,equipes_asu!D:D,"eSF")</f>
        <v>2</v>
      </c>
      <c r="F297" s="5">
        <f>COUNTIFS(equipes_asu!A:A,unidades_equipes_asu!A297,equipes_asu!F:F,unidades_equipes_asu!C297,equipes_asu!I:I,unidades_equipes_asu!$F$1,equipes_asu!D:D,"eSF")</f>
        <v>0</v>
      </c>
      <c r="G297" s="5">
        <f>COUNTIFS(equipes_asu!A:A,unidades_equipes_asu!A297,equipes_asu!F:F,unidades_equipes_asu!C297,equipes_asu!I:I,unidades_equipes_asu!$G$1,equipes_asu!D:D,"eSF")</f>
        <v>0</v>
      </c>
      <c r="H297" s="5">
        <f>COUNTIFS(equipes_asu!A:A,unidades_equipes_asu!A297,equipes_asu!F:F,unidades_equipes_asu!C297,equipes_asu!I:I,unidades_equipes_asu!$H$1,equipes_asu!D:D,"eSF")</f>
        <v>0</v>
      </c>
      <c r="I297" s="5">
        <f t="shared" si="5"/>
        <v>2</v>
      </c>
    </row>
    <row r="298" spans="1:9">
      <c r="A298" s="2">
        <v>5656893</v>
      </c>
      <c r="B298" s="1" t="s">
        <v>1476</v>
      </c>
      <c r="C298" s="5" t="s">
        <v>47</v>
      </c>
      <c r="D298" s="5">
        <f>COUNTIFS(equipes_asu!A:A,unidades_equipes_asu!A298,equipes_asu!F:F,unidades_equipes_asu!C298,equipes_asu!I:I,unidades_equipes_asu!$D$1,equipes_asu!D:D,"eSF")</f>
        <v>0</v>
      </c>
      <c r="E298" s="5">
        <f>COUNTIFS(equipes_asu!A:A,unidades_equipes_asu!A298,equipes_asu!F:F,unidades_equipes_asu!C298,equipes_asu!I:I,unidades_equipes_asu!$E$1,equipes_asu!D:D,"eSF")</f>
        <v>2</v>
      </c>
      <c r="F298" s="5">
        <f>COUNTIFS(equipes_asu!A:A,unidades_equipes_asu!A298,equipes_asu!F:F,unidades_equipes_asu!C298,equipes_asu!I:I,unidades_equipes_asu!$F$1,equipes_asu!D:D,"eSF")</f>
        <v>0</v>
      </c>
      <c r="G298" s="5">
        <f>COUNTIFS(equipes_asu!A:A,unidades_equipes_asu!A298,equipes_asu!F:F,unidades_equipes_asu!C298,equipes_asu!I:I,unidades_equipes_asu!$G$1,equipes_asu!D:D,"eSF")</f>
        <v>0</v>
      </c>
      <c r="H298" s="5">
        <f>COUNTIFS(equipes_asu!A:A,unidades_equipes_asu!A298,equipes_asu!F:F,unidades_equipes_asu!C298,equipes_asu!I:I,unidades_equipes_asu!$H$1,equipes_asu!D:D,"eSF")</f>
        <v>0</v>
      </c>
      <c r="I298" s="5">
        <f t="shared" si="5"/>
        <v>2</v>
      </c>
    </row>
    <row r="299" spans="1:9">
      <c r="A299" s="2">
        <v>6008984</v>
      </c>
      <c r="B299" s="1" t="s">
        <v>1477</v>
      </c>
      <c r="C299" s="5" t="s">
        <v>47</v>
      </c>
      <c r="D299" s="5">
        <f>COUNTIFS(equipes_asu!A:A,unidades_equipes_asu!A299,equipes_asu!F:F,unidades_equipes_asu!C299,equipes_asu!I:I,unidades_equipes_asu!$D$1,equipes_asu!D:D,"eSF")</f>
        <v>0</v>
      </c>
      <c r="E299" s="5">
        <f>COUNTIFS(equipes_asu!A:A,unidades_equipes_asu!A299,equipes_asu!F:F,unidades_equipes_asu!C299,equipes_asu!I:I,unidades_equipes_asu!$E$1,equipes_asu!D:D,"eSF")</f>
        <v>1</v>
      </c>
      <c r="F299" s="5">
        <f>COUNTIFS(equipes_asu!A:A,unidades_equipes_asu!A299,equipes_asu!F:F,unidades_equipes_asu!C299,equipes_asu!I:I,unidades_equipes_asu!$F$1,equipes_asu!D:D,"eSF")</f>
        <v>0</v>
      </c>
      <c r="G299" s="5">
        <f>COUNTIFS(equipes_asu!A:A,unidades_equipes_asu!A299,equipes_asu!F:F,unidades_equipes_asu!C299,equipes_asu!I:I,unidades_equipes_asu!$G$1,equipes_asu!D:D,"eSF")</f>
        <v>0</v>
      </c>
      <c r="H299" s="5">
        <f>COUNTIFS(equipes_asu!A:A,unidades_equipes_asu!A299,equipes_asu!F:F,unidades_equipes_asu!C299,equipes_asu!I:I,unidades_equipes_asu!$H$1,equipes_asu!D:D,"eSF")</f>
        <v>1</v>
      </c>
      <c r="I299" s="5">
        <f t="shared" si="5"/>
        <v>2</v>
      </c>
    </row>
    <row r="300" spans="1:9">
      <c r="A300" s="2">
        <v>6334067</v>
      </c>
      <c r="B300" s="1" t="s">
        <v>1478</v>
      </c>
      <c r="C300" s="5" t="s">
        <v>47</v>
      </c>
      <c r="D300" s="5">
        <f>COUNTIFS(equipes_asu!A:A,unidades_equipes_asu!A300,equipes_asu!F:F,unidades_equipes_asu!C300,equipes_asu!I:I,unidades_equipes_asu!$D$1,equipes_asu!D:D,"eSF")</f>
        <v>0</v>
      </c>
      <c r="E300" s="5">
        <f>COUNTIFS(equipes_asu!A:A,unidades_equipes_asu!A300,equipes_asu!F:F,unidades_equipes_asu!C300,equipes_asu!I:I,unidades_equipes_asu!$E$1,equipes_asu!D:D,"eSF")</f>
        <v>0</v>
      </c>
      <c r="F300" s="5">
        <f>COUNTIFS(equipes_asu!A:A,unidades_equipes_asu!A300,equipes_asu!F:F,unidades_equipes_asu!C300,equipes_asu!I:I,unidades_equipes_asu!$F$1,equipes_asu!D:D,"eSF")</f>
        <v>3</v>
      </c>
      <c r="G300" s="5">
        <f>COUNTIFS(equipes_asu!A:A,unidades_equipes_asu!A300,equipes_asu!F:F,unidades_equipes_asu!C300,equipes_asu!I:I,unidades_equipes_asu!$G$1,equipes_asu!D:D,"eSF")</f>
        <v>0</v>
      </c>
      <c r="H300" s="5">
        <f>COUNTIFS(equipes_asu!A:A,unidades_equipes_asu!A300,equipes_asu!F:F,unidades_equipes_asu!C300,equipes_asu!I:I,unidades_equipes_asu!$H$1,equipes_asu!D:D,"eSF")</f>
        <v>0</v>
      </c>
      <c r="I300" s="5">
        <f t="shared" si="5"/>
        <v>3</v>
      </c>
    </row>
    <row r="301" spans="1:9">
      <c r="A301" s="2">
        <v>6362494</v>
      </c>
      <c r="B301" s="1" t="s">
        <v>1479</v>
      </c>
      <c r="C301" s="5" t="s">
        <v>47</v>
      </c>
      <c r="D301" s="5">
        <f>COUNTIFS(equipes_asu!A:A,unidades_equipes_asu!A301,equipes_asu!F:F,unidades_equipes_asu!C301,equipes_asu!I:I,unidades_equipes_asu!$D$1,equipes_asu!D:D,"eSF")</f>
        <v>0</v>
      </c>
      <c r="E301" s="5">
        <f>COUNTIFS(equipes_asu!A:A,unidades_equipes_asu!A301,equipes_asu!F:F,unidades_equipes_asu!C301,equipes_asu!I:I,unidades_equipes_asu!$E$1,equipes_asu!D:D,"eSF")</f>
        <v>2</v>
      </c>
      <c r="F301" s="5">
        <f>COUNTIFS(equipes_asu!A:A,unidades_equipes_asu!A301,equipes_asu!F:F,unidades_equipes_asu!C301,equipes_asu!I:I,unidades_equipes_asu!$F$1,equipes_asu!D:D,"eSF")</f>
        <v>0</v>
      </c>
      <c r="G301" s="5">
        <f>COUNTIFS(equipes_asu!A:A,unidades_equipes_asu!A301,equipes_asu!F:F,unidades_equipes_asu!C301,equipes_asu!I:I,unidades_equipes_asu!$G$1,equipes_asu!D:D,"eSF")</f>
        <v>0</v>
      </c>
      <c r="H301" s="5">
        <f>COUNTIFS(equipes_asu!A:A,unidades_equipes_asu!A301,equipes_asu!F:F,unidades_equipes_asu!C301,equipes_asu!I:I,unidades_equipes_asu!$H$1,equipes_asu!D:D,"eSF")</f>
        <v>0</v>
      </c>
      <c r="I301" s="5">
        <f t="shared" si="5"/>
        <v>2</v>
      </c>
    </row>
    <row r="302" spans="1:9">
      <c r="A302" s="2">
        <v>6362508</v>
      </c>
      <c r="B302" s="1" t="s">
        <v>1480</v>
      </c>
      <c r="C302" s="5" t="s">
        <v>47</v>
      </c>
      <c r="D302" s="5">
        <f>COUNTIFS(equipes_asu!A:A,unidades_equipes_asu!A302,equipes_asu!F:F,unidades_equipes_asu!C302,equipes_asu!I:I,unidades_equipes_asu!$D$1,equipes_asu!D:D,"eSF")</f>
        <v>0</v>
      </c>
      <c r="E302" s="5">
        <f>COUNTIFS(equipes_asu!A:A,unidades_equipes_asu!A302,equipes_asu!F:F,unidades_equipes_asu!C302,equipes_asu!I:I,unidades_equipes_asu!$E$1,equipes_asu!D:D,"eSF")</f>
        <v>3</v>
      </c>
      <c r="F302" s="5">
        <f>COUNTIFS(equipes_asu!A:A,unidades_equipes_asu!A302,equipes_asu!F:F,unidades_equipes_asu!C302,equipes_asu!I:I,unidades_equipes_asu!$F$1,equipes_asu!D:D,"eSF")</f>
        <v>1</v>
      </c>
      <c r="G302" s="5">
        <f>COUNTIFS(equipes_asu!A:A,unidades_equipes_asu!A302,equipes_asu!F:F,unidades_equipes_asu!C302,equipes_asu!I:I,unidades_equipes_asu!$G$1,equipes_asu!D:D,"eSF")</f>
        <v>0</v>
      </c>
      <c r="H302" s="5">
        <f>COUNTIFS(equipes_asu!A:A,unidades_equipes_asu!A302,equipes_asu!F:F,unidades_equipes_asu!C302,equipes_asu!I:I,unidades_equipes_asu!$H$1,equipes_asu!D:D,"eSF")</f>
        <v>0</v>
      </c>
      <c r="I302" s="5">
        <f t="shared" si="5"/>
        <v>4</v>
      </c>
    </row>
    <row r="303" spans="1:9">
      <c r="A303" s="2">
        <v>6691285</v>
      </c>
      <c r="B303" s="1" t="s">
        <v>1481</v>
      </c>
      <c r="C303" s="5" t="s">
        <v>47</v>
      </c>
      <c r="D303" s="5">
        <f>COUNTIFS(equipes_asu!A:A,unidades_equipes_asu!A303,equipes_asu!F:F,unidades_equipes_asu!C303,equipes_asu!I:I,unidades_equipes_asu!$D$1,equipes_asu!D:D,"eSF")</f>
        <v>0</v>
      </c>
      <c r="E303" s="5">
        <f>COUNTIFS(equipes_asu!A:A,unidades_equipes_asu!A303,equipes_asu!F:F,unidades_equipes_asu!C303,equipes_asu!I:I,unidades_equipes_asu!$E$1,equipes_asu!D:D,"eSF")</f>
        <v>3</v>
      </c>
      <c r="F303" s="5">
        <f>COUNTIFS(equipes_asu!A:A,unidades_equipes_asu!A303,equipes_asu!F:F,unidades_equipes_asu!C303,equipes_asu!I:I,unidades_equipes_asu!$F$1,equipes_asu!D:D,"eSF")</f>
        <v>0</v>
      </c>
      <c r="G303" s="5">
        <f>COUNTIFS(equipes_asu!A:A,unidades_equipes_asu!A303,equipes_asu!F:F,unidades_equipes_asu!C303,equipes_asu!I:I,unidades_equipes_asu!$G$1,equipes_asu!D:D,"eSF")</f>
        <v>0</v>
      </c>
      <c r="H303" s="5">
        <f>COUNTIFS(equipes_asu!A:A,unidades_equipes_asu!A303,equipes_asu!F:F,unidades_equipes_asu!C303,equipes_asu!I:I,unidades_equipes_asu!$H$1,equipes_asu!D:D,"eSF")</f>
        <v>0</v>
      </c>
      <c r="I303" s="5">
        <f t="shared" si="5"/>
        <v>3</v>
      </c>
    </row>
    <row r="304" spans="1:9">
      <c r="A304" s="2">
        <v>6897029</v>
      </c>
      <c r="B304" s="1" t="s">
        <v>1482</v>
      </c>
      <c r="C304" s="5" t="s">
        <v>47</v>
      </c>
      <c r="D304" s="5">
        <f>COUNTIFS(equipes_asu!A:A,unidades_equipes_asu!A304,equipes_asu!F:F,unidades_equipes_asu!C304,equipes_asu!I:I,unidades_equipes_asu!$D$1,equipes_asu!D:D,"eSF")</f>
        <v>0</v>
      </c>
      <c r="E304" s="5">
        <f>COUNTIFS(equipes_asu!A:A,unidades_equipes_asu!A304,equipes_asu!F:F,unidades_equipes_asu!C304,equipes_asu!I:I,unidades_equipes_asu!$E$1,equipes_asu!D:D,"eSF")</f>
        <v>0</v>
      </c>
      <c r="F304" s="5">
        <f>COUNTIFS(equipes_asu!A:A,unidades_equipes_asu!A304,equipes_asu!F:F,unidades_equipes_asu!C304,equipes_asu!I:I,unidades_equipes_asu!$F$1,equipes_asu!D:D,"eSF")</f>
        <v>0</v>
      </c>
      <c r="G304" s="5">
        <f>COUNTIFS(equipes_asu!A:A,unidades_equipes_asu!A304,equipes_asu!F:F,unidades_equipes_asu!C304,equipes_asu!I:I,unidades_equipes_asu!$G$1,equipes_asu!D:D,"eSF")</f>
        <v>0</v>
      </c>
      <c r="H304" s="5">
        <f>COUNTIFS(equipes_asu!A:A,unidades_equipes_asu!A304,equipes_asu!F:F,unidades_equipes_asu!C304,equipes_asu!I:I,unidades_equipes_asu!$H$1,equipes_asu!D:D,"eSF")</f>
        <v>0</v>
      </c>
      <c r="I304" s="5">
        <f t="shared" si="5"/>
        <v>0</v>
      </c>
    </row>
    <row r="305" spans="1:9">
      <c r="A305" s="2">
        <v>6916325</v>
      </c>
      <c r="B305" s="1" t="s">
        <v>1483</v>
      </c>
      <c r="C305" s="5" t="s">
        <v>47</v>
      </c>
      <c r="D305" s="5">
        <f>COUNTIFS(equipes_asu!A:A,unidades_equipes_asu!A305,equipes_asu!F:F,unidades_equipes_asu!C305,equipes_asu!I:I,unidades_equipes_asu!$D$1,equipes_asu!D:D,"eSF")</f>
        <v>0</v>
      </c>
      <c r="E305" s="5">
        <f>COUNTIFS(equipes_asu!A:A,unidades_equipes_asu!A305,equipes_asu!F:F,unidades_equipes_asu!C305,equipes_asu!I:I,unidades_equipes_asu!$E$1,equipes_asu!D:D,"eSF")</f>
        <v>1</v>
      </c>
      <c r="F305" s="5">
        <f>COUNTIFS(equipes_asu!A:A,unidades_equipes_asu!A305,equipes_asu!F:F,unidades_equipes_asu!C305,equipes_asu!I:I,unidades_equipes_asu!$F$1,equipes_asu!D:D,"eSF")</f>
        <v>0</v>
      </c>
      <c r="G305" s="5">
        <f>COUNTIFS(equipes_asu!A:A,unidades_equipes_asu!A305,equipes_asu!F:F,unidades_equipes_asu!C305,equipes_asu!I:I,unidades_equipes_asu!$G$1,equipes_asu!D:D,"eSF")</f>
        <v>0</v>
      </c>
      <c r="H305" s="5">
        <f>COUNTIFS(equipes_asu!A:A,unidades_equipes_asu!A305,equipes_asu!F:F,unidades_equipes_asu!C305,equipes_asu!I:I,unidades_equipes_asu!$H$1,equipes_asu!D:D,"eSF")</f>
        <v>0</v>
      </c>
      <c r="I305" s="5">
        <f t="shared" si="5"/>
        <v>1</v>
      </c>
    </row>
    <row r="306" spans="1:9">
      <c r="A306" s="2">
        <v>7404379</v>
      </c>
      <c r="B306" s="1" t="s">
        <v>1484</v>
      </c>
      <c r="C306" s="5" t="s">
        <v>47</v>
      </c>
      <c r="D306" s="5">
        <f>COUNTIFS(equipes_asu!A:A,unidades_equipes_asu!A306,equipes_asu!F:F,unidades_equipes_asu!C306,equipes_asu!I:I,unidades_equipes_asu!$D$1,equipes_asu!D:D,"eSF")</f>
        <v>0</v>
      </c>
      <c r="E306" s="5">
        <f>COUNTIFS(equipes_asu!A:A,unidades_equipes_asu!A306,equipes_asu!F:F,unidades_equipes_asu!C306,equipes_asu!I:I,unidades_equipes_asu!$E$1,equipes_asu!D:D,"eSF")</f>
        <v>1</v>
      </c>
      <c r="F306" s="5">
        <f>COUNTIFS(equipes_asu!A:A,unidades_equipes_asu!A306,equipes_asu!F:F,unidades_equipes_asu!C306,equipes_asu!I:I,unidades_equipes_asu!$F$1,equipes_asu!D:D,"eSF")</f>
        <v>0</v>
      </c>
      <c r="G306" s="5">
        <f>COUNTIFS(equipes_asu!A:A,unidades_equipes_asu!A306,equipes_asu!F:F,unidades_equipes_asu!C306,equipes_asu!I:I,unidades_equipes_asu!$G$1,equipes_asu!D:D,"eSF")</f>
        <v>0</v>
      </c>
      <c r="H306" s="5">
        <f>COUNTIFS(equipes_asu!A:A,unidades_equipes_asu!A306,equipes_asu!F:F,unidades_equipes_asu!C306,equipes_asu!I:I,unidades_equipes_asu!$H$1,equipes_asu!D:D,"eSF")</f>
        <v>0</v>
      </c>
      <c r="I306" s="5">
        <f t="shared" si="5"/>
        <v>1</v>
      </c>
    </row>
    <row r="307" spans="1:9">
      <c r="A307" s="2">
        <v>7415788</v>
      </c>
      <c r="B307" s="1" t="s">
        <v>1485</v>
      </c>
      <c r="C307" s="5" t="s">
        <v>47</v>
      </c>
      <c r="D307" s="5">
        <f>COUNTIFS(equipes_asu!A:A,unidades_equipes_asu!A307,equipes_asu!F:F,unidades_equipes_asu!C307,equipes_asu!I:I,unidades_equipes_asu!$D$1,equipes_asu!D:D,"eSF")</f>
        <v>0</v>
      </c>
      <c r="E307" s="5">
        <f>COUNTIFS(equipes_asu!A:A,unidades_equipes_asu!A307,equipes_asu!F:F,unidades_equipes_asu!C307,equipes_asu!I:I,unidades_equipes_asu!$E$1,equipes_asu!D:D,"eSF")</f>
        <v>2</v>
      </c>
      <c r="F307" s="5">
        <f>COUNTIFS(equipes_asu!A:A,unidades_equipes_asu!A307,equipes_asu!F:F,unidades_equipes_asu!C307,equipes_asu!I:I,unidades_equipes_asu!$F$1,equipes_asu!D:D,"eSF")</f>
        <v>2</v>
      </c>
      <c r="G307" s="5">
        <f>COUNTIFS(equipes_asu!A:A,unidades_equipes_asu!A307,equipes_asu!F:F,unidades_equipes_asu!C307,equipes_asu!I:I,unidades_equipes_asu!$G$1,equipes_asu!D:D,"eSF")</f>
        <v>0</v>
      </c>
      <c r="H307" s="5">
        <f>COUNTIFS(equipes_asu!A:A,unidades_equipes_asu!A307,equipes_asu!F:F,unidades_equipes_asu!C307,equipes_asu!I:I,unidades_equipes_asu!$H$1,equipes_asu!D:D,"eSF")</f>
        <v>0</v>
      </c>
      <c r="I307" s="5">
        <f t="shared" si="5"/>
        <v>4</v>
      </c>
    </row>
    <row r="308" spans="1:9">
      <c r="A308" s="2">
        <v>7524501</v>
      </c>
      <c r="B308" s="1" t="s">
        <v>1486</v>
      </c>
      <c r="C308" s="5" t="s">
        <v>47</v>
      </c>
      <c r="D308" s="5">
        <f>COUNTIFS(equipes_asu!A:A,unidades_equipes_asu!A308,equipes_asu!F:F,unidades_equipes_asu!C308,equipes_asu!I:I,unidades_equipes_asu!$D$1,equipes_asu!D:D,"eSF")</f>
        <v>0</v>
      </c>
      <c r="E308" s="5">
        <f>COUNTIFS(equipes_asu!A:A,unidades_equipes_asu!A308,equipes_asu!F:F,unidades_equipes_asu!C308,equipes_asu!I:I,unidades_equipes_asu!$E$1,equipes_asu!D:D,"eSF")</f>
        <v>2</v>
      </c>
      <c r="F308" s="5">
        <f>COUNTIFS(equipes_asu!A:A,unidades_equipes_asu!A308,equipes_asu!F:F,unidades_equipes_asu!C308,equipes_asu!I:I,unidades_equipes_asu!$F$1,equipes_asu!D:D,"eSF")</f>
        <v>2</v>
      </c>
      <c r="G308" s="5">
        <f>COUNTIFS(equipes_asu!A:A,unidades_equipes_asu!A308,equipes_asu!F:F,unidades_equipes_asu!C308,equipes_asu!I:I,unidades_equipes_asu!$G$1,equipes_asu!D:D,"eSF")</f>
        <v>0</v>
      </c>
      <c r="H308" s="5">
        <f>COUNTIFS(equipes_asu!A:A,unidades_equipes_asu!A308,equipes_asu!F:F,unidades_equipes_asu!C308,equipes_asu!I:I,unidades_equipes_asu!$H$1,equipes_asu!D:D,"eSF")</f>
        <v>4</v>
      </c>
      <c r="I308" s="5">
        <f t="shared" si="5"/>
        <v>8</v>
      </c>
    </row>
    <row r="309" spans="1:9">
      <c r="A309" s="2">
        <v>7563736</v>
      </c>
      <c r="B309" s="1" t="s">
        <v>1487</v>
      </c>
      <c r="C309" s="5" t="s">
        <v>47</v>
      </c>
      <c r="D309" s="5">
        <f>COUNTIFS(equipes_asu!A:A,unidades_equipes_asu!A309,equipes_asu!F:F,unidades_equipes_asu!C309,equipes_asu!I:I,unidades_equipes_asu!$D$1,equipes_asu!D:D,"eSF")</f>
        <v>0</v>
      </c>
      <c r="E309" s="5">
        <f>COUNTIFS(equipes_asu!A:A,unidades_equipes_asu!A309,equipes_asu!F:F,unidades_equipes_asu!C309,equipes_asu!I:I,unidades_equipes_asu!$E$1,equipes_asu!D:D,"eSF")</f>
        <v>1</v>
      </c>
      <c r="F309" s="5">
        <f>COUNTIFS(equipes_asu!A:A,unidades_equipes_asu!A309,equipes_asu!F:F,unidades_equipes_asu!C309,equipes_asu!I:I,unidades_equipes_asu!$F$1,equipes_asu!D:D,"eSF")</f>
        <v>2</v>
      </c>
      <c r="G309" s="5">
        <f>COUNTIFS(equipes_asu!A:A,unidades_equipes_asu!A309,equipes_asu!F:F,unidades_equipes_asu!C309,equipes_asu!I:I,unidades_equipes_asu!$G$1,equipes_asu!D:D,"eSF")</f>
        <v>0</v>
      </c>
      <c r="H309" s="5">
        <f>COUNTIFS(equipes_asu!A:A,unidades_equipes_asu!A309,equipes_asu!F:F,unidades_equipes_asu!C309,equipes_asu!I:I,unidades_equipes_asu!$H$1,equipes_asu!D:D,"eSF")</f>
        <v>1</v>
      </c>
      <c r="I309" s="5">
        <f t="shared" si="5"/>
        <v>4</v>
      </c>
    </row>
    <row r="310" spans="1:9">
      <c r="A310" s="2">
        <v>7648480</v>
      </c>
      <c r="B310" s="1" t="s">
        <v>1488</v>
      </c>
      <c r="C310" s="5" t="s">
        <v>47</v>
      </c>
      <c r="D310" s="5">
        <f>COUNTIFS(equipes_asu!A:A,unidades_equipes_asu!A310,equipes_asu!F:F,unidades_equipes_asu!C310,equipes_asu!I:I,unidades_equipes_asu!$D$1,equipes_asu!D:D,"eSF")</f>
        <v>0</v>
      </c>
      <c r="E310" s="5">
        <f>COUNTIFS(equipes_asu!A:A,unidades_equipes_asu!A310,equipes_asu!F:F,unidades_equipes_asu!C310,equipes_asu!I:I,unidades_equipes_asu!$E$1,equipes_asu!D:D,"eSF")</f>
        <v>0</v>
      </c>
      <c r="F310" s="5">
        <f>COUNTIFS(equipes_asu!A:A,unidades_equipes_asu!A310,equipes_asu!F:F,unidades_equipes_asu!C310,equipes_asu!I:I,unidades_equipes_asu!$F$1,equipes_asu!D:D,"eSF")</f>
        <v>1</v>
      </c>
      <c r="G310" s="5">
        <f>COUNTIFS(equipes_asu!A:A,unidades_equipes_asu!A310,equipes_asu!F:F,unidades_equipes_asu!C310,equipes_asu!I:I,unidades_equipes_asu!$G$1,equipes_asu!D:D,"eSF")</f>
        <v>0</v>
      </c>
      <c r="H310" s="5">
        <f>COUNTIFS(equipes_asu!A:A,unidades_equipes_asu!A310,equipes_asu!F:F,unidades_equipes_asu!C310,equipes_asu!I:I,unidades_equipes_asu!$H$1,equipes_asu!D:D,"eSF")</f>
        <v>0</v>
      </c>
      <c r="I310" s="5">
        <f t="shared" si="5"/>
        <v>1</v>
      </c>
    </row>
    <row r="311" spans="1:9">
      <c r="A311" s="2">
        <v>7845367</v>
      </c>
      <c r="B311" s="1" t="s">
        <v>1489</v>
      </c>
      <c r="C311" s="5" t="s">
        <v>47</v>
      </c>
      <c r="D311" s="5">
        <f>COUNTIFS(equipes_asu!A:A,unidades_equipes_asu!A311,equipes_asu!F:F,unidades_equipes_asu!C311,equipes_asu!I:I,unidades_equipes_asu!$D$1,equipes_asu!D:D,"eSF")</f>
        <v>0</v>
      </c>
      <c r="E311" s="5">
        <f>COUNTIFS(equipes_asu!A:A,unidades_equipes_asu!A311,equipes_asu!F:F,unidades_equipes_asu!C311,equipes_asu!I:I,unidades_equipes_asu!$E$1,equipes_asu!D:D,"eSF")</f>
        <v>2</v>
      </c>
      <c r="F311" s="5">
        <f>COUNTIFS(equipes_asu!A:A,unidades_equipes_asu!A311,equipes_asu!F:F,unidades_equipes_asu!C311,equipes_asu!I:I,unidades_equipes_asu!$F$1,equipes_asu!D:D,"eSF")</f>
        <v>2</v>
      </c>
      <c r="G311" s="5">
        <f>COUNTIFS(equipes_asu!A:A,unidades_equipes_asu!A311,equipes_asu!F:F,unidades_equipes_asu!C311,equipes_asu!I:I,unidades_equipes_asu!$G$1,equipes_asu!D:D,"eSF")</f>
        <v>0</v>
      </c>
      <c r="H311" s="5">
        <f>COUNTIFS(equipes_asu!A:A,unidades_equipes_asu!A311,equipes_asu!F:F,unidades_equipes_asu!C311,equipes_asu!I:I,unidades_equipes_asu!$H$1,equipes_asu!D:D,"eSF")</f>
        <v>0</v>
      </c>
      <c r="I311" s="5">
        <f t="shared" si="5"/>
        <v>4</v>
      </c>
    </row>
    <row r="312" spans="1:9">
      <c r="A312" s="2">
        <v>7946651</v>
      </c>
      <c r="B312" s="1" t="s">
        <v>1490</v>
      </c>
      <c r="C312" s="5" t="s">
        <v>47</v>
      </c>
      <c r="D312" s="5">
        <f>COUNTIFS(equipes_asu!A:A,unidades_equipes_asu!A312,equipes_asu!F:F,unidades_equipes_asu!C312,equipes_asu!I:I,unidades_equipes_asu!$D$1,equipes_asu!D:D,"eSF")</f>
        <v>0</v>
      </c>
      <c r="E312" s="5">
        <f>COUNTIFS(equipes_asu!A:A,unidades_equipes_asu!A312,equipes_asu!F:F,unidades_equipes_asu!C312,equipes_asu!I:I,unidades_equipes_asu!$E$1,equipes_asu!D:D,"eSF")</f>
        <v>3</v>
      </c>
      <c r="F312" s="5">
        <f>COUNTIFS(equipes_asu!A:A,unidades_equipes_asu!A312,equipes_asu!F:F,unidades_equipes_asu!C312,equipes_asu!I:I,unidades_equipes_asu!$F$1,equipes_asu!D:D,"eSF")</f>
        <v>1</v>
      </c>
      <c r="G312" s="5">
        <f>COUNTIFS(equipes_asu!A:A,unidades_equipes_asu!A312,equipes_asu!F:F,unidades_equipes_asu!C312,equipes_asu!I:I,unidades_equipes_asu!$G$1,equipes_asu!D:D,"eSF")</f>
        <v>0</v>
      </c>
      <c r="H312" s="5">
        <f>COUNTIFS(equipes_asu!A:A,unidades_equipes_asu!A312,equipes_asu!F:F,unidades_equipes_asu!C312,equipes_asu!I:I,unidades_equipes_asu!$H$1,equipes_asu!D:D,"eSF")</f>
        <v>2</v>
      </c>
      <c r="I312" s="5">
        <f t="shared" si="5"/>
        <v>6</v>
      </c>
    </row>
    <row r="313" spans="1:9">
      <c r="A313" s="2">
        <v>7992955</v>
      </c>
      <c r="B313" s="1" t="s">
        <v>1491</v>
      </c>
      <c r="C313" s="5" t="s">
        <v>47</v>
      </c>
      <c r="D313" s="5">
        <f>COUNTIFS(equipes_asu!A:A,unidades_equipes_asu!A313,equipes_asu!F:F,unidades_equipes_asu!C313,equipes_asu!I:I,unidades_equipes_asu!$D$1,equipes_asu!D:D,"eSF")</f>
        <v>0</v>
      </c>
      <c r="E313" s="5">
        <f>COUNTIFS(equipes_asu!A:A,unidades_equipes_asu!A313,equipes_asu!F:F,unidades_equipes_asu!C313,equipes_asu!I:I,unidades_equipes_asu!$E$1,equipes_asu!D:D,"eSF")</f>
        <v>2</v>
      </c>
      <c r="F313" s="5">
        <f>COUNTIFS(equipes_asu!A:A,unidades_equipes_asu!A313,equipes_asu!F:F,unidades_equipes_asu!C313,equipes_asu!I:I,unidades_equipes_asu!$F$1,equipes_asu!D:D,"eSF")</f>
        <v>1</v>
      </c>
      <c r="G313" s="5">
        <f>COUNTIFS(equipes_asu!A:A,unidades_equipes_asu!A313,equipes_asu!F:F,unidades_equipes_asu!C313,equipes_asu!I:I,unidades_equipes_asu!$G$1,equipes_asu!D:D,"eSF")</f>
        <v>0</v>
      </c>
      <c r="H313" s="5">
        <f>COUNTIFS(equipes_asu!A:A,unidades_equipes_asu!A313,equipes_asu!F:F,unidades_equipes_asu!C313,equipes_asu!I:I,unidades_equipes_asu!$H$1,equipes_asu!D:D,"eSF")</f>
        <v>0</v>
      </c>
      <c r="I313" s="5">
        <f t="shared" si="5"/>
        <v>3</v>
      </c>
    </row>
    <row r="314" spans="1:9">
      <c r="A314" s="2">
        <v>9384324</v>
      </c>
      <c r="B314" s="1" t="s">
        <v>1492</v>
      </c>
      <c r="C314" s="5" t="s">
        <v>47</v>
      </c>
      <c r="D314" s="5">
        <f>COUNTIFS(equipes_asu!A:A,unidades_equipes_asu!A314,equipes_asu!F:F,unidades_equipes_asu!C314,equipes_asu!I:I,unidades_equipes_asu!$D$1,equipes_asu!D:D,"eSF")</f>
        <v>0</v>
      </c>
      <c r="E314" s="5">
        <f>COUNTIFS(equipes_asu!A:A,unidades_equipes_asu!A314,equipes_asu!F:F,unidades_equipes_asu!C314,equipes_asu!I:I,unidades_equipes_asu!$E$1,equipes_asu!D:D,"eSF")</f>
        <v>0</v>
      </c>
      <c r="F314" s="5">
        <f>COUNTIFS(equipes_asu!A:A,unidades_equipes_asu!A314,equipes_asu!F:F,unidades_equipes_asu!C314,equipes_asu!I:I,unidades_equipes_asu!$F$1,equipes_asu!D:D,"eSF")</f>
        <v>1</v>
      </c>
      <c r="G314" s="5">
        <f>COUNTIFS(equipes_asu!A:A,unidades_equipes_asu!A314,equipes_asu!F:F,unidades_equipes_asu!C314,equipes_asu!I:I,unidades_equipes_asu!$G$1,equipes_asu!D:D,"eSF")</f>
        <v>0</v>
      </c>
      <c r="H314" s="5">
        <f>COUNTIFS(equipes_asu!A:A,unidades_equipes_asu!A314,equipes_asu!F:F,unidades_equipes_asu!C314,equipes_asu!I:I,unidades_equipes_asu!$H$1,equipes_asu!D:D,"eSF")</f>
        <v>1</v>
      </c>
      <c r="I314" s="5">
        <f t="shared" si="5"/>
        <v>2</v>
      </c>
    </row>
    <row r="315" spans="1:9">
      <c r="A315" s="2">
        <v>9069569</v>
      </c>
      <c r="B315" s="1" t="s">
        <v>1493</v>
      </c>
      <c r="C315" s="5" t="s">
        <v>47</v>
      </c>
      <c r="D315" s="5">
        <f>COUNTIFS(equipes_asu!A:A,unidades_equipes_asu!A315,equipes_asu!F:F,unidades_equipes_asu!C315,equipes_asu!I:I,unidades_equipes_asu!$D$1,equipes_asu!D:D,"eSF")</f>
        <v>0</v>
      </c>
      <c r="E315" s="5">
        <f>COUNTIFS(equipes_asu!A:A,unidades_equipes_asu!A315,equipes_asu!F:F,unidades_equipes_asu!C315,equipes_asu!I:I,unidades_equipes_asu!$E$1,equipes_asu!D:D,"eSF")</f>
        <v>3</v>
      </c>
      <c r="F315" s="5">
        <f>COUNTIFS(equipes_asu!A:A,unidades_equipes_asu!A315,equipes_asu!F:F,unidades_equipes_asu!C315,equipes_asu!I:I,unidades_equipes_asu!$F$1,equipes_asu!D:D,"eSF")</f>
        <v>0</v>
      </c>
      <c r="G315" s="5">
        <f>COUNTIFS(equipes_asu!A:A,unidades_equipes_asu!A315,equipes_asu!F:F,unidades_equipes_asu!C315,equipes_asu!I:I,unidades_equipes_asu!$G$1,equipes_asu!D:D,"eSF")</f>
        <v>0</v>
      </c>
      <c r="H315" s="5">
        <f>COUNTIFS(equipes_asu!A:A,unidades_equipes_asu!A315,equipes_asu!F:F,unidades_equipes_asu!C315,equipes_asu!I:I,unidades_equipes_asu!$H$1,equipes_asu!D:D,"eSF")</f>
        <v>3</v>
      </c>
      <c r="I315" s="5">
        <f t="shared" si="5"/>
        <v>6</v>
      </c>
    </row>
    <row r="316" spans="1:9">
      <c r="A316" s="2">
        <v>620</v>
      </c>
      <c r="B316" s="1" t="s">
        <v>1337</v>
      </c>
      <c r="C316" s="5" t="s">
        <v>45</v>
      </c>
      <c r="D316" s="5">
        <f>COUNTIFS(equipes_asu!A:A,unidades_equipes_asu!A316,equipes_asu!F:F,unidades_equipes_asu!C316,equipes_asu!I:I,unidades_equipes_asu!$D$1,equipes_asu!D:D,"eSF")</f>
        <v>0</v>
      </c>
      <c r="E316" s="5">
        <f>COUNTIFS(equipes_asu!A:A,unidades_equipes_asu!A316,equipes_asu!F:F,unidades_equipes_asu!C316,equipes_asu!I:I,unidades_equipes_asu!$E$1,equipes_asu!D:D,"eSF")</f>
        <v>0</v>
      </c>
      <c r="F316" s="5">
        <f>COUNTIFS(equipes_asu!A:A,unidades_equipes_asu!A316,equipes_asu!F:F,unidades_equipes_asu!C316,equipes_asu!I:I,unidades_equipes_asu!$F$1,equipes_asu!D:D,"eSF")</f>
        <v>0</v>
      </c>
      <c r="G316" s="5">
        <f>COUNTIFS(equipes_asu!A:A,unidades_equipes_asu!A316,equipes_asu!F:F,unidades_equipes_asu!C316,equipes_asu!I:I,unidades_equipes_asu!$G$1,equipes_asu!D:D,"eSF")</f>
        <v>0</v>
      </c>
      <c r="H316" s="5">
        <f>COUNTIFS(equipes_asu!A:A,unidades_equipes_asu!A316,equipes_asu!F:F,unidades_equipes_asu!C316,equipes_asu!I:I,unidades_equipes_asu!$H$1,equipes_asu!D:D,"eSF")</f>
        <v>0</v>
      </c>
      <c r="I316" s="5">
        <f t="shared" si="5"/>
        <v>0</v>
      </c>
    </row>
    <row r="317" spans="1:9">
      <c r="A317" s="2">
        <v>1759</v>
      </c>
      <c r="B317" s="1" t="s">
        <v>1338</v>
      </c>
      <c r="C317" s="5" t="s">
        <v>45</v>
      </c>
      <c r="D317" s="5">
        <f>COUNTIFS(equipes_asu!A:A,unidades_equipes_asu!A317,equipes_asu!F:F,unidades_equipes_asu!C317,equipes_asu!I:I,unidades_equipes_asu!$D$1,equipes_asu!D:D,"eSF")</f>
        <v>0</v>
      </c>
      <c r="E317" s="5">
        <f>COUNTIFS(equipes_asu!A:A,unidades_equipes_asu!A317,equipes_asu!F:F,unidades_equipes_asu!C317,equipes_asu!I:I,unidades_equipes_asu!$E$1,equipes_asu!D:D,"eSF")</f>
        <v>1</v>
      </c>
      <c r="F317" s="5">
        <f>COUNTIFS(equipes_asu!A:A,unidades_equipes_asu!A317,equipes_asu!F:F,unidades_equipes_asu!C317,equipes_asu!I:I,unidades_equipes_asu!$F$1,equipes_asu!D:D,"eSF")</f>
        <v>0</v>
      </c>
      <c r="G317" s="5">
        <f>COUNTIFS(equipes_asu!A:A,unidades_equipes_asu!A317,equipes_asu!F:F,unidades_equipes_asu!C317,equipes_asu!I:I,unidades_equipes_asu!$G$1,equipes_asu!D:D,"eSF")</f>
        <v>0</v>
      </c>
      <c r="H317" s="5">
        <f>COUNTIFS(equipes_asu!A:A,unidades_equipes_asu!A317,equipes_asu!F:F,unidades_equipes_asu!C317,equipes_asu!I:I,unidades_equipes_asu!$H$1,equipes_asu!D:D,"eSF")</f>
        <v>0</v>
      </c>
      <c r="I317" s="5">
        <f t="shared" si="5"/>
        <v>1</v>
      </c>
    </row>
    <row r="318" spans="1:9">
      <c r="A318" s="2">
        <v>1082</v>
      </c>
      <c r="B318" s="1" t="s">
        <v>1339</v>
      </c>
      <c r="C318" s="5" t="s">
        <v>45</v>
      </c>
      <c r="D318" s="5">
        <f>COUNTIFS(equipes_asu!A:A,unidades_equipes_asu!A318,equipes_asu!F:F,unidades_equipes_asu!C318,equipes_asu!I:I,unidades_equipes_asu!$D$1,equipes_asu!D:D,"eSF")</f>
        <v>0</v>
      </c>
      <c r="E318" s="5">
        <f>COUNTIFS(equipes_asu!A:A,unidades_equipes_asu!A318,equipes_asu!F:F,unidades_equipes_asu!C318,equipes_asu!I:I,unidades_equipes_asu!$E$1,equipes_asu!D:D,"eSF")</f>
        <v>2</v>
      </c>
      <c r="F318" s="5">
        <f>COUNTIFS(equipes_asu!A:A,unidades_equipes_asu!A318,equipes_asu!F:F,unidades_equipes_asu!C318,equipes_asu!I:I,unidades_equipes_asu!$F$1,equipes_asu!D:D,"eSF")</f>
        <v>1</v>
      </c>
      <c r="G318" s="5">
        <f>COUNTIFS(equipes_asu!A:A,unidades_equipes_asu!A318,equipes_asu!F:F,unidades_equipes_asu!C318,equipes_asu!I:I,unidades_equipes_asu!$G$1,equipes_asu!D:D,"eSF")</f>
        <v>0</v>
      </c>
      <c r="H318" s="5">
        <f>COUNTIFS(equipes_asu!A:A,unidades_equipes_asu!A318,equipes_asu!F:F,unidades_equipes_asu!C318,equipes_asu!I:I,unidades_equipes_asu!$H$1,equipes_asu!D:D,"eSF")</f>
        <v>0</v>
      </c>
      <c r="I318" s="5">
        <f t="shared" si="5"/>
        <v>3</v>
      </c>
    </row>
    <row r="319" spans="1:9">
      <c r="A319">
        <v>215589</v>
      </c>
      <c r="B319" t="s">
        <v>1340</v>
      </c>
      <c r="C319" s="5" t="s">
        <v>45</v>
      </c>
      <c r="D319" s="5">
        <f>COUNTIFS(equipes_asu!A:A,unidades_equipes_asu!A319,equipes_asu!F:F,unidades_equipes_asu!C319,equipes_asu!I:I,unidades_equipes_asu!$D$1,equipes_asu!D:D,"eSF")</f>
        <v>0</v>
      </c>
      <c r="E319" s="5">
        <f>COUNTIFS(equipes_asu!A:A,unidades_equipes_asu!A319,equipes_asu!F:F,unidades_equipes_asu!C319,equipes_asu!I:I,unidades_equipes_asu!$E$1,equipes_asu!D:D,"eSF")</f>
        <v>0</v>
      </c>
      <c r="F319" s="5">
        <f>COUNTIFS(equipes_asu!A:A,unidades_equipes_asu!A319,equipes_asu!F:F,unidades_equipes_asu!C319,equipes_asu!I:I,unidades_equipes_asu!$F$1,equipes_asu!D:D,"eSF")</f>
        <v>0</v>
      </c>
      <c r="G319" s="5">
        <f>COUNTIFS(equipes_asu!A:A,unidades_equipes_asu!A319,equipes_asu!F:F,unidades_equipes_asu!C319,equipes_asu!I:I,unidades_equipes_asu!$G$1,equipes_asu!D:D,"eSF")</f>
        <v>0</v>
      </c>
      <c r="H319" s="5">
        <f>COUNTIFS(equipes_asu!A:A,unidades_equipes_asu!A319,equipes_asu!F:F,unidades_equipes_asu!C319,equipes_asu!I:I,unidades_equipes_asu!$H$1,equipes_asu!D:D,"eSF")</f>
        <v>2</v>
      </c>
      <c r="I319" s="5">
        <f t="shared" si="5"/>
        <v>2</v>
      </c>
    </row>
    <row r="320" spans="1:9">
      <c r="A320" s="2">
        <v>639</v>
      </c>
      <c r="B320" s="1" t="s">
        <v>1341</v>
      </c>
      <c r="C320" s="5" t="s">
        <v>45</v>
      </c>
      <c r="D320" s="5">
        <f>COUNTIFS(equipes_asu!A:A,unidades_equipes_asu!A320,equipes_asu!F:F,unidades_equipes_asu!C320,equipes_asu!I:I,unidades_equipes_asu!$D$1,equipes_asu!D:D,"eSF")</f>
        <v>0</v>
      </c>
      <c r="E320" s="5">
        <f>COUNTIFS(equipes_asu!A:A,unidades_equipes_asu!A320,equipes_asu!F:F,unidades_equipes_asu!C320,equipes_asu!I:I,unidades_equipes_asu!$E$1,equipes_asu!D:D,"eSF")</f>
        <v>2</v>
      </c>
      <c r="F320" s="5">
        <f>COUNTIFS(equipes_asu!A:A,unidades_equipes_asu!A320,equipes_asu!F:F,unidades_equipes_asu!C320,equipes_asu!I:I,unidades_equipes_asu!$F$1,equipes_asu!D:D,"eSF")</f>
        <v>1</v>
      </c>
      <c r="G320" s="5">
        <f>COUNTIFS(equipes_asu!A:A,unidades_equipes_asu!A320,equipes_asu!F:F,unidades_equipes_asu!C320,equipes_asu!I:I,unidades_equipes_asu!$G$1,equipes_asu!D:D,"eSF")</f>
        <v>0</v>
      </c>
      <c r="H320" s="5">
        <f>COUNTIFS(equipes_asu!A:A,unidades_equipes_asu!A320,equipes_asu!F:F,unidades_equipes_asu!C320,equipes_asu!I:I,unidades_equipes_asu!$H$1,equipes_asu!D:D,"eSF")</f>
        <v>6</v>
      </c>
      <c r="I320" s="5">
        <f t="shared" si="5"/>
        <v>9</v>
      </c>
    </row>
    <row r="321" spans="1:9">
      <c r="A321">
        <v>266493</v>
      </c>
      <c r="B321" t="s">
        <v>1342</v>
      </c>
      <c r="C321" s="5" t="s">
        <v>45</v>
      </c>
      <c r="D321" s="5">
        <f>COUNTIFS(equipes_asu!A:A,unidades_equipes_asu!A321,equipes_asu!F:F,unidades_equipes_asu!C321,equipes_asu!I:I,unidades_equipes_asu!$D$1,equipes_asu!D:D,"eSF")</f>
        <v>0</v>
      </c>
      <c r="E321" s="5">
        <f>COUNTIFS(equipes_asu!A:A,unidades_equipes_asu!A321,equipes_asu!F:F,unidades_equipes_asu!C321,equipes_asu!I:I,unidades_equipes_asu!$E$1,equipes_asu!D:D,"eSF")</f>
        <v>0</v>
      </c>
      <c r="F321" s="5">
        <f>COUNTIFS(equipes_asu!A:A,unidades_equipes_asu!A321,equipes_asu!F:F,unidades_equipes_asu!C321,equipes_asu!I:I,unidades_equipes_asu!$F$1,equipes_asu!D:D,"eSF")</f>
        <v>0</v>
      </c>
      <c r="G321" s="5">
        <f>COUNTIFS(equipes_asu!A:A,unidades_equipes_asu!A321,equipes_asu!F:F,unidades_equipes_asu!C321,equipes_asu!I:I,unidades_equipes_asu!$G$1,equipes_asu!D:D,"eSF")</f>
        <v>1</v>
      </c>
      <c r="H321" s="5">
        <f>COUNTIFS(equipes_asu!A:A,unidades_equipes_asu!A321,equipes_asu!F:F,unidades_equipes_asu!C321,equipes_asu!I:I,unidades_equipes_asu!$H$1,equipes_asu!D:D,"eSF")</f>
        <v>0</v>
      </c>
      <c r="I321" s="5">
        <f t="shared" si="5"/>
        <v>1</v>
      </c>
    </row>
    <row r="322" spans="1:9">
      <c r="A322" s="2">
        <v>1163</v>
      </c>
      <c r="B322" s="1" t="s">
        <v>1343</v>
      </c>
      <c r="C322" s="5" t="s">
        <v>45</v>
      </c>
      <c r="D322" s="5">
        <f>COUNTIFS(equipes_asu!A:A,unidades_equipes_asu!A322,equipes_asu!F:F,unidades_equipes_asu!C322,equipes_asu!I:I,unidades_equipes_asu!$D$1,equipes_asu!D:D,"eSF")</f>
        <v>0</v>
      </c>
      <c r="E322" s="5">
        <f>COUNTIFS(equipes_asu!A:A,unidades_equipes_asu!A322,equipes_asu!F:F,unidades_equipes_asu!C322,equipes_asu!I:I,unidades_equipes_asu!$E$1,equipes_asu!D:D,"eSF")</f>
        <v>1</v>
      </c>
      <c r="F322" s="5">
        <f>COUNTIFS(equipes_asu!A:A,unidades_equipes_asu!A322,equipes_asu!F:F,unidades_equipes_asu!C322,equipes_asu!I:I,unidades_equipes_asu!$F$1,equipes_asu!D:D,"eSF")</f>
        <v>2</v>
      </c>
      <c r="G322" s="5">
        <f>COUNTIFS(equipes_asu!A:A,unidades_equipes_asu!A322,equipes_asu!F:F,unidades_equipes_asu!C322,equipes_asu!I:I,unidades_equipes_asu!$G$1,equipes_asu!D:D,"eSF")</f>
        <v>0</v>
      </c>
      <c r="H322" s="5">
        <f>COUNTIFS(equipes_asu!A:A,unidades_equipes_asu!A322,equipes_asu!F:F,unidades_equipes_asu!C322,equipes_asu!I:I,unidades_equipes_asu!$H$1,equipes_asu!D:D,"eSF")</f>
        <v>0</v>
      </c>
      <c r="I322" s="5">
        <f t="shared" si="5"/>
        <v>3</v>
      </c>
    </row>
    <row r="323" spans="1:9">
      <c r="A323">
        <v>266507</v>
      </c>
      <c r="B323" t="s">
        <v>1344</v>
      </c>
      <c r="C323" s="5" t="s">
        <v>45</v>
      </c>
      <c r="D323" s="5">
        <f>COUNTIFS(equipes_asu!A:A,unidades_equipes_asu!A323,equipes_asu!F:F,unidades_equipes_asu!C323,equipes_asu!I:I,unidades_equipes_asu!$D$1,equipes_asu!D:D,"eSF")</f>
        <v>0</v>
      </c>
      <c r="E323" s="5">
        <f>COUNTIFS(equipes_asu!A:A,unidades_equipes_asu!A323,equipes_asu!F:F,unidades_equipes_asu!C323,equipes_asu!I:I,unidades_equipes_asu!$E$1,equipes_asu!D:D,"eSF")</f>
        <v>0</v>
      </c>
      <c r="F323" s="5">
        <f>COUNTIFS(equipes_asu!A:A,unidades_equipes_asu!A323,equipes_asu!F:F,unidades_equipes_asu!C323,equipes_asu!I:I,unidades_equipes_asu!$F$1,equipes_asu!D:D,"eSF")</f>
        <v>0</v>
      </c>
      <c r="G323" s="5">
        <f>COUNTIFS(equipes_asu!A:A,unidades_equipes_asu!A323,equipes_asu!F:F,unidades_equipes_asu!C323,equipes_asu!I:I,unidades_equipes_asu!$G$1,equipes_asu!D:D,"eSF")</f>
        <v>0</v>
      </c>
      <c r="H323" s="5">
        <f>COUNTIFS(equipes_asu!A:A,unidades_equipes_asu!A323,equipes_asu!F:F,unidades_equipes_asu!C323,equipes_asu!I:I,unidades_equipes_asu!$H$1,equipes_asu!D:D,"eSF")</f>
        <v>1</v>
      </c>
      <c r="I323" s="5">
        <f t="shared" si="5"/>
        <v>1</v>
      </c>
    </row>
    <row r="324" spans="1:9">
      <c r="A324" s="2">
        <v>1813</v>
      </c>
      <c r="B324" s="1" t="s">
        <v>1345</v>
      </c>
      <c r="C324" s="5" t="s">
        <v>45</v>
      </c>
      <c r="D324" s="5">
        <f>COUNTIFS(equipes_asu!A:A,unidades_equipes_asu!A324,equipes_asu!F:F,unidades_equipes_asu!C324,equipes_asu!I:I,unidades_equipes_asu!$D$1,equipes_asu!D:D,"eSF")</f>
        <v>0</v>
      </c>
      <c r="E324" s="5">
        <f>COUNTIFS(equipes_asu!A:A,unidades_equipes_asu!A324,equipes_asu!F:F,unidades_equipes_asu!C324,equipes_asu!I:I,unidades_equipes_asu!$E$1,equipes_asu!D:D,"eSF")</f>
        <v>1</v>
      </c>
      <c r="F324" s="5">
        <f>COUNTIFS(equipes_asu!A:A,unidades_equipes_asu!A324,equipes_asu!F:F,unidades_equipes_asu!C324,equipes_asu!I:I,unidades_equipes_asu!$F$1,equipes_asu!D:D,"eSF")</f>
        <v>0</v>
      </c>
      <c r="G324" s="5">
        <f>COUNTIFS(equipes_asu!A:A,unidades_equipes_asu!A324,equipes_asu!F:F,unidades_equipes_asu!C324,equipes_asu!I:I,unidades_equipes_asu!$G$1,equipes_asu!D:D,"eSF")</f>
        <v>1</v>
      </c>
      <c r="H324" s="5">
        <f>COUNTIFS(equipes_asu!A:A,unidades_equipes_asu!A324,equipes_asu!F:F,unidades_equipes_asu!C324,equipes_asu!I:I,unidades_equipes_asu!$H$1,equipes_asu!D:D,"eSF")</f>
        <v>3</v>
      </c>
      <c r="I324" s="5">
        <f t="shared" si="5"/>
        <v>5</v>
      </c>
    </row>
    <row r="325" spans="1:9">
      <c r="A325" s="2">
        <v>1198</v>
      </c>
      <c r="B325" s="1" t="s">
        <v>1346</v>
      </c>
      <c r="C325" s="5" t="s">
        <v>45</v>
      </c>
      <c r="D325" s="5">
        <f>COUNTIFS(equipes_asu!A:A,unidades_equipes_asu!A325,equipes_asu!F:F,unidades_equipes_asu!C325,equipes_asu!I:I,unidades_equipes_asu!$D$1,equipes_asu!D:D,"eSF")</f>
        <v>0</v>
      </c>
      <c r="E325" s="5">
        <f>COUNTIFS(equipes_asu!A:A,unidades_equipes_asu!A325,equipes_asu!F:F,unidades_equipes_asu!C325,equipes_asu!I:I,unidades_equipes_asu!$E$1,equipes_asu!D:D,"eSF")</f>
        <v>0</v>
      </c>
      <c r="F325" s="5">
        <f>COUNTIFS(equipes_asu!A:A,unidades_equipes_asu!A325,equipes_asu!F:F,unidades_equipes_asu!C325,equipes_asu!I:I,unidades_equipes_asu!$F$1,equipes_asu!D:D,"eSF")</f>
        <v>1</v>
      </c>
      <c r="G325" s="5">
        <f>COUNTIFS(equipes_asu!A:A,unidades_equipes_asu!A325,equipes_asu!F:F,unidades_equipes_asu!C325,equipes_asu!I:I,unidades_equipes_asu!$G$1,equipes_asu!D:D,"eSF")</f>
        <v>0</v>
      </c>
      <c r="H325" s="5">
        <f>COUNTIFS(equipes_asu!A:A,unidades_equipes_asu!A325,equipes_asu!F:F,unidades_equipes_asu!C325,equipes_asu!I:I,unidades_equipes_asu!$H$1,equipes_asu!D:D,"eSF")</f>
        <v>0</v>
      </c>
      <c r="I325" s="5">
        <f t="shared" si="5"/>
        <v>1</v>
      </c>
    </row>
    <row r="326" spans="1:9">
      <c r="A326" s="2">
        <v>1414</v>
      </c>
      <c r="B326" s="1" t="s">
        <v>1347</v>
      </c>
      <c r="C326" s="5" t="s">
        <v>45</v>
      </c>
      <c r="D326" s="5">
        <f>COUNTIFS(equipes_asu!A:A,unidades_equipes_asu!A326,equipes_asu!F:F,unidades_equipes_asu!C326,equipes_asu!I:I,unidades_equipes_asu!$D$1,equipes_asu!D:D,"eSF")</f>
        <v>0</v>
      </c>
      <c r="E326" s="5">
        <f>COUNTIFS(equipes_asu!A:A,unidades_equipes_asu!A326,equipes_asu!F:F,unidades_equipes_asu!C326,equipes_asu!I:I,unidades_equipes_asu!$E$1,equipes_asu!D:D,"eSF")</f>
        <v>2</v>
      </c>
      <c r="F326" s="5">
        <f>COUNTIFS(equipes_asu!A:A,unidades_equipes_asu!A326,equipes_asu!F:F,unidades_equipes_asu!C326,equipes_asu!I:I,unidades_equipes_asu!$F$1,equipes_asu!D:D,"eSF")</f>
        <v>0</v>
      </c>
      <c r="G326" s="5">
        <f>COUNTIFS(equipes_asu!A:A,unidades_equipes_asu!A326,equipes_asu!F:F,unidades_equipes_asu!C326,equipes_asu!I:I,unidades_equipes_asu!$G$1,equipes_asu!D:D,"eSF")</f>
        <v>0</v>
      </c>
      <c r="H326" s="5">
        <f>COUNTIFS(equipes_asu!A:A,unidades_equipes_asu!A326,equipes_asu!F:F,unidades_equipes_asu!C326,equipes_asu!I:I,unidades_equipes_asu!$H$1,equipes_asu!D:D,"eSF")</f>
        <v>1</v>
      </c>
      <c r="I326" s="5">
        <f t="shared" si="5"/>
        <v>3</v>
      </c>
    </row>
    <row r="327" spans="1:9">
      <c r="A327" s="2">
        <v>752</v>
      </c>
      <c r="B327" s="1" t="s">
        <v>1348</v>
      </c>
      <c r="C327" s="5" t="s">
        <v>45</v>
      </c>
      <c r="D327" s="5">
        <f>COUNTIFS(equipes_asu!A:A,unidades_equipes_asu!A327,equipes_asu!F:F,unidades_equipes_asu!C327,equipes_asu!I:I,unidades_equipes_asu!$D$1,equipes_asu!D:D,"eSF")</f>
        <v>0</v>
      </c>
      <c r="E327" s="5">
        <f>COUNTIFS(equipes_asu!A:A,unidades_equipes_asu!A327,equipes_asu!F:F,unidades_equipes_asu!C327,equipes_asu!I:I,unidades_equipes_asu!$E$1,equipes_asu!D:D,"eSF")</f>
        <v>0</v>
      </c>
      <c r="F327" s="5">
        <f>COUNTIFS(equipes_asu!A:A,unidades_equipes_asu!A327,equipes_asu!F:F,unidades_equipes_asu!C327,equipes_asu!I:I,unidades_equipes_asu!$F$1,equipes_asu!D:D,"eSF")</f>
        <v>0</v>
      </c>
      <c r="G327" s="5">
        <f>COUNTIFS(equipes_asu!A:A,unidades_equipes_asu!A327,equipes_asu!F:F,unidades_equipes_asu!C327,equipes_asu!I:I,unidades_equipes_asu!$G$1,equipes_asu!D:D,"eSF")</f>
        <v>0</v>
      </c>
      <c r="H327" s="5">
        <f>COUNTIFS(equipes_asu!A:A,unidades_equipes_asu!A327,equipes_asu!F:F,unidades_equipes_asu!C327,equipes_asu!I:I,unidades_equipes_asu!$H$1,equipes_asu!D:D,"eSF")</f>
        <v>2</v>
      </c>
      <c r="I327" s="5">
        <f t="shared" si="5"/>
        <v>2</v>
      </c>
    </row>
    <row r="328" spans="1:9">
      <c r="A328" s="2">
        <v>1317</v>
      </c>
      <c r="B328" s="1" t="s">
        <v>1349</v>
      </c>
      <c r="C328" s="5" t="s">
        <v>45</v>
      </c>
      <c r="D328" s="5">
        <f>COUNTIFS(equipes_asu!A:A,unidades_equipes_asu!A328,equipes_asu!F:F,unidades_equipes_asu!C328,equipes_asu!I:I,unidades_equipes_asu!$D$1,equipes_asu!D:D,"eSF")</f>
        <v>0</v>
      </c>
      <c r="E328" s="5">
        <f>COUNTIFS(equipes_asu!A:A,unidades_equipes_asu!A328,equipes_asu!F:F,unidades_equipes_asu!C328,equipes_asu!I:I,unidades_equipes_asu!$E$1,equipes_asu!D:D,"eSF")</f>
        <v>3</v>
      </c>
      <c r="F328" s="5">
        <f>COUNTIFS(equipes_asu!A:A,unidades_equipes_asu!A328,equipes_asu!F:F,unidades_equipes_asu!C328,equipes_asu!I:I,unidades_equipes_asu!$F$1,equipes_asu!D:D,"eSF")</f>
        <v>0</v>
      </c>
      <c r="G328" s="5">
        <f>COUNTIFS(equipes_asu!A:A,unidades_equipes_asu!A328,equipes_asu!F:F,unidades_equipes_asu!C328,equipes_asu!I:I,unidades_equipes_asu!$G$1,equipes_asu!D:D,"eSF")</f>
        <v>0</v>
      </c>
      <c r="H328" s="5">
        <f>COUNTIFS(equipes_asu!A:A,unidades_equipes_asu!A328,equipes_asu!F:F,unidades_equipes_asu!C328,equipes_asu!I:I,unidades_equipes_asu!$H$1,equipes_asu!D:D,"eSF")</f>
        <v>0</v>
      </c>
      <c r="I328" s="5">
        <f t="shared" si="5"/>
        <v>3</v>
      </c>
    </row>
    <row r="329" spans="1:9">
      <c r="A329" s="2">
        <v>1058</v>
      </c>
      <c r="B329" s="1" t="s">
        <v>1350</v>
      </c>
      <c r="C329" s="5" t="s">
        <v>45</v>
      </c>
      <c r="D329" s="5">
        <f>COUNTIFS(equipes_asu!A:A,unidades_equipes_asu!A329,equipes_asu!F:F,unidades_equipes_asu!C329,equipes_asu!I:I,unidades_equipes_asu!$D$1,equipes_asu!D:D,"eSF")</f>
        <v>0</v>
      </c>
      <c r="E329" s="5">
        <f>COUNTIFS(equipes_asu!A:A,unidades_equipes_asu!A329,equipes_asu!F:F,unidades_equipes_asu!C329,equipes_asu!I:I,unidades_equipes_asu!$E$1,equipes_asu!D:D,"eSF")</f>
        <v>4</v>
      </c>
      <c r="F329" s="5">
        <f>COUNTIFS(equipes_asu!A:A,unidades_equipes_asu!A329,equipes_asu!F:F,unidades_equipes_asu!C329,equipes_asu!I:I,unidades_equipes_asu!$F$1,equipes_asu!D:D,"eSF")</f>
        <v>1</v>
      </c>
      <c r="G329" s="5">
        <f>COUNTIFS(equipes_asu!A:A,unidades_equipes_asu!A329,equipes_asu!F:F,unidades_equipes_asu!C329,equipes_asu!I:I,unidades_equipes_asu!$G$1,equipes_asu!D:D,"eSF")</f>
        <v>0</v>
      </c>
      <c r="H329" s="5">
        <f>COUNTIFS(equipes_asu!A:A,unidades_equipes_asu!A329,equipes_asu!F:F,unidades_equipes_asu!C329,equipes_asu!I:I,unidades_equipes_asu!$H$1,equipes_asu!D:D,"eSF")</f>
        <v>1</v>
      </c>
      <c r="I329" s="5">
        <f t="shared" si="5"/>
        <v>6</v>
      </c>
    </row>
    <row r="330" spans="1:9">
      <c r="A330" s="2">
        <v>2143</v>
      </c>
      <c r="B330" s="1" t="s">
        <v>1351</v>
      </c>
      <c r="C330" s="5" t="s">
        <v>45</v>
      </c>
      <c r="D330" s="5">
        <f>COUNTIFS(equipes_asu!A:A,unidades_equipes_asu!A330,equipes_asu!F:F,unidades_equipes_asu!C330,equipes_asu!I:I,unidades_equipes_asu!$D$1,equipes_asu!D:D,"eSF")</f>
        <v>0</v>
      </c>
      <c r="E330" s="5">
        <f>COUNTIFS(equipes_asu!A:A,unidades_equipes_asu!A330,equipes_asu!F:F,unidades_equipes_asu!C330,equipes_asu!I:I,unidades_equipes_asu!$E$1,equipes_asu!D:D,"eSF")</f>
        <v>0</v>
      </c>
      <c r="F330" s="5">
        <f>COUNTIFS(equipes_asu!A:A,unidades_equipes_asu!A330,equipes_asu!F:F,unidades_equipes_asu!C330,equipes_asu!I:I,unidades_equipes_asu!$F$1,equipes_asu!D:D,"eSF")</f>
        <v>0</v>
      </c>
      <c r="G330" s="5">
        <f>COUNTIFS(equipes_asu!A:A,unidades_equipes_asu!A330,equipes_asu!F:F,unidades_equipes_asu!C330,equipes_asu!I:I,unidades_equipes_asu!$G$1,equipes_asu!D:D,"eSF")</f>
        <v>0</v>
      </c>
      <c r="H330" s="5">
        <f>COUNTIFS(equipes_asu!A:A,unidades_equipes_asu!A330,equipes_asu!F:F,unidades_equipes_asu!C330,equipes_asu!I:I,unidades_equipes_asu!$H$1,equipes_asu!D:D,"eSF")</f>
        <v>0</v>
      </c>
      <c r="I330" s="5">
        <f t="shared" si="5"/>
        <v>0</v>
      </c>
    </row>
    <row r="331" spans="1:9">
      <c r="A331" s="2">
        <v>1090</v>
      </c>
      <c r="B331" s="1" t="s">
        <v>1352</v>
      </c>
      <c r="C331" s="5" t="s">
        <v>45</v>
      </c>
      <c r="D331" s="5">
        <f>COUNTIFS(equipes_asu!A:A,unidades_equipes_asu!A331,equipes_asu!F:F,unidades_equipes_asu!C331,equipes_asu!I:I,unidades_equipes_asu!$D$1,equipes_asu!D:D,"eSF")</f>
        <v>0</v>
      </c>
      <c r="E331" s="5">
        <f>COUNTIFS(equipes_asu!A:A,unidades_equipes_asu!A331,equipes_asu!F:F,unidades_equipes_asu!C331,equipes_asu!I:I,unidades_equipes_asu!$E$1,equipes_asu!D:D,"eSF")</f>
        <v>0</v>
      </c>
      <c r="F331" s="5">
        <f>COUNTIFS(equipes_asu!A:A,unidades_equipes_asu!A331,equipes_asu!F:F,unidades_equipes_asu!C331,equipes_asu!I:I,unidades_equipes_asu!$F$1,equipes_asu!D:D,"eSF")</f>
        <v>0</v>
      </c>
      <c r="G331" s="5">
        <f>COUNTIFS(equipes_asu!A:A,unidades_equipes_asu!A331,equipes_asu!F:F,unidades_equipes_asu!C331,equipes_asu!I:I,unidades_equipes_asu!$G$1,equipes_asu!D:D,"eSF")</f>
        <v>0</v>
      </c>
      <c r="H331" s="5">
        <f>COUNTIFS(equipes_asu!A:A,unidades_equipes_asu!A331,equipes_asu!F:F,unidades_equipes_asu!C331,equipes_asu!I:I,unidades_equipes_asu!$H$1,equipes_asu!D:D,"eSF")</f>
        <v>2</v>
      </c>
      <c r="I331" s="5">
        <f t="shared" si="5"/>
        <v>2</v>
      </c>
    </row>
    <row r="332" spans="1:9">
      <c r="A332" s="2">
        <v>833</v>
      </c>
      <c r="B332" s="1" t="s">
        <v>1353</v>
      </c>
      <c r="C332" s="5" t="s">
        <v>45</v>
      </c>
      <c r="D332" s="5">
        <f>COUNTIFS(equipes_asu!A:A,unidades_equipes_asu!A332,equipes_asu!F:F,unidades_equipes_asu!C332,equipes_asu!I:I,unidades_equipes_asu!$D$1,equipes_asu!D:D,"eSF")</f>
        <v>0</v>
      </c>
      <c r="E332" s="5">
        <f>COUNTIFS(equipes_asu!A:A,unidades_equipes_asu!A332,equipes_asu!F:F,unidades_equipes_asu!C332,equipes_asu!I:I,unidades_equipes_asu!$E$1,equipes_asu!D:D,"eSF")</f>
        <v>0</v>
      </c>
      <c r="F332" s="5">
        <f>COUNTIFS(equipes_asu!A:A,unidades_equipes_asu!A332,equipes_asu!F:F,unidades_equipes_asu!C332,equipes_asu!I:I,unidades_equipes_asu!$F$1,equipes_asu!D:D,"eSF")</f>
        <v>1</v>
      </c>
      <c r="G332" s="5">
        <f>COUNTIFS(equipes_asu!A:A,unidades_equipes_asu!A332,equipes_asu!F:F,unidades_equipes_asu!C332,equipes_asu!I:I,unidades_equipes_asu!$G$1,equipes_asu!D:D,"eSF")</f>
        <v>0</v>
      </c>
      <c r="H332" s="5">
        <f>COUNTIFS(equipes_asu!A:A,unidades_equipes_asu!A332,equipes_asu!F:F,unidades_equipes_asu!C332,equipes_asu!I:I,unidades_equipes_asu!$H$1,equipes_asu!D:D,"eSF")</f>
        <v>2</v>
      </c>
      <c r="I332" s="5">
        <f t="shared" si="5"/>
        <v>3</v>
      </c>
    </row>
    <row r="333" spans="1:9">
      <c r="A333" s="2">
        <v>876</v>
      </c>
      <c r="B333" s="1" t="s">
        <v>1354</v>
      </c>
      <c r="C333" s="5" t="s">
        <v>45</v>
      </c>
      <c r="D333" s="5">
        <f>COUNTIFS(equipes_asu!A:A,unidades_equipes_asu!A333,equipes_asu!F:F,unidades_equipes_asu!C333,equipes_asu!I:I,unidades_equipes_asu!$D$1,equipes_asu!D:D,"eSF")</f>
        <v>0</v>
      </c>
      <c r="E333" s="5">
        <f>COUNTIFS(equipes_asu!A:A,unidades_equipes_asu!A333,equipes_asu!F:F,unidades_equipes_asu!C333,equipes_asu!I:I,unidades_equipes_asu!$E$1,equipes_asu!D:D,"eSF")</f>
        <v>4</v>
      </c>
      <c r="F333" s="5">
        <f>COUNTIFS(equipes_asu!A:A,unidades_equipes_asu!A333,equipes_asu!F:F,unidades_equipes_asu!C333,equipes_asu!I:I,unidades_equipes_asu!$F$1,equipes_asu!D:D,"eSF")</f>
        <v>0</v>
      </c>
      <c r="G333" s="5">
        <f>COUNTIFS(equipes_asu!A:A,unidades_equipes_asu!A333,equipes_asu!F:F,unidades_equipes_asu!C333,equipes_asu!I:I,unidades_equipes_asu!$G$1,equipes_asu!D:D,"eSF")</f>
        <v>0</v>
      </c>
      <c r="H333" s="5">
        <f>COUNTIFS(equipes_asu!A:A,unidades_equipes_asu!A333,equipes_asu!F:F,unidades_equipes_asu!C333,equipes_asu!I:I,unidades_equipes_asu!$H$1,equipes_asu!D:D,"eSF")</f>
        <v>1</v>
      </c>
      <c r="I333" s="5">
        <f t="shared" si="5"/>
        <v>5</v>
      </c>
    </row>
    <row r="334" spans="1:9">
      <c r="A334" s="2">
        <v>868</v>
      </c>
      <c r="B334" s="1" t="s">
        <v>1355</v>
      </c>
      <c r="C334" s="5" t="s">
        <v>45</v>
      </c>
      <c r="D334" s="5">
        <f>COUNTIFS(equipes_asu!A:A,unidades_equipes_asu!A334,equipes_asu!F:F,unidades_equipes_asu!C334,equipes_asu!I:I,unidades_equipes_asu!$D$1,equipes_asu!D:D,"eSF")</f>
        <v>0</v>
      </c>
      <c r="E334" s="5">
        <f>COUNTIFS(equipes_asu!A:A,unidades_equipes_asu!A334,equipes_asu!F:F,unidades_equipes_asu!C334,equipes_asu!I:I,unidades_equipes_asu!$E$1,equipes_asu!D:D,"eSF")</f>
        <v>1</v>
      </c>
      <c r="F334" s="5">
        <f>COUNTIFS(equipes_asu!A:A,unidades_equipes_asu!A334,equipes_asu!F:F,unidades_equipes_asu!C334,equipes_asu!I:I,unidades_equipes_asu!$F$1,equipes_asu!D:D,"eSF")</f>
        <v>0</v>
      </c>
      <c r="G334" s="5">
        <f>COUNTIFS(equipes_asu!A:A,unidades_equipes_asu!A334,equipes_asu!F:F,unidades_equipes_asu!C334,equipes_asu!I:I,unidades_equipes_asu!$G$1,equipes_asu!D:D,"eSF")</f>
        <v>0</v>
      </c>
      <c r="H334" s="5">
        <f>COUNTIFS(equipes_asu!A:A,unidades_equipes_asu!A334,equipes_asu!F:F,unidades_equipes_asu!C334,equipes_asu!I:I,unidades_equipes_asu!$H$1,equipes_asu!D:D,"eSF")</f>
        <v>3</v>
      </c>
      <c r="I334" s="5">
        <f t="shared" si="5"/>
        <v>4</v>
      </c>
    </row>
    <row r="335" spans="1:9">
      <c r="A335" s="2">
        <v>1392</v>
      </c>
      <c r="B335" s="1" t="s">
        <v>1356</v>
      </c>
      <c r="C335" s="5" t="s">
        <v>45</v>
      </c>
      <c r="D335" s="5">
        <f>COUNTIFS(equipes_asu!A:A,unidades_equipes_asu!A335,equipes_asu!F:F,unidades_equipes_asu!C335,equipes_asu!I:I,unidades_equipes_asu!$D$1,equipes_asu!D:D,"eSF")</f>
        <v>0</v>
      </c>
      <c r="E335" s="5">
        <f>COUNTIFS(equipes_asu!A:A,unidades_equipes_asu!A335,equipes_asu!F:F,unidades_equipes_asu!C335,equipes_asu!I:I,unidades_equipes_asu!$E$1,equipes_asu!D:D,"eSF")</f>
        <v>0</v>
      </c>
      <c r="F335" s="5">
        <f>COUNTIFS(equipes_asu!A:A,unidades_equipes_asu!A335,equipes_asu!F:F,unidades_equipes_asu!C335,equipes_asu!I:I,unidades_equipes_asu!$F$1,equipes_asu!D:D,"eSF")</f>
        <v>0</v>
      </c>
      <c r="G335" s="5">
        <f>COUNTIFS(equipes_asu!A:A,unidades_equipes_asu!A335,equipes_asu!F:F,unidades_equipes_asu!C335,equipes_asu!I:I,unidades_equipes_asu!$G$1,equipes_asu!D:D,"eSF")</f>
        <v>0</v>
      </c>
      <c r="H335" s="5">
        <f>COUNTIFS(equipes_asu!A:A,unidades_equipes_asu!A335,equipes_asu!F:F,unidades_equipes_asu!C335,equipes_asu!I:I,unidades_equipes_asu!$H$1,equipes_asu!D:D,"eSF")</f>
        <v>0</v>
      </c>
      <c r="I335" s="5">
        <f t="shared" si="5"/>
        <v>0</v>
      </c>
    </row>
    <row r="336" spans="1:9">
      <c r="A336" s="2">
        <v>817</v>
      </c>
      <c r="B336" s="1" t="s">
        <v>1357</v>
      </c>
      <c r="C336" s="5" t="s">
        <v>45</v>
      </c>
      <c r="D336" s="5">
        <f>COUNTIFS(equipes_asu!A:A,unidades_equipes_asu!A336,equipes_asu!F:F,unidades_equipes_asu!C336,equipes_asu!I:I,unidades_equipes_asu!$D$1,equipes_asu!D:D,"eSF")</f>
        <v>0</v>
      </c>
      <c r="E336" s="5">
        <f>COUNTIFS(equipes_asu!A:A,unidades_equipes_asu!A336,equipes_asu!F:F,unidades_equipes_asu!C336,equipes_asu!I:I,unidades_equipes_asu!$E$1,equipes_asu!D:D,"eSF")</f>
        <v>0</v>
      </c>
      <c r="F336" s="5">
        <f>COUNTIFS(equipes_asu!A:A,unidades_equipes_asu!A336,equipes_asu!F:F,unidades_equipes_asu!C336,equipes_asu!I:I,unidades_equipes_asu!$F$1,equipes_asu!D:D,"eSF")</f>
        <v>0</v>
      </c>
      <c r="G336" s="5">
        <f>COUNTIFS(equipes_asu!A:A,unidades_equipes_asu!A336,equipes_asu!F:F,unidades_equipes_asu!C336,equipes_asu!I:I,unidades_equipes_asu!$G$1,equipes_asu!D:D,"eSF")</f>
        <v>0</v>
      </c>
      <c r="H336" s="5">
        <f>COUNTIFS(equipes_asu!A:A,unidades_equipes_asu!A336,equipes_asu!F:F,unidades_equipes_asu!C336,equipes_asu!I:I,unidades_equipes_asu!$H$1,equipes_asu!D:D,"eSF")</f>
        <v>2</v>
      </c>
      <c r="I336" s="5">
        <f t="shared" si="5"/>
        <v>2</v>
      </c>
    </row>
    <row r="337" spans="1:9">
      <c r="A337" s="2">
        <v>841</v>
      </c>
      <c r="B337" s="1" t="s">
        <v>1358</v>
      </c>
      <c r="C337" s="5" t="s">
        <v>45</v>
      </c>
      <c r="D337" s="5">
        <f>COUNTIFS(equipes_asu!A:A,unidades_equipes_asu!A337,equipes_asu!F:F,unidades_equipes_asu!C337,equipes_asu!I:I,unidades_equipes_asu!$D$1,equipes_asu!D:D,"eSF")</f>
        <v>0</v>
      </c>
      <c r="E337" s="5">
        <f>COUNTIFS(equipes_asu!A:A,unidades_equipes_asu!A337,equipes_asu!F:F,unidades_equipes_asu!C337,equipes_asu!I:I,unidades_equipes_asu!$E$1,equipes_asu!D:D,"eSF")</f>
        <v>1</v>
      </c>
      <c r="F337" s="5">
        <f>COUNTIFS(equipes_asu!A:A,unidades_equipes_asu!A337,equipes_asu!F:F,unidades_equipes_asu!C337,equipes_asu!I:I,unidades_equipes_asu!$F$1,equipes_asu!D:D,"eSF")</f>
        <v>0</v>
      </c>
      <c r="G337" s="5">
        <f>COUNTIFS(equipes_asu!A:A,unidades_equipes_asu!A337,equipes_asu!F:F,unidades_equipes_asu!C337,equipes_asu!I:I,unidades_equipes_asu!$G$1,equipes_asu!D:D,"eSF")</f>
        <v>0</v>
      </c>
      <c r="H337" s="5">
        <f>COUNTIFS(equipes_asu!A:A,unidades_equipes_asu!A337,equipes_asu!F:F,unidades_equipes_asu!C337,equipes_asu!I:I,unidades_equipes_asu!$H$1,equipes_asu!D:D,"eSF")</f>
        <v>0</v>
      </c>
      <c r="I337" s="5">
        <f t="shared" si="5"/>
        <v>1</v>
      </c>
    </row>
    <row r="338" spans="1:9">
      <c r="A338" s="2">
        <v>1236</v>
      </c>
      <c r="B338" s="1" t="s">
        <v>1359</v>
      </c>
      <c r="C338" s="5" t="s">
        <v>45</v>
      </c>
      <c r="D338" s="5">
        <f>COUNTIFS(equipes_asu!A:A,unidades_equipes_asu!A338,equipes_asu!F:F,unidades_equipes_asu!C338,equipes_asu!I:I,unidades_equipes_asu!$D$1,equipes_asu!D:D,"eSF")</f>
        <v>0</v>
      </c>
      <c r="E338" s="5">
        <f>COUNTIFS(equipes_asu!A:A,unidades_equipes_asu!A338,equipes_asu!F:F,unidades_equipes_asu!C338,equipes_asu!I:I,unidades_equipes_asu!$E$1,equipes_asu!D:D,"eSF")</f>
        <v>5</v>
      </c>
      <c r="F338" s="5">
        <f>COUNTIFS(equipes_asu!A:A,unidades_equipes_asu!A338,equipes_asu!F:F,unidades_equipes_asu!C338,equipes_asu!I:I,unidades_equipes_asu!$F$1,equipes_asu!D:D,"eSF")</f>
        <v>0</v>
      </c>
      <c r="G338" s="5">
        <f>COUNTIFS(equipes_asu!A:A,unidades_equipes_asu!A338,equipes_asu!F:F,unidades_equipes_asu!C338,equipes_asu!I:I,unidades_equipes_asu!$G$1,equipes_asu!D:D,"eSF")</f>
        <v>0</v>
      </c>
      <c r="H338" s="5">
        <f>COUNTIFS(equipes_asu!A:A,unidades_equipes_asu!A338,equipes_asu!F:F,unidades_equipes_asu!C338,equipes_asu!I:I,unidades_equipes_asu!$H$1,equipes_asu!D:D,"eSF")</f>
        <v>0</v>
      </c>
      <c r="I338" s="5">
        <f t="shared" si="5"/>
        <v>5</v>
      </c>
    </row>
    <row r="339" spans="1:9">
      <c r="A339" s="2">
        <v>3639827</v>
      </c>
      <c r="B339" s="1" t="s">
        <v>1360</v>
      </c>
      <c r="C339" s="5" t="s">
        <v>45</v>
      </c>
      <c r="D339" s="5">
        <f>COUNTIFS(equipes_asu!A:A,unidades_equipes_asu!A339,equipes_asu!F:F,unidades_equipes_asu!C339,equipes_asu!I:I,unidades_equipes_asu!$D$1,equipes_asu!D:D,"eSF")</f>
        <v>0</v>
      </c>
      <c r="E339" s="5">
        <f>COUNTIFS(equipes_asu!A:A,unidades_equipes_asu!A339,equipes_asu!F:F,unidades_equipes_asu!C339,equipes_asu!I:I,unidades_equipes_asu!$E$1,equipes_asu!D:D,"eSF")</f>
        <v>3</v>
      </c>
      <c r="F339" s="5">
        <f>COUNTIFS(equipes_asu!A:A,unidades_equipes_asu!A339,equipes_asu!F:F,unidades_equipes_asu!C339,equipes_asu!I:I,unidades_equipes_asu!$F$1,equipes_asu!D:D,"eSF")</f>
        <v>0</v>
      </c>
      <c r="G339" s="5">
        <f>COUNTIFS(equipes_asu!A:A,unidades_equipes_asu!A339,equipes_asu!F:F,unidades_equipes_asu!C339,equipes_asu!I:I,unidades_equipes_asu!$G$1,equipes_asu!D:D,"eSF")</f>
        <v>0</v>
      </c>
      <c r="H339" s="5">
        <f>COUNTIFS(equipes_asu!A:A,unidades_equipes_asu!A339,equipes_asu!F:F,unidades_equipes_asu!C339,equipes_asu!I:I,unidades_equipes_asu!$H$1,equipes_asu!D:D,"eSF")</f>
        <v>1</v>
      </c>
      <c r="I339" s="5">
        <f t="shared" si="5"/>
        <v>4</v>
      </c>
    </row>
    <row r="340" spans="1:9">
      <c r="A340" s="2">
        <v>825</v>
      </c>
      <c r="B340" s="1" t="s">
        <v>1361</v>
      </c>
      <c r="C340" s="5" t="s">
        <v>45</v>
      </c>
      <c r="D340" s="5">
        <f>COUNTIFS(equipes_asu!A:A,unidades_equipes_asu!A340,equipes_asu!F:F,unidades_equipes_asu!C340,equipes_asu!I:I,unidades_equipes_asu!$D$1,equipes_asu!D:D,"eSF")</f>
        <v>0</v>
      </c>
      <c r="E340" s="5">
        <f>COUNTIFS(equipes_asu!A:A,unidades_equipes_asu!A340,equipes_asu!F:F,unidades_equipes_asu!C340,equipes_asu!I:I,unidades_equipes_asu!$E$1,equipes_asu!D:D,"eSF")</f>
        <v>2</v>
      </c>
      <c r="F340" s="5">
        <f>COUNTIFS(equipes_asu!A:A,unidades_equipes_asu!A340,equipes_asu!F:F,unidades_equipes_asu!C340,equipes_asu!I:I,unidades_equipes_asu!$F$1,equipes_asu!D:D,"eSF")</f>
        <v>1</v>
      </c>
      <c r="G340" s="5">
        <f>COUNTIFS(equipes_asu!A:A,unidades_equipes_asu!A340,equipes_asu!F:F,unidades_equipes_asu!C340,equipes_asu!I:I,unidades_equipes_asu!$G$1,equipes_asu!D:D,"eSF")</f>
        <v>0</v>
      </c>
      <c r="H340" s="5">
        <f>COUNTIFS(equipes_asu!A:A,unidades_equipes_asu!A340,equipes_asu!F:F,unidades_equipes_asu!C340,equipes_asu!I:I,unidades_equipes_asu!$H$1,equipes_asu!D:D,"eSF")</f>
        <v>2</v>
      </c>
      <c r="I340" s="5">
        <f t="shared" si="5"/>
        <v>5</v>
      </c>
    </row>
    <row r="341" spans="1:9">
      <c r="A341" s="2">
        <v>1368</v>
      </c>
      <c r="B341" s="1" t="s">
        <v>1362</v>
      </c>
      <c r="C341" s="5" t="s">
        <v>45</v>
      </c>
      <c r="D341" s="5">
        <f>COUNTIFS(equipes_asu!A:A,unidades_equipes_asu!A341,equipes_asu!F:F,unidades_equipes_asu!C341,equipes_asu!I:I,unidades_equipes_asu!$D$1,equipes_asu!D:D,"eSF")</f>
        <v>0</v>
      </c>
      <c r="E341" s="5">
        <f>COUNTIFS(equipes_asu!A:A,unidades_equipes_asu!A341,equipes_asu!F:F,unidades_equipes_asu!C341,equipes_asu!I:I,unidades_equipes_asu!$E$1,equipes_asu!D:D,"eSF")</f>
        <v>1</v>
      </c>
      <c r="F341" s="5">
        <f>COUNTIFS(equipes_asu!A:A,unidades_equipes_asu!A341,equipes_asu!F:F,unidades_equipes_asu!C341,equipes_asu!I:I,unidades_equipes_asu!$F$1,equipes_asu!D:D,"eSF")</f>
        <v>0</v>
      </c>
      <c r="G341" s="5">
        <f>COUNTIFS(equipes_asu!A:A,unidades_equipes_asu!A341,equipes_asu!F:F,unidades_equipes_asu!C341,equipes_asu!I:I,unidades_equipes_asu!$G$1,equipes_asu!D:D,"eSF")</f>
        <v>0</v>
      </c>
      <c r="H341" s="5">
        <f>COUNTIFS(equipes_asu!A:A,unidades_equipes_asu!A341,equipes_asu!F:F,unidades_equipes_asu!C341,equipes_asu!I:I,unidades_equipes_asu!$H$1,equipes_asu!D:D,"eSF")</f>
        <v>0</v>
      </c>
      <c r="I341" s="5">
        <f t="shared" si="5"/>
        <v>1</v>
      </c>
    </row>
    <row r="342" spans="1:9">
      <c r="A342" s="2">
        <v>507</v>
      </c>
      <c r="B342" s="1" t="s">
        <v>1363</v>
      </c>
      <c r="C342" s="5" t="s">
        <v>45</v>
      </c>
      <c r="D342" s="5">
        <f>COUNTIFS(equipes_asu!A:A,unidades_equipes_asu!A342,equipes_asu!F:F,unidades_equipes_asu!C342,equipes_asu!I:I,unidades_equipes_asu!$D$1,equipes_asu!D:D,"eSF")</f>
        <v>0</v>
      </c>
      <c r="E342" s="5">
        <f>COUNTIFS(equipes_asu!A:A,unidades_equipes_asu!A342,equipes_asu!F:F,unidades_equipes_asu!C342,equipes_asu!I:I,unidades_equipes_asu!$E$1,equipes_asu!D:D,"eSF")</f>
        <v>0</v>
      </c>
      <c r="F342" s="5">
        <f>COUNTIFS(equipes_asu!A:A,unidades_equipes_asu!A342,equipes_asu!F:F,unidades_equipes_asu!C342,equipes_asu!I:I,unidades_equipes_asu!$F$1,equipes_asu!D:D,"eSF")</f>
        <v>0</v>
      </c>
      <c r="G342" s="5">
        <f>COUNTIFS(equipes_asu!A:A,unidades_equipes_asu!A342,equipes_asu!F:F,unidades_equipes_asu!C342,equipes_asu!I:I,unidades_equipes_asu!$G$1,equipes_asu!D:D,"eSF")</f>
        <v>0</v>
      </c>
      <c r="H342" s="5">
        <f>COUNTIFS(equipes_asu!A:A,unidades_equipes_asu!A342,equipes_asu!F:F,unidades_equipes_asu!C342,equipes_asu!I:I,unidades_equipes_asu!$H$1,equipes_asu!D:D,"eSF")</f>
        <v>0</v>
      </c>
      <c r="I342" s="5">
        <f t="shared" si="5"/>
        <v>0</v>
      </c>
    </row>
    <row r="343" spans="1:9">
      <c r="A343" s="2">
        <v>760</v>
      </c>
      <c r="B343" s="1" t="s">
        <v>1364</v>
      </c>
      <c r="C343" s="5" t="s">
        <v>45</v>
      </c>
      <c r="D343" s="5">
        <f>COUNTIFS(equipes_asu!A:A,unidades_equipes_asu!A343,equipes_asu!F:F,unidades_equipes_asu!C343,equipes_asu!I:I,unidades_equipes_asu!$D$1,equipes_asu!D:D,"eSF")</f>
        <v>0</v>
      </c>
      <c r="E343" s="5">
        <f>COUNTIFS(equipes_asu!A:A,unidades_equipes_asu!A343,equipes_asu!F:F,unidades_equipes_asu!C343,equipes_asu!I:I,unidades_equipes_asu!$E$1,equipes_asu!D:D,"eSF")</f>
        <v>0</v>
      </c>
      <c r="F343" s="5">
        <f>COUNTIFS(equipes_asu!A:A,unidades_equipes_asu!A343,equipes_asu!F:F,unidades_equipes_asu!C343,equipes_asu!I:I,unidades_equipes_asu!$F$1,equipes_asu!D:D,"eSF")</f>
        <v>0</v>
      </c>
      <c r="G343" s="5">
        <f>COUNTIFS(equipes_asu!A:A,unidades_equipes_asu!A343,equipes_asu!F:F,unidades_equipes_asu!C343,equipes_asu!I:I,unidades_equipes_asu!$G$1,equipes_asu!D:D,"eSF")</f>
        <v>0</v>
      </c>
      <c r="H343" s="5">
        <f>COUNTIFS(equipes_asu!A:A,unidades_equipes_asu!A343,equipes_asu!F:F,unidades_equipes_asu!C343,equipes_asu!I:I,unidades_equipes_asu!$H$1,equipes_asu!D:D,"eSF")</f>
        <v>4</v>
      </c>
      <c r="I343" s="5">
        <f t="shared" si="5"/>
        <v>4</v>
      </c>
    </row>
    <row r="344" spans="1:9">
      <c r="A344" s="2">
        <v>2011</v>
      </c>
      <c r="B344" s="1" t="s">
        <v>1365</v>
      </c>
      <c r="C344" s="5" t="s">
        <v>45</v>
      </c>
      <c r="D344" s="5">
        <f>COUNTIFS(equipes_asu!A:A,unidades_equipes_asu!A344,equipes_asu!F:F,unidades_equipes_asu!C344,equipes_asu!I:I,unidades_equipes_asu!$D$1,equipes_asu!D:D,"eSF")</f>
        <v>0</v>
      </c>
      <c r="E344" s="5">
        <f>COUNTIFS(equipes_asu!A:A,unidades_equipes_asu!A344,equipes_asu!F:F,unidades_equipes_asu!C344,equipes_asu!I:I,unidades_equipes_asu!$E$1,equipes_asu!D:D,"eSF")</f>
        <v>2</v>
      </c>
      <c r="F344" s="5">
        <f>COUNTIFS(equipes_asu!A:A,unidades_equipes_asu!A344,equipes_asu!F:F,unidades_equipes_asu!C344,equipes_asu!I:I,unidades_equipes_asu!$F$1,equipes_asu!D:D,"eSF")</f>
        <v>0</v>
      </c>
      <c r="G344" s="5">
        <f>COUNTIFS(equipes_asu!A:A,unidades_equipes_asu!A344,equipes_asu!F:F,unidades_equipes_asu!C344,equipes_asu!I:I,unidades_equipes_asu!$G$1,equipes_asu!D:D,"eSF")</f>
        <v>0</v>
      </c>
      <c r="H344" s="5">
        <f>COUNTIFS(equipes_asu!A:A,unidades_equipes_asu!A344,equipes_asu!F:F,unidades_equipes_asu!C344,equipes_asu!I:I,unidades_equipes_asu!$H$1,equipes_asu!D:D,"eSF")</f>
        <v>1</v>
      </c>
      <c r="I344" s="5">
        <f t="shared" si="5"/>
        <v>3</v>
      </c>
    </row>
    <row r="345" spans="1:9">
      <c r="A345" s="2">
        <v>2062</v>
      </c>
      <c r="B345" s="1" t="s">
        <v>1366</v>
      </c>
      <c r="C345" s="5" t="s">
        <v>45</v>
      </c>
      <c r="D345" s="5">
        <f>COUNTIFS(equipes_asu!A:A,unidades_equipes_asu!A345,equipes_asu!F:F,unidades_equipes_asu!C345,equipes_asu!I:I,unidades_equipes_asu!$D$1,equipes_asu!D:D,"eSF")</f>
        <v>1</v>
      </c>
      <c r="E345" s="5">
        <f>COUNTIFS(equipes_asu!A:A,unidades_equipes_asu!A345,equipes_asu!F:F,unidades_equipes_asu!C345,equipes_asu!I:I,unidades_equipes_asu!$E$1,equipes_asu!D:D,"eSF")</f>
        <v>1</v>
      </c>
      <c r="F345" s="5">
        <f>COUNTIFS(equipes_asu!A:A,unidades_equipes_asu!A345,equipes_asu!F:F,unidades_equipes_asu!C345,equipes_asu!I:I,unidades_equipes_asu!$F$1,equipes_asu!D:D,"eSF")</f>
        <v>1</v>
      </c>
      <c r="G345" s="5">
        <f>COUNTIFS(equipes_asu!A:A,unidades_equipes_asu!A345,equipes_asu!F:F,unidades_equipes_asu!C345,equipes_asu!I:I,unidades_equipes_asu!$G$1,equipes_asu!D:D,"eSF")</f>
        <v>0</v>
      </c>
      <c r="H345" s="5">
        <f>COUNTIFS(equipes_asu!A:A,unidades_equipes_asu!A345,equipes_asu!F:F,unidades_equipes_asu!C345,equipes_asu!I:I,unidades_equipes_asu!$H$1,equipes_asu!D:D,"eSF")</f>
        <v>1</v>
      </c>
      <c r="I345" s="5">
        <f t="shared" si="5"/>
        <v>4</v>
      </c>
    </row>
    <row r="346" spans="1:9">
      <c r="A346" s="2">
        <v>2070</v>
      </c>
      <c r="B346" s="1" t="s">
        <v>1367</v>
      </c>
      <c r="C346" s="5" t="s">
        <v>45</v>
      </c>
      <c r="D346" s="5">
        <f>COUNTIFS(equipes_asu!A:A,unidades_equipes_asu!A346,equipes_asu!F:F,unidades_equipes_asu!C346,equipes_asu!I:I,unidades_equipes_asu!$D$1,equipes_asu!D:D,"eSF")</f>
        <v>0</v>
      </c>
      <c r="E346" s="5">
        <f>COUNTIFS(equipes_asu!A:A,unidades_equipes_asu!A346,equipes_asu!F:F,unidades_equipes_asu!C346,equipes_asu!I:I,unidades_equipes_asu!$E$1,equipes_asu!D:D,"eSF")</f>
        <v>1</v>
      </c>
      <c r="F346" s="5">
        <f>COUNTIFS(equipes_asu!A:A,unidades_equipes_asu!A346,equipes_asu!F:F,unidades_equipes_asu!C346,equipes_asu!I:I,unidades_equipes_asu!$F$1,equipes_asu!D:D,"eSF")</f>
        <v>0</v>
      </c>
      <c r="G346" s="5">
        <f>COUNTIFS(equipes_asu!A:A,unidades_equipes_asu!A346,equipes_asu!F:F,unidades_equipes_asu!C346,equipes_asu!I:I,unidades_equipes_asu!$G$1,equipes_asu!D:D,"eSF")</f>
        <v>0</v>
      </c>
      <c r="H346" s="5">
        <f>COUNTIFS(equipes_asu!A:A,unidades_equipes_asu!A346,equipes_asu!F:F,unidades_equipes_asu!C346,equipes_asu!I:I,unidades_equipes_asu!$H$1,equipes_asu!D:D,"eSF")</f>
        <v>1</v>
      </c>
      <c r="I346" s="5">
        <f t="shared" si="5"/>
        <v>2</v>
      </c>
    </row>
    <row r="347" spans="1:9">
      <c r="A347" s="2">
        <v>957</v>
      </c>
      <c r="B347" s="1" t="s">
        <v>1368</v>
      </c>
      <c r="C347" s="5" t="s">
        <v>45</v>
      </c>
      <c r="D347" s="5">
        <f>COUNTIFS(equipes_asu!A:A,unidades_equipes_asu!A347,equipes_asu!F:F,unidades_equipes_asu!C347,equipes_asu!I:I,unidades_equipes_asu!$D$1,equipes_asu!D:D,"eSF")</f>
        <v>0</v>
      </c>
      <c r="E347" s="5">
        <f>COUNTIFS(equipes_asu!A:A,unidades_equipes_asu!A347,equipes_asu!F:F,unidades_equipes_asu!C347,equipes_asu!I:I,unidades_equipes_asu!$E$1,equipes_asu!D:D,"eSF")</f>
        <v>3</v>
      </c>
      <c r="F347" s="5">
        <f>COUNTIFS(equipes_asu!A:A,unidades_equipes_asu!A347,equipes_asu!F:F,unidades_equipes_asu!C347,equipes_asu!I:I,unidades_equipes_asu!$F$1,equipes_asu!D:D,"eSF")</f>
        <v>0</v>
      </c>
      <c r="G347" s="5">
        <f>COUNTIFS(equipes_asu!A:A,unidades_equipes_asu!A347,equipes_asu!F:F,unidades_equipes_asu!C347,equipes_asu!I:I,unidades_equipes_asu!$G$1,equipes_asu!D:D,"eSF")</f>
        <v>0</v>
      </c>
      <c r="H347" s="5">
        <f>COUNTIFS(equipes_asu!A:A,unidades_equipes_asu!A347,equipes_asu!F:F,unidades_equipes_asu!C347,equipes_asu!I:I,unidades_equipes_asu!$H$1,equipes_asu!D:D,"eSF")</f>
        <v>1</v>
      </c>
      <c r="I347" s="5">
        <f t="shared" si="5"/>
        <v>4</v>
      </c>
    </row>
    <row r="348" spans="1:9">
      <c r="A348" s="2">
        <v>1244</v>
      </c>
      <c r="B348" s="1" t="s">
        <v>1369</v>
      </c>
      <c r="C348" s="5" t="s">
        <v>45</v>
      </c>
      <c r="D348" s="5">
        <f>COUNTIFS(equipes_asu!A:A,unidades_equipes_asu!A348,equipes_asu!F:F,unidades_equipes_asu!C348,equipes_asu!I:I,unidades_equipes_asu!$D$1,equipes_asu!D:D,"eSF")</f>
        <v>0</v>
      </c>
      <c r="E348" s="5">
        <f>COUNTIFS(equipes_asu!A:A,unidades_equipes_asu!A348,equipes_asu!F:F,unidades_equipes_asu!C348,equipes_asu!I:I,unidades_equipes_asu!$E$1,equipes_asu!D:D,"eSF")</f>
        <v>1</v>
      </c>
      <c r="F348" s="5">
        <f>COUNTIFS(equipes_asu!A:A,unidades_equipes_asu!A348,equipes_asu!F:F,unidades_equipes_asu!C348,equipes_asu!I:I,unidades_equipes_asu!$F$1,equipes_asu!D:D,"eSF")</f>
        <v>1</v>
      </c>
      <c r="G348" s="5">
        <f>COUNTIFS(equipes_asu!A:A,unidades_equipes_asu!A348,equipes_asu!F:F,unidades_equipes_asu!C348,equipes_asu!I:I,unidades_equipes_asu!$G$1,equipes_asu!D:D,"eSF")</f>
        <v>0</v>
      </c>
      <c r="H348" s="5">
        <f>COUNTIFS(equipes_asu!A:A,unidades_equipes_asu!A348,equipes_asu!F:F,unidades_equipes_asu!C348,equipes_asu!I:I,unidades_equipes_asu!$H$1,equipes_asu!D:D,"eSF")</f>
        <v>1</v>
      </c>
      <c r="I348" s="5">
        <f t="shared" si="5"/>
        <v>3</v>
      </c>
    </row>
    <row r="349" spans="1:9">
      <c r="A349" s="2">
        <v>965</v>
      </c>
      <c r="B349" s="1" t="s">
        <v>1370</v>
      </c>
      <c r="C349" s="5" t="s">
        <v>45</v>
      </c>
      <c r="D349" s="5">
        <f>COUNTIFS(equipes_asu!A:A,unidades_equipes_asu!A349,equipes_asu!F:F,unidades_equipes_asu!C349,equipes_asu!I:I,unidades_equipes_asu!$D$1,equipes_asu!D:D,"eSF")</f>
        <v>0</v>
      </c>
      <c r="E349" s="5">
        <f>COUNTIFS(equipes_asu!A:A,unidades_equipes_asu!A349,equipes_asu!F:F,unidades_equipes_asu!C349,equipes_asu!I:I,unidades_equipes_asu!$E$1,equipes_asu!D:D,"eSF")</f>
        <v>2</v>
      </c>
      <c r="F349" s="5">
        <f>COUNTIFS(equipes_asu!A:A,unidades_equipes_asu!A349,equipes_asu!F:F,unidades_equipes_asu!C349,equipes_asu!I:I,unidades_equipes_asu!$F$1,equipes_asu!D:D,"eSF")</f>
        <v>0</v>
      </c>
      <c r="G349" s="5">
        <f>COUNTIFS(equipes_asu!A:A,unidades_equipes_asu!A349,equipes_asu!F:F,unidades_equipes_asu!C349,equipes_asu!I:I,unidades_equipes_asu!$G$1,equipes_asu!D:D,"eSF")</f>
        <v>0</v>
      </c>
      <c r="H349" s="5">
        <f>COUNTIFS(equipes_asu!A:A,unidades_equipes_asu!A349,equipes_asu!F:F,unidades_equipes_asu!C349,equipes_asu!I:I,unidades_equipes_asu!$H$1,equipes_asu!D:D,"eSF")</f>
        <v>0</v>
      </c>
      <c r="I349" s="5">
        <f t="shared" si="5"/>
        <v>2</v>
      </c>
    </row>
    <row r="350" spans="1:9">
      <c r="A350" s="2">
        <v>1503</v>
      </c>
      <c r="B350" s="1" t="s">
        <v>1371</v>
      </c>
      <c r="C350" s="5" t="s">
        <v>45</v>
      </c>
      <c r="D350" s="5">
        <f>COUNTIFS(equipes_asu!A:A,unidades_equipes_asu!A350,equipes_asu!F:F,unidades_equipes_asu!C350,equipes_asu!I:I,unidades_equipes_asu!$D$1,equipes_asu!D:D,"eSF")</f>
        <v>0</v>
      </c>
      <c r="E350" s="5">
        <f>COUNTIFS(equipes_asu!A:A,unidades_equipes_asu!A350,equipes_asu!F:F,unidades_equipes_asu!C350,equipes_asu!I:I,unidades_equipes_asu!$E$1,equipes_asu!D:D,"eSF")</f>
        <v>2</v>
      </c>
      <c r="F350" s="5">
        <f>COUNTIFS(equipes_asu!A:A,unidades_equipes_asu!A350,equipes_asu!F:F,unidades_equipes_asu!C350,equipes_asu!I:I,unidades_equipes_asu!$F$1,equipes_asu!D:D,"eSF")</f>
        <v>0</v>
      </c>
      <c r="G350" s="5">
        <f>COUNTIFS(equipes_asu!A:A,unidades_equipes_asu!A350,equipes_asu!F:F,unidades_equipes_asu!C350,equipes_asu!I:I,unidades_equipes_asu!$G$1,equipes_asu!D:D,"eSF")</f>
        <v>0</v>
      </c>
      <c r="H350" s="5">
        <f>COUNTIFS(equipes_asu!A:A,unidades_equipes_asu!A350,equipes_asu!F:F,unidades_equipes_asu!C350,equipes_asu!I:I,unidades_equipes_asu!$H$1,equipes_asu!D:D,"eSF")</f>
        <v>0</v>
      </c>
      <c r="I350" s="5">
        <f t="shared" si="5"/>
        <v>2</v>
      </c>
    </row>
    <row r="351" spans="1:9">
      <c r="A351" s="2">
        <v>20567</v>
      </c>
      <c r="B351" s="1" t="s">
        <v>1372</v>
      </c>
      <c r="C351" s="5" t="s">
        <v>45</v>
      </c>
      <c r="D351" s="5">
        <f>COUNTIFS(equipes_asu!A:A,unidades_equipes_asu!A351,equipes_asu!F:F,unidades_equipes_asu!C351,equipes_asu!I:I,unidades_equipes_asu!$D$1,equipes_asu!D:D,"eSF")</f>
        <v>0</v>
      </c>
      <c r="E351" s="5">
        <f>COUNTIFS(equipes_asu!A:A,unidades_equipes_asu!A351,equipes_asu!F:F,unidades_equipes_asu!C351,equipes_asu!I:I,unidades_equipes_asu!$E$1,equipes_asu!D:D,"eSF")</f>
        <v>0</v>
      </c>
      <c r="F351" s="5">
        <f>COUNTIFS(equipes_asu!A:A,unidades_equipes_asu!A351,equipes_asu!F:F,unidades_equipes_asu!C351,equipes_asu!I:I,unidades_equipes_asu!$F$1,equipes_asu!D:D,"eSF")</f>
        <v>2</v>
      </c>
      <c r="G351" s="5">
        <f>COUNTIFS(equipes_asu!A:A,unidades_equipes_asu!A351,equipes_asu!F:F,unidades_equipes_asu!C351,equipes_asu!I:I,unidades_equipes_asu!$G$1,equipes_asu!D:D,"eSF")</f>
        <v>0</v>
      </c>
      <c r="H351" s="5">
        <f>COUNTIFS(equipes_asu!A:A,unidades_equipes_asu!A351,equipes_asu!F:F,unidades_equipes_asu!C351,equipes_asu!I:I,unidades_equipes_asu!$H$1,equipes_asu!D:D,"eSF")</f>
        <v>2</v>
      </c>
      <c r="I351" s="5">
        <f t="shared" ref="I351:I414" si="6">SUM(D351:H351)</f>
        <v>4</v>
      </c>
    </row>
    <row r="352" spans="1:9">
      <c r="A352" s="2">
        <v>2097</v>
      </c>
      <c r="B352" s="1" t="s">
        <v>1373</v>
      </c>
      <c r="C352" s="5" t="s">
        <v>45</v>
      </c>
      <c r="D352" s="5">
        <f>COUNTIFS(equipes_asu!A:A,unidades_equipes_asu!A352,equipes_asu!F:F,unidades_equipes_asu!C352,equipes_asu!I:I,unidades_equipes_asu!$D$1,equipes_asu!D:D,"eSF")</f>
        <v>0</v>
      </c>
      <c r="E352" s="5">
        <f>COUNTIFS(equipes_asu!A:A,unidades_equipes_asu!A352,equipes_asu!F:F,unidades_equipes_asu!C352,equipes_asu!I:I,unidades_equipes_asu!$E$1,equipes_asu!D:D,"eSF")</f>
        <v>0</v>
      </c>
      <c r="F352" s="5">
        <f>COUNTIFS(equipes_asu!A:A,unidades_equipes_asu!A352,equipes_asu!F:F,unidades_equipes_asu!C352,equipes_asu!I:I,unidades_equipes_asu!$F$1,equipes_asu!D:D,"eSF")</f>
        <v>1</v>
      </c>
      <c r="G352" s="5">
        <f>COUNTIFS(equipes_asu!A:A,unidades_equipes_asu!A352,equipes_asu!F:F,unidades_equipes_asu!C352,equipes_asu!I:I,unidades_equipes_asu!$G$1,equipes_asu!D:D,"eSF")</f>
        <v>0</v>
      </c>
      <c r="H352" s="5">
        <f>COUNTIFS(equipes_asu!A:A,unidades_equipes_asu!A352,equipes_asu!F:F,unidades_equipes_asu!C352,equipes_asu!I:I,unidades_equipes_asu!$H$1,equipes_asu!D:D,"eSF")</f>
        <v>0</v>
      </c>
      <c r="I352" s="5">
        <f t="shared" si="6"/>
        <v>1</v>
      </c>
    </row>
    <row r="353" spans="1:9">
      <c r="A353" s="2">
        <v>1511</v>
      </c>
      <c r="B353" s="1" t="s">
        <v>1374</v>
      </c>
      <c r="C353" s="5" t="s">
        <v>45</v>
      </c>
      <c r="D353" s="5">
        <f>COUNTIFS(equipes_asu!A:A,unidades_equipes_asu!A353,equipes_asu!F:F,unidades_equipes_asu!C353,equipes_asu!I:I,unidades_equipes_asu!$D$1,equipes_asu!D:D,"eSF")</f>
        <v>0</v>
      </c>
      <c r="E353" s="5">
        <f>COUNTIFS(equipes_asu!A:A,unidades_equipes_asu!A353,equipes_asu!F:F,unidades_equipes_asu!C353,equipes_asu!I:I,unidades_equipes_asu!$E$1,equipes_asu!D:D,"eSF")</f>
        <v>4</v>
      </c>
      <c r="F353" s="5">
        <f>COUNTIFS(equipes_asu!A:A,unidades_equipes_asu!A353,equipes_asu!F:F,unidades_equipes_asu!C353,equipes_asu!I:I,unidades_equipes_asu!$F$1,equipes_asu!D:D,"eSF")</f>
        <v>0</v>
      </c>
      <c r="G353" s="5">
        <f>COUNTIFS(equipes_asu!A:A,unidades_equipes_asu!A353,equipes_asu!F:F,unidades_equipes_asu!C353,equipes_asu!I:I,unidades_equipes_asu!$G$1,equipes_asu!D:D,"eSF")</f>
        <v>0</v>
      </c>
      <c r="H353" s="5">
        <f>COUNTIFS(equipes_asu!A:A,unidades_equipes_asu!A353,equipes_asu!F:F,unidades_equipes_asu!C353,equipes_asu!I:I,unidades_equipes_asu!$H$1,equipes_asu!D:D,"eSF")</f>
        <v>0</v>
      </c>
      <c r="I353" s="5">
        <f t="shared" si="6"/>
        <v>4</v>
      </c>
    </row>
    <row r="354" spans="1:9">
      <c r="A354" s="2">
        <v>1112</v>
      </c>
      <c r="B354" s="1" t="s">
        <v>1375</v>
      </c>
      <c r="C354" s="5" t="s">
        <v>45</v>
      </c>
      <c r="D354" s="5">
        <f>COUNTIFS(equipes_asu!A:A,unidades_equipes_asu!A354,equipes_asu!F:F,unidades_equipes_asu!C354,equipes_asu!I:I,unidades_equipes_asu!$D$1,equipes_asu!D:D,"eSF")</f>
        <v>0</v>
      </c>
      <c r="E354" s="5">
        <f>COUNTIFS(equipes_asu!A:A,unidades_equipes_asu!A354,equipes_asu!F:F,unidades_equipes_asu!C354,equipes_asu!I:I,unidades_equipes_asu!$E$1,equipes_asu!D:D,"eSF")</f>
        <v>2</v>
      </c>
      <c r="F354" s="5">
        <f>COUNTIFS(equipes_asu!A:A,unidades_equipes_asu!A354,equipes_asu!F:F,unidades_equipes_asu!C354,equipes_asu!I:I,unidades_equipes_asu!$F$1,equipes_asu!D:D,"eSF")</f>
        <v>0</v>
      </c>
      <c r="G354" s="5">
        <f>COUNTIFS(equipes_asu!A:A,unidades_equipes_asu!A354,equipes_asu!F:F,unidades_equipes_asu!C354,equipes_asu!I:I,unidades_equipes_asu!$G$1,equipes_asu!D:D,"eSF")</f>
        <v>0</v>
      </c>
      <c r="H354" s="5">
        <f>COUNTIFS(equipes_asu!A:A,unidades_equipes_asu!A354,equipes_asu!F:F,unidades_equipes_asu!C354,equipes_asu!I:I,unidades_equipes_asu!$H$1,equipes_asu!D:D,"eSF")</f>
        <v>1</v>
      </c>
      <c r="I354" s="5">
        <f t="shared" si="6"/>
        <v>3</v>
      </c>
    </row>
    <row r="355" spans="1:9">
      <c r="A355" s="2">
        <v>2100</v>
      </c>
      <c r="B355" s="1" t="s">
        <v>1376</v>
      </c>
      <c r="C355" s="5" t="s">
        <v>45</v>
      </c>
      <c r="D355" s="5">
        <f>COUNTIFS(equipes_asu!A:A,unidades_equipes_asu!A355,equipes_asu!F:F,unidades_equipes_asu!C355,equipes_asu!I:I,unidades_equipes_asu!$D$1,equipes_asu!D:D,"eSF")</f>
        <v>0</v>
      </c>
      <c r="E355" s="5">
        <f>COUNTIFS(equipes_asu!A:A,unidades_equipes_asu!A355,equipes_asu!F:F,unidades_equipes_asu!C355,equipes_asu!I:I,unidades_equipes_asu!$E$1,equipes_asu!D:D,"eSF")</f>
        <v>1</v>
      </c>
      <c r="F355" s="5">
        <f>COUNTIFS(equipes_asu!A:A,unidades_equipes_asu!A355,equipes_asu!F:F,unidades_equipes_asu!C355,equipes_asu!I:I,unidades_equipes_asu!$F$1,equipes_asu!D:D,"eSF")</f>
        <v>0</v>
      </c>
      <c r="G355" s="5">
        <f>COUNTIFS(equipes_asu!A:A,unidades_equipes_asu!A355,equipes_asu!F:F,unidades_equipes_asu!C355,equipes_asu!I:I,unidades_equipes_asu!$G$1,equipes_asu!D:D,"eSF")</f>
        <v>0</v>
      </c>
      <c r="H355" s="5">
        <f>COUNTIFS(equipes_asu!A:A,unidades_equipes_asu!A355,equipes_asu!F:F,unidades_equipes_asu!C355,equipes_asu!I:I,unidades_equipes_asu!$H$1,equipes_asu!D:D,"eSF")</f>
        <v>0</v>
      </c>
      <c r="I355" s="5">
        <f t="shared" si="6"/>
        <v>1</v>
      </c>
    </row>
    <row r="356" spans="1:9">
      <c r="A356" s="2">
        <v>2127</v>
      </c>
      <c r="B356" s="1" t="s">
        <v>1377</v>
      </c>
      <c r="C356" s="5" t="s">
        <v>45</v>
      </c>
      <c r="D356" s="5">
        <f>COUNTIFS(equipes_asu!A:A,unidades_equipes_asu!A356,equipes_asu!F:F,unidades_equipes_asu!C356,equipes_asu!I:I,unidades_equipes_asu!$D$1,equipes_asu!D:D,"eSF")</f>
        <v>0</v>
      </c>
      <c r="E356" s="5">
        <f>COUNTIFS(equipes_asu!A:A,unidades_equipes_asu!A356,equipes_asu!F:F,unidades_equipes_asu!C356,equipes_asu!I:I,unidades_equipes_asu!$E$1,equipes_asu!D:D,"eSF")</f>
        <v>1</v>
      </c>
      <c r="F356" s="5">
        <f>COUNTIFS(equipes_asu!A:A,unidades_equipes_asu!A356,equipes_asu!F:F,unidades_equipes_asu!C356,equipes_asu!I:I,unidades_equipes_asu!$F$1,equipes_asu!D:D,"eSF")</f>
        <v>0</v>
      </c>
      <c r="G356" s="5">
        <f>COUNTIFS(equipes_asu!A:A,unidades_equipes_asu!A356,equipes_asu!F:F,unidades_equipes_asu!C356,equipes_asu!I:I,unidades_equipes_asu!$G$1,equipes_asu!D:D,"eSF")</f>
        <v>0</v>
      </c>
      <c r="H356" s="5">
        <f>COUNTIFS(equipes_asu!A:A,unidades_equipes_asu!A356,equipes_asu!F:F,unidades_equipes_asu!C356,equipes_asu!I:I,unidades_equipes_asu!$H$1,equipes_asu!D:D,"eSF")</f>
        <v>1</v>
      </c>
      <c r="I356" s="5">
        <f t="shared" si="6"/>
        <v>2</v>
      </c>
    </row>
    <row r="357" spans="1:9">
      <c r="A357" s="2">
        <v>1252</v>
      </c>
      <c r="B357" s="1" t="s">
        <v>1378</v>
      </c>
      <c r="C357" s="5" t="s">
        <v>45</v>
      </c>
      <c r="D357" s="5">
        <f>COUNTIFS(equipes_asu!A:A,unidades_equipes_asu!A357,equipes_asu!F:F,unidades_equipes_asu!C357,equipes_asu!I:I,unidades_equipes_asu!$D$1,equipes_asu!D:D,"eSF")</f>
        <v>0</v>
      </c>
      <c r="E357" s="5">
        <f>COUNTIFS(equipes_asu!A:A,unidades_equipes_asu!A357,equipes_asu!F:F,unidades_equipes_asu!C357,equipes_asu!I:I,unidades_equipes_asu!$E$1,equipes_asu!D:D,"eSF")</f>
        <v>4</v>
      </c>
      <c r="F357" s="5">
        <f>COUNTIFS(equipes_asu!A:A,unidades_equipes_asu!A357,equipes_asu!F:F,unidades_equipes_asu!C357,equipes_asu!I:I,unidades_equipes_asu!$F$1,equipes_asu!D:D,"eSF")</f>
        <v>0</v>
      </c>
      <c r="G357" s="5">
        <f>COUNTIFS(equipes_asu!A:A,unidades_equipes_asu!A357,equipes_asu!F:F,unidades_equipes_asu!C357,equipes_asu!I:I,unidades_equipes_asu!$G$1,equipes_asu!D:D,"eSF")</f>
        <v>0</v>
      </c>
      <c r="H357" s="5">
        <f>COUNTIFS(equipes_asu!A:A,unidades_equipes_asu!A357,equipes_asu!F:F,unidades_equipes_asu!C357,equipes_asu!I:I,unidades_equipes_asu!$H$1,equipes_asu!D:D,"eSF")</f>
        <v>0</v>
      </c>
      <c r="I357" s="5">
        <f t="shared" si="6"/>
        <v>4</v>
      </c>
    </row>
    <row r="358" spans="1:9">
      <c r="A358" s="2">
        <v>2135</v>
      </c>
      <c r="B358" s="1" t="s">
        <v>1379</v>
      </c>
      <c r="C358" s="5" t="s">
        <v>45</v>
      </c>
      <c r="D358" s="5">
        <f>COUNTIFS(equipes_asu!A:A,unidades_equipes_asu!A358,equipes_asu!F:F,unidades_equipes_asu!C358,equipes_asu!I:I,unidades_equipes_asu!$D$1,equipes_asu!D:D,"eSF")</f>
        <v>0</v>
      </c>
      <c r="E358" s="5">
        <f>COUNTIFS(equipes_asu!A:A,unidades_equipes_asu!A358,equipes_asu!F:F,unidades_equipes_asu!C358,equipes_asu!I:I,unidades_equipes_asu!$E$1,equipes_asu!D:D,"eSF")</f>
        <v>2</v>
      </c>
      <c r="F358" s="5">
        <f>COUNTIFS(equipes_asu!A:A,unidades_equipes_asu!A358,equipes_asu!F:F,unidades_equipes_asu!C358,equipes_asu!I:I,unidades_equipes_asu!$F$1,equipes_asu!D:D,"eSF")</f>
        <v>0</v>
      </c>
      <c r="G358" s="5">
        <f>COUNTIFS(equipes_asu!A:A,unidades_equipes_asu!A358,equipes_asu!F:F,unidades_equipes_asu!C358,equipes_asu!I:I,unidades_equipes_asu!$G$1,equipes_asu!D:D,"eSF")</f>
        <v>0</v>
      </c>
      <c r="H358" s="5">
        <f>COUNTIFS(equipes_asu!A:A,unidades_equipes_asu!A358,equipes_asu!F:F,unidades_equipes_asu!C358,equipes_asu!I:I,unidades_equipes_asu!$H$1,equipes_asu!D:D,"eSF")</f>
        <v>1</v>
      </c>
      <c r="I358" s="5">
        <f t="shared" si="6"/>
        <v>3</v>
      </c>
    </row>
    <row r="359" spans="1:9">
      <c r="A359" s="2">
        <v>20648</v>
      </c>
      <c r="B359" s="1" t="s">
        <v>1380</v>
      </c>
      <c r="C359" s="5" t="s">
        <v>45</v>
      </c>
      <c r="D359" s="5">
        <f>COUNTIFS(equipes_asu!A:A,unidades_equipes_asu!A359,equipes_asu!F:F,unidades_equipes_asu!C359,equipes_asu!I:I,unidades_equipes_asu!$D$1,equipes_asu!D:D,"eSF")</f>
        <v>0</v>
      </c>
      <c r="E359" s="5">
        <f>COUNTIFS(equipes_asu!A:A,unidades_equipes_asu!A359,equipes_asu!F:F,unidades_equipes_asu!C359,equipes_asu!I:I,unidades_equipes_asu!$E$1,equipes_asu!D:D,"eSF")</f>
        <v>0</v>
      </c>
      <c r="F359" s="5">
        <f>COUNTIFS(equipes_asu!A:A,unidades_equipes_asu!A359,equipes_asu!F:F,unidades_equipes_asu!C359,equipes_asu!I:I,unidades_equipes_asu!$F$1,equipes_asu!D:D,"eSF")</f>
        <v>1</v>
      </c>
      <c r="G359" s="5">
        <f>COUNTIFS(equipes_asu!A:A,unidades_equipes_asu!A359,equipes_asu!F:F,unidades_equipes_asu!C359,equipes_asu!I:I,unidades_equipes_asu!$G$1,equipes_asu!D:D,"eSF")</f>
        <v>0</v>
      </c>
      <c r="H359" s="5">
        <f>COUNTIFS(equipes_asu!A:A,unidades_equipes_asu!A359,equipes_asu!F:F,unidades_equipes_asu!C359,equipes_asu!I:I,unidades_equipes_asu!$H$1,equipes_asu!D:D,"eSF")</f>
        <v>0</v>
      </c>
      <c r="I359" s="5">
        <f t="shared" si="6"/>
        <v>1</v>
      </c>
    </row>
    <row r="360" spans="1:9">
      <c r="A360" s="2">
        <v>22373</v>
      </c>
      <c r="B360" s="1" t="s">
        <v>1381</v>
      </c>
      <c r="C360" s="5" t="s">
        <v>45</v>
      </c>
      <c r="D360" s="5">
        <f>COUNTIFS(equipes_asu!A:A,unidades_equipes_asu!A360,equipes_asu!F:F,unidades_equipes_asu!C360,equipes_asu!I:I,unidades_equipes_asu!$D$1,equipes_asu!D:D,"eSF")</f>
        <v>0</v>
      </c>
      <c r="E360" s="5">
        <f>COUNTIFS(equipes_asu!A:A,unidades_equipes_asu!A360,equipes_asu!F:F,unidades_equipes_asu!C360,equipes_asu!I:I,unidades_equipes_asu!$E$1,equipes_asu!D:D,"eSF")</f>
        <v>1</v>
      </c>
      <c r="F360" s="5">
        <f>COUNTIFS(equipes_asu!A:A,unidades_equipes_asu!A360,equipes_asu!F:F,unidades_equipes_asu!C360,equipes_asu!I:I,unidades_equipes_asu!$F$1,equipes_asu!D:D,"eSF")</f>
        <v>1</v>
      </c>
      <c r="G360" s="5">
        <f>COUNTIFS(equipes_asu!A:A,unidades_equipes_asu!A360,equipes_asu!F:F,unidades_equipes_asu!C360,equipes_asu!I:I,unidades_equipes_asu!$G$1,equipes_asu!D:D,"eSF")</f>
        <v>0</v>
      </c>
      <c r="H360" s="5">
        <f>COUNTIFS(equipes_asu!A:A,unidades_equipes_asu!A360,equipes_asu!F:F,unidades_equipes_asu!C360,equipes_asu!I:I,unidades_equipes_asu!$H$1,equipes_asu!D:D,"eSF")</f>
        <v>2</v>
      </c>
      <c r="I360" s="5">
        <f t="shared" si="6"/>
        <v>4</v>
      </c>
    </row>
    <row r="361" spans="1:9">
      <c r="A361" s="2">
        <v>22306</v>
      </c>
      <c r="B361" s="1" t="s">
        <v>1382</v>
      </c>
      <c r="C361" s="5" t="s">
        <v>45</v>
      </c>
      <c r="D361" s="5">
        <f>COUNTIFS(equipes_asu!A:A,unidades_equipes_asu!A361,equipes_asu!F:F,unidades_equipes_asu!C361,equipes_asu!I:I,unidades_equipes_asu!$D$1,equipes_asu!D:D,"eSF")</f>
        <v>0</v>
      </c>
      <c r="E361" s="5">
        <f>COUNTIFS(equipes_asu!A:A,unidades_equipes_asu!A361,equipes_asu!F:F,unidades_equipes_asu!C361,equipes_asu!I:I,unidades_equipes_asu!$E$1,equipes_asu!D:D,"eSF")</f>
        <v>3</v>
      </c>
      <c r="F361" s="5">
        <f>COUNTIFS(equipes_asu!A:A,unidades_equipes_asu!A361,equipes_asu!F:F,unidades_equipes_asu!C361,equipes_asu!I:I,unidades_equipes_asu!$F$1,equipes_asu!D:D,"eSF")</f>
        <v>0</v>
      </c>
      <c r="G361" s="5">
        <f>COUNTIFS(equipes_asu!A:A,unidades_equipes_asu!A361,equipes_asu!F:F,unidades_equipes_asu!C361,equipes_asu!I:I,unidades_equipes_asu!$G$1,equipes_asu!D:D,"eSF")</f>
        <v>0</v>
      </c>
      <c r="H361" s="5">
        <f>COUNTIFS(equipes_asu!A:A,unidades_equipes_asu!A361,equipes_asu!F:F,unidades_equipes_asu!C361,equipes_asu!I:I,unidades_equipes_asu!$H$1,equipes_asu!D:D,"eSF")</f>
        <v>1</v>
      </c>
      <c r="I361" s="5">
        <f t="shared" si="6"/>
        <v>4</v>
      </c>
    </row>
    <row r="362" spans="1:9">
      <c r="A362" s="2">
        <v>22233</v>
      </c>
      <c r="B362" s="1" t="s">
        <v>1383</v>
      </c>
      <c r="C362" s="5" t="s">
        <v>45</v>
      </c>
      <c r="D362" s="5">
        <f>COUNTIFS(equipes_asu!A:A,unidades_equipes_asu!A362,equipes_asu!F:F,unidades_equipes_asu!C362,equipes_asu!I:I,unidades_equipes_asu!$D$1,equipes_asu!D:D,"eSF")</f>
        <v>0</v>
      </c>
      <c r="E362" s="5">
        <f>COUNTIFS(equipes_asu!A:A,unidades_equipes_asu!A362,equipes_asu!F:F,unidades_equipes_asu!C362,equipes_asu!I:I,unidades_equipes_asu!$E$1,equipes_asu!D:D,"eSF")</f>
        <v>0</v>
      </c>
      <c r="F362" s="5">
        <f>COUNTIFS(equipes_asu!A:A,unidades_equipes_asu!A362,equipes_asu!F:F,unidades_equipes_asu!C362,equipes_asu!I:I,unidades_equipes_asu!$F$1,equipes_asu!D:D,"eSF")</f>
        <v>3</v>
      </c>
      <c r="G362" s="5">
        <f>COUNTIFS(equipes_asu!A:A,unidades_equipes_asu!A362,equipes_asu!F:F,unidades_equipes_asu!C362,equipes_asu!I:I,unidades_equipes_asu!$G$1,equipes_asu!D:D,"eSF")</f>
        <v>0</v>
      </c>
      <c r="H362" s="5">
        <f>COUNTIFS(equipes_asu!A:A,unidades_equipes_asu!A362,equipes_asu!F:F,unidades_equipes_asu!C362,equipes_asu!I:I,unidades_equipes_asu!$H$1,equipes_asu!D:D,"eSF")</f>
        <v>3</v>
      </c>
      <c r="I362" s="5">
        <f t="shared" si="6"/>
        <v>6</v>
      </c>
    </row>
    <row r="363" spans="1:9">
      <c r="A363" s="2">
        <v>22454</v>
      </c>
      <c r="B363" s="1" t="s">
        <v>1384</v>
      </c>
      <c r="C363" s="5" t="s">
        <v>45</v>
      </c>
      <c r="D363" s="5">
        <f>COUNTIFS(equipes_asu!A:A,unidades_equipes_asu!A363,equipes_asu!F:F,unidades_equipes_asu!C363,equipes_asu!I:I,unidades_equipes_asu!$D$1,equipes_asu!D:D,"eSF")</f>
        <v>0</v>
      </c>
      <c r="E363" s="5">
        <f>COUNTIFS(equipes_asu!A:A,unidades_equipes_asu!A363,equipes_asu!F:F,unidades_equipes_asu!C363,equipes_asu!I:I,unidades_equipes_asu!$E$1,equipes_asu!D:D,"eSF")</f>
        <v>3</v>
      </c>
      <c r="F363" s="5">
        <f>COUNTIFS(equipes_asu!A:A,unidades_equipes_asu!A363,equipes_asu!F:F,unidades_equipes_asu!C363,equipes_asu!I:I,unidades_equipes_asu!$F$1,equipes_asu!D:D,"eSF")</f>
        <v>0</v>
      </c>
      <c r="G363" s="5">
        <f>COUNTIFS(equipes_asu!A:A,unidades_equipes_asu!A363,equipes_asu!F:F,unidades_equipes_asu!C363,equipes_asu!I:I,unidades_equipes_asu!$G$1,equipes_asu!D:D,"eSF")</f>
        <v>0</v>
      </c>
      <c r="H363" s="5">
        <f>COUNTIFS(equipes_asu!A:A,unidades_equipes_asu!A363,equipes_asu!F:F,unidades_equipes_asu!C363,equipes_asu!I:I,unidades_equipes_asu!$H$1,equipes_asu!D:D,"eSF")</f>
        <v>3</v>
      </c>
      <c r="I363" s="5">
        <f t="shared" si="6"/>
        <v>6</v>
      </c>
    </row>
    <row r="364" spans="1:9">
      <c r="A364" s="2">
        <v>22462</v>
      </c>
      <c r="B364" s="1" t="s">
        <v>1385</v>
      </c>
      <c r="C364" s="5" t="s">
        <v>45</v>
      </c>
      <c r="D364" s="5">
        <f>COUNTIFS(equipes_asu!A:A,unidades_equipes_asu!A364,equipes_asu!F:F,unidades_equipes_asu!C364,equipes_asu!I:I,unidades_equipes_asu!$D$1,equipes_asu!D:D,"eSF")</f>
        <v>0</v>
      </c>
      <c r="E364" s="5">
        <f>COUNTIFS(equipes_asu!A:A,unidades_equipes_asu!A364,equipes_asu!F:F,unidades_equipes_asu!C364,equipes_asu!I:I,unidades_equipes_asu!$E$1,equipes_asu!D:D,"eSF")</f>
        <v>2</v>
      </c>
      <c r="F364" s="5">
        <f>COUNTIFS(equipes_asu!A:A,unidades_equipes_asu!A364,equipes_asu!F:F,unidades_equipes_asu!C364,equipes_asu!I:I,unidades_equipes_asu!$F$1,equipes_asu!D:D,"eSF")</f>
        <v>0</v>
      </c>
      <c r="G364" s="5">
        <f>COUNTIFS(equipes_asu!A:A,unidades_equipes_asu!A364,equipes_asu!F:F,unidades_equipes_asu!C364,equipes_asu!I:I,unidades_equipes_asu!$G$1,equipes_asu!D:D,"eSF")</f>
        <v>0</v>
      </c>
      <c r="H364" s="5">
        <f>COUNTIFS(equipes_asu!A:A,unidades_equipes_asu!A364,equipes_asu!F:F,unidades_equipes_asu!C364,equipes_asu!I:I,unidades_equipes_asu!$H$1,equipes_asu!D:D,"eSF")</f>
        <v>0</v>
      </c>
      <c r="I364" s="5">
        <f t="shared" si="6"/>
        <v>2</v>
      </c>
    </row>
    <row r="365" spans="1:9">
      <c r="A365" s="2">
        <v>22470</v>
      </c>
      <c r="B365" s="1" t="s">
        <v>1386</v>
      </c>
      <c r="C365" s="5" t="s">
        <v>45</v>
      </c>
      <c r="D365" s="5">
        <f>COUNTIFS(equipes_asu!A:A,unidades_equipes_asu!A365,equipes_asu!F:F,unidades_equipes_asu!C365,equipes_asu!I:I,unidades_equipes_asu!$D$1,equipes_asu!D:D,"eSF")</f>
        <v>0</v>
      </c>
      <c r="E365" s="5">
        <f>COUNTIFS(equipes_asu!A:A,unidades_equipes_asu!A365,equipes_asu!F:F,unidades_equipes_asu!C365,equipes_asu!I:I,unidades_equipes_asu!$E$1,equipes_asu!D:D,"eSF")</f>
        <v>2</v>
      </c>
      <c r="F365" s="5">
        <f>COUNTIFS(equipes_asu!A:A,unidades_equipes_asu!A365,equipes_asu!F:F,unidades_equipes_asu!C365,equipes_asu!I:I,unidades_equipes_asu!$F$1,equipes_asu!D:D,"eSF")</f>
        <v>1</v>
      </c>
      <c r="G365" s="5">
        <f>COUNTIFS(equipes_asu!A:A,unidades_equipes_asu!A365,equipes_asu!F:F,unidades_equipes_asu!C365,equipes_asu!I:I,unidades_equipes_asu!$G$1,equipes_asu!D:D,"eSF")</f>
        <v>0</v>
      </c>
      <c r="H365" s="5">
        <f>COUNTIFS(equipes_asu!A:A,unidades_equipes_asu!A365,equipes_asu!F:F,unidades_equipes_asu!C365,equipes_asu!I:I,unidades_equipes_asu!$H$1,equipes_asu!D:D,"eSF")</f>
        <v>0</v>
      </c>
      <c r="I365" s="5">
        <f t="shared" si="6"/>
        <v>3</v>
      </c>
    </row>
    <row r="366" spans="1:9">
      <c r="A366" s="2">
        <v>22276</v>
      </c>
      <c r="B366" s="1" t="s">
        <v>1387</v>
      </c>
      <c r="C366" s="5" t="s">
        <v>45</v>
      </c>
      <c r="D366" s="5">
        <f>COUNTIFS(equipes_asu!A:A,unidades_equipes_asu!A366,equipes_asu!F:F,unidades_equipes_asu!C366,equipes_asu!I:I,unidades_equipes_asu!$D$1,equipes_asu!D:D,"eSF")</f>
        <v>0</v>
      </c>
      <c r="E366" s="5">
        <f>COUNTIFS(equipes_asu!A:A,unidades_equipes_asu!A366,equipes_asu!F:F,unidades_equipes_asu!C366,equipes_asu!I:I,unidades_equipes_asu!$E$1,equipes_asu!D:D,"eSF")</f>
        <v>4</v>
      </c>
      <c r="F366" s="5">
        <f>COUNTIFS(equipes_asu!A:A,unidades_equipes_asu!A366,equipes_asu!F:F,unidades_equipes_asu!C366,equipes_asu!I:I,unidades_equipes_asu!$F$1,equipes_asu!D:D,"eSF")</f>
        <v>0</v>
      </c>
      <c r="G366" s="5">
        <f>COUNTIFS(equipes_asu!A:A,unidades_equipes_asu!A366,equipes_asu!F:F,unidades_equipes_asu!C366,equipes_asu!I:I,unidades_equipes_asu!$G$1,equipes_asu!D:D,"eSF")</f>
        <v>0</v>
      </c>
      <c r="H366" s="5">
        <f>COUNTIFS(equipes_asu!A:A,unidades_equipes_asu!A366,equipes_asu!F:F,unidades_equipes_asu!C366,equipes_asu!I:I,unidades_equipes_asu!$H$1,equipes_asu!D:D,"eSF")</f>
        <v>1</v>
      </c>
      <c r="I366" s="5">
        <f t="shared" si="6"/>
        <v>5</v>
      </c>
    </row>
    <row r="367" spans="1:9">
      <c r="A367" s="2">
        <v>22187</v>
      </c>
      <c r="B367" s="1" t="s">
        <v>1388</v>
      </c>
      <c r="C367" s="5" t="s">
        <v>45</v>
      </c>
      <c r="D367" s="5">
        <f>COUNTIFS(equipes_asu!A:A,unidades_equipes_asu!A367,equipes_asu!F:F,unidades_equipes_asu!C367,equipes_asu!I:I,unidades_equipes_asu!$D$1,equipes_asu!D:D,"eSF")</f>
        <v>0</v>
      </c>
      <c r="E367" s="5">
        <f>COUNTIFS(equipes_asu!A:A,unidades_equipes_asu!A367,equipes_asu!F:F,unidades_equipes_asu!C367,equipes_asu!I:I,unidades_equipes_asu!$E$1,equipes_asu!D:D,"eSF")</f>
        <v>2</v>
      </c>
      <c r="F367" s="5">
        <f>COUNTIFS(equipes_asu!A:A,unidades_equipes_asu!A367,equipes_asu!F:F,unidades_equipes_asu!C367,equipes_asu!I:I,unidades_equipes_asu!$F$1,equipes_asu!D:D,"eSF")</f>
        <v>0</v>
      </c>
      <c r="G367" s="5">
        <f>COUNTIFS(equipes_asu!A:A,unidades_equipes_asu!A367,equipes_asu!F:F,unidades_equipes_asu!C367,equipes_asu!I:I,unidades_equipes_asu!$G$1,equipes_asu!D:D,"eSF")</f>
        <v>0</v>
      </c>
      <c r="H367" s="5">
        <f>COUNTIFS(equipes_asu!A:A,unidades_equipes_asu!A367,equipes_asu!F:F,unidades_equipes_asu!C367,equipes_asu!I:I,unidades_equipes_asu!$H$1,equipes_asu!D:D,"eSF")</f>
        <v>1</v>
      </c>
      <c r="I367" s="5">
        <f t="shared" si="6"/>
        <v>3</v>
      </c>
    </row>
    <row r="368" spans="1:9">
      <c r="A368" s="2">
        <v>22322</v>
      </c>
      <c r="B368" s="1" t="s">
        <v>1389</v>
      </c>
      <c r="C368" s="5" t="s">
        <v>45</v>
      </c>
      <c r="D368" s="5">
        <f>COUNTIFS(equipes_asu!A:A,unidades_equipes_asu!A368,equipes_asu!F:F,unidades_equipes_asu!C368,equipes_asu!I:I,unidades_equipes_asu!$D$1,equipes_asu!D:D,"eSF")</f>
        <v>0</v>
      </c>
      <c r="E368" s="5">
        <f>COUNTIFS(equipes_asu!A:A,unidades_equipes_asu!A368,equipes_asu!F:F,unidades_equipes_asu!C368,equipes_asu!I:I,unidades_equipes_asu!$E$1,equipes_asu!D:D,"eSF")</f>
        <v>1</v>
      </c>
      <c r="F368" s="5">
        <f>COUNTIFS(equipes_asu!A:A,unidades_equipes_asu!A368,equipes_asu!F:F,unidades_equipes_asu!C368,equipes_asu!I:I,unidades_equipes_asu!$F$1,equipes_asu!D:D,"eSF")</f>
        <v>1</v>
      </c>
      <c r="G368" s="5">
        <f>COUNTIFS(equipes_asu!A:A,unidades_equipes_asu!A368,equipes_asu!F:F,unidades_equipes_asu!C368,equipes_asu!I:I,unidades_equipes_asu!$G$1,equipes_asu!D:D,"eSF")</f>
        <v>0</v>
      </c>
      <c r="H368" s="5">
        <f>COUNTIFS(equipes_asu!A:A,unidades_equipes_asu!A368,equipes_asu!F:F,unidades_equipes_asu!C368,equipes_asu!I:I,unidades_equipes_asu!$H$1,equipes_asu!D:D,"eSF")</f>
        <v>0</v>
      </c>
      <c r="I368" s="5">
        <f t="shared" si="6"/>
        <v>2</v>
      </c>
    </row>
    <row r="369" spans="1:9">
      <c r="A369" s="2">
        <v>22330</v>
      </c>
      <c r="B369" s="1" t="s">
        <v>1390</v>
      </c>
      <c r="C369" s="5" t="s">
        <v>45</v>
      </c>
      <c r="D369" s="5">
        <f>COUNTIFS(equipes_asu!A:A,unidades_equipes_asu!A369,equipes_asu!F:F,unidades_equipes_asu!C369,equipes_asu!I:I,unidades_equipes_asu!$D$1,equipes_asu!D:D,"eSF")</f>
        <v>0</v>
      </c>
      <c r="E369" s="5">
        <f>COUNTIFS(equipes_asu!A:A,unidades_equipes_asu!A369,equipes_asu!F:F,unidades_equipes_asu!C369,equipes_asu!I:I,unidades_equipes_asu!$E$1,equipes_asu!D:D,"eSF")</f>
        <v>1</v>
      </c>
      <c r="F369" s="5">
        <f>COUNTIFS(equipes_asu!A:A,unidades_equipes_asu!A369,equipes_asu!F:F,unidades_equipes_asu!C369,equipes_asu!I:I,unidades_equipes_asu!$F$1,equipes_asu!D:D,"eSF")</f>
        <v>1</v>
      </c>
      <c r="G369" s="5">
        <f>COUNTIFS(equipes_asu!A:A,unidades_equipes_asu!A369,equipes_asu!F:F,unidades_equipes_asu!C369,equipes_asu!I:I,unidades_equipes_asu!$G$1,equipes_asu!D:D,"eSF")</f>
        <v>0</v>
      </c>
      <c r="H369" s="5">
        <f>COUNTIFS(equipes_asu!A:A,unidades_equipes_asu!A369,equipes_asu!F:F,unidades_equipes_asu!C369,equipes_asu!I:I,unidades_equipes_asu!$H$1,equipes_asu!D:D,"eSF")</f>
        <v>2</v>
      </c>
      <c r="I369" s="5">
        <f t="shared" si="6"/>
        <v>4</v>
      </c>
    </row>
    <row r="370" spans="1:9">
      <c r="A370" s="2">
        <v>22349</v>
      </c>
      <c r="B370" s="1" t="s">
        <v>1391</v>
      </c>
      <c r="C370" s="5" t="s">
        <v>45</v>
      </c>
      <c r="D370" s="5">
        <f>COUNTIFS(equipes_asu!A:A,unidades_equipes_asu!A370,equipes_asu!F:F,unidades_equipes_asu!C370,equipes_asu!I:I,unidades_equipes_asu!$D$1,equipes_asu!D:D,"eSF")</f>
        <v>0</v>
      </c>
      <c r="E370" s="5">
        <f>COUNTIFS(equipes_asu!A:A,unidades_equipes_asu!A370,equipes_asu!F:F,unidades_equipes_asu!C370,equipes_asu!I:I,unidades_equipes_asu!$E$1,equipes_asu!D:D,"eSF")</f>
        <v>1</v>
      </c>
      <c r="F370" s="5">
        <f>COUNTIFS(equipes_asu!A:A,unidades_equipes_asu!A370,equipes_asu!F:F,unidades_equipes_asu!C370,equipes_asu!I:I,unidades_equipes_asu!$F$1,equipes_asu!D:D,"eSF")</f>
        <v>0</v>
      </c>
      <c r="G370" s="5">
        <f>COUNTIFS(equipes_asu!A:A,unidades_equipes_asu!A370,equipes_asu!F:F,unidades_equipes_asu!C370,equipes_asu!I:I,unidades_equipes_asu!$G$1,equipes_asu!D:D,"eSF")</f>
        <v>0</v>
      </c>
      <c r="H370" s="5">
        <f>COUNTIFS(equipes_asu!A:A,unidades_equipes_asu!A370,equipes_asu!F:F,unidades_equipes_asu!C370,equipes_asu!I:I,unidades_equipes_asu!$H$1,equipes_asu!D:D,"eSF")</f>
        <v>0</v>
      </c>
      <c r="I370" s="5">
        <f t="shared" si="6"/>
        <v>1</v>
      </c>
    </row>
    <row r="371" spans="1:9">
      <c r="A371" s="2">
        <v>22357</v>
      </c>
      <c r="B371" s="1" t="s">
        <v>1392</v>
      </c>
      <c r="C371" s="5" t="s">
        <v>45</v>
      </c>
      <c r="D371" s="5">
        <f>COUNTIFS(equipes_asu!A:A,unidades_equipes_asu!A371,equipes_asu!F:F,unidades_equipes_asu!C371,equipes_asu!I:I,unidades_equipes_asu!$D$1,equipes_asu!D:D,"eSF")</f>
        <v>0</v>
      </c>
      <c r="E371" s="5">
        <f>COUNTIFS(equipes_asu!A:A,unidades_equipes_asu!A371,equipes_asu!F:F,unidades_equipes_asu!C371,equipes_asu!I:I,unidades_equipes_asu!$E$1,equipes_asu!D:D,"eSF")</f>
        <v>1</v>
      </c>
      <c r="F371" s="5">
        <f>COUNTIFS(equipes_asu!A:A,unidades_equipes_asu!A371,equipes_asu!F:F,unidades_equipes_asu!C371,equipes_asu!I:I,unidades_equipes_asu!$F$1,equipes_asu!D:D,"eSF")</f>
        <v>0</v>
      </c>
      <c r="G371" s="5">
        <f>COUNTIFS(equipes_asu!A:A,unidades_equipes_asu!A371,equipes_asu!F:F,unidades_equipes_asu!C371,equipes_asu!I:I,unidades_equipes_asu!$G$1,equipes_asu!D:D,"eSF")</f>
        <v>0</v>
      </c>
      <c r="H371" s="5">
        <f>COUNTIFS(equipes_asu!A:A,unidades_equipes_asu!A371,equipes_asu!F:F,unidades_equipes_asu!C371,equipes_asu!I:I,unidades_equipes_asu!$H$1,equipes_asu!D:D,"eSF")</f>
        <v>1</v>
      </c>
      <c r="I371" s="5">
        <f t="shared" si="6"/>
        <v>2</v>
      </c>
    </row>
    <row r="372" spans="1:9">
      <c r="A372" s="2">
        <v>22365</v>
      </c>
      <c r="B372" s="1" t="s">
        <v>1393</v>
      </c>
      <c r="C372" s="5" t="s">
        <v>45</v>
      </c>
      <c r="D372" s="5">
        <f>COUNTIFS(equipes_asu!A:A,unidades_equipes_asu!A372,equipes_asu!F:F,unidades_equipes_asu!C372,equipes_asu!I:I,unidades_equipes_asu!$D$1,equipes_asu!D:D,"eSF")</f>
        <v>0</v>
      </c>
      <c r="E372" s="5">
        <f>COUNTIFS(equipes_asu!A:A,unidades_equipes_asu!A372,equipes_asu!F:F,unidades_equipes_asu!C372,equipes_asu!I:I,unidades_equipes_asu!$E$1,equipes_asu!D:D,"eSF")</f>
        <v>2</v>
      </c>
      <c r="F372" s="5">
        <f>COUNTIFS(equipes_asu!A:A,unidades_equipes_asu!A372,equipes_asu!F:F,unidades_equipes_asu!C372,equipes_asu!I:I,unidades_equipes_asu!$F$1,equipes_asu!D:D,"eSF")</f>
        <v>0</v>
      </c>
      <c r="G372" s="5">
        <f>COUNTIFS(equipes_asu!A:A,unidades_equipes_asu!A372,equipes_asu!F:F,unidades_equipes_asu!C372,equipes_asu!I:I,unidades_equipes_asu!$G$1,equipes_asu!D:D,"eSF")</f>
        <v>0</v>
      </c>
      <c r="H372" s="5">
        <f>COUNTIFS(equipes_asu!A:A,unidades_equipes_asu!A372,equipes_asu!F:F,unidades_equipes_asu!C372,equipes_asu!I:I,unidades_equipes_asu!$H$1,equipes_asu!D:D,"eSF")</f>
        <v>1</v>
      </c>
      <c r="I372" s="5">
        <f t="shared" si="6"/>
        <v>3</v>
      </c>
    </row>
    <row r="373" spans="1:9">
      <c r="A373" s="2">
        <v>22403</v>
      </c>
      <c r="B373" s="1" t="s">
        <v>1394</v>
      </c>
      <c r="C373" s="5" t="s">
        <v>45</v>
      </c>
      <c r="D373" s="5">
        <f>COUNTIFS(equipes_asu!A:A,unidades_equipes_asu!A373,equipes_asu!F:F,unidades_equipes_asu!C373,equipes_asu!I:I,unidades_equipes_asu!$D$1,equipes_asu!D:D,"eSF")</f>
        <v>0</v>
      </c>
      <c r="E373" s="5">
        <f>COUNTIFS(equipes_asu!A:A,unidades_equipes_asu!A373,equipes_asu!F:F,unidades_equipes_asu!C373,equipes_asu!I:I,unidades_equipes_asu!$E$1,equipes_asu!D:D,"eSF")</f>
        <v>2</v>
      </c>
      <c r="F373" s="5">
        <f>COUNTIFS(equipes_asu!A:A,unidades_equipes_asu!A373,equipes_asu!F:F,unidades_equipes_asu!C373,equipes_asu!I:I,unidades_equipes_asu!$F$1,equipes_asu!D:D,"eSF")</f>
        <v>0</v>
      </c>
      <c r="G373" s="5">
        <f>COUNTIFS(equipes_asu!A:A,unidades_equipes_asu!A373,equipes_asu!F:F,unidades_equipes_asu!C373,equipes_asu!I:I,unidades_equipes_asu!$G$1,equipes_asu!D:D,"eSF")</f>
        <v>0</v>
      </c>
      <c r="H373" s="5">
        <f>COUNTIFS(equipes_asu!A:A,unidades_equipes_asu!A373,equipes_asu!F:F,unidades_equipes_asu!C373,equipes_asu!I:I,unidades_equipes_asu!$H$1,equipes_asu!D:D,"eSF")</f>
        <v>1</v>
      </c>
      <c r="I373" s="5">
        <f t="shared" si="6"/>
        <v>3</v>
      </c>
    </row>
    <row r="374" spans="1:9">
      <c r="A374" s="2">
        <v>22411</v>
      </c>
      <c r="B374" s="1" t="s">
        <v>1395</v>
      </c>
      <c r="C374" s="5" t="s">
        <v>45</v>
      </c>
      <c r="D374" s="5">
        <f>COUNTIFS(equipes_asu!A:A,unidades_equipes_asu!A374,equipes_asu!F:F,unidades_equipes_asu!C374,equipes_asu!I:I,unidades_equipes_asu!$D$1,equipes_asu!D:D,"eSF")</f>
        <v>0</v>
      </c>
      <c r="E374" s="5">
        <f>COUNTIFS(equipes_asu!A:A,unidades_equipes_asu!A374,equipes_asu!F:F,unidades_equipes_asu!C374,equipes_asu!I:I,unidades_equipes_asu!$E$1,equipes_asu!D:D,"eSF")</f>
        <v>1</v>
      </c>
      <c r="F374" s="5">
        <f>COUNTIFS(equipes_asu!A:A,unidades_equipes_asu!A374,equipes_asu!F:F,unidades_equipes_asu!C374,equipes_asu!I:I,unidades_equipes_asu!$F$1,equipes_asu!D:D,"eSF")</f>
        <v>1</v>
      </c>
      <c r="G374" s="5">
        <f>COUNTIFS(equipes_asu!A:A,unidades_equipes_asu!A374,equipes_asu!F:F,unidades_equipes_asu!C374,equipes_asu!I:I,unidades_equipes_asu!$G$1,equipes_asu!D:D,"eSF")</f>
        <v>0</v>
      </c>
      <c r="H374" s="5">
        <f>COUNTIFS(equipes_asu!A:A,unidades_equipes_asu!A374,equipes_asu!F:F,unidades_equipes_asu!C374,equipes_asu!I:I,unidades_equipes_asu!$H$1,equipes_asu!D:D,"eSF")</f>
        <v>0</v>
      </c>
      <c r="I374" s="5">
        <f t="shared" si="6"/>
        <v>2</v>
      </c>
    </row>
    <row r="375" spans="1:9">
      <c r="A375" s="2">
        <v>22195</v>
      </c>
      <c r="B375" s="1" t="s">
        <v>1396</v>
      </c>
      <c r="C375" s="5" t="s">
        <v>45</v>
      </c>
      <c r="D375" s="5">
        <f>COUNTIFS(equipes_asu!A:A,unidades_equipes_asu!A375,equipes_asu!F:F,unidades_equipes_asu!C375,equipes_asu!I:I,unidades_equipes_asu!$D$1,equipes_asu!D:D,"eSF")</f>
        <v>0</v>
      </c>
      <c r="E375" s="5">
        <f>COUNTIFS(equipes_asu!A:A,unidades_equipes_asu!A375,equipes_asu!F:F,unidades_equipes_asu!C375,equipes_asu!I:I,unidades_equipes_asu!$E$1,equipes_asu!D:D,"eSF")</f>
        <v>0</v>
      </c>
      <c r="F375" s="5">
        <f>COUNTIFS(equipes_asu!A:A,unidades_equipes_asu!A375,equipes_asu!F:F,unidades_equipes_asu!C375,equipes_asu!I:I,unidades_equipes_asu!$F$1,equipes_asu!D:D,"eSF")</f>
        <v>1</v>
      </c>
      <c r="G375" s="5">
        <f>COUNTIFS(equipes_asu!A:A,unidades_equipes_asu!A375,equipes_asu!F:F,unidades_equipes_asu!C375,equipes_asu!I:I,unidades_equipes_asu!$G$1,equipes_asu!D:D,"eSF")</f>
        <v>0</v>
      </c>
      <c r="H375" s="5">
        <f>COUNTIFS(equipes_asu!A:A,unidades_equipes_asu!A375,equipes_asu!F:F,unidades_equipes_asu!C375,equipes_asu!I:I,unidades_equipes_asu!$H$1,equipes_asu!D:D,"eSF")</f>
        <v>1</v>
      </c>
      <c r="I375" s="5">
        <f t="shared" si="6"/>
        <v>2</v>
      </c>
    </row>
    <row r="376" spans="1:9">
      <c r="A376" s="2">
        <v>22209</v>
      </c>
      <c r="B376" s="1" t="s">
        <v>1397</v>
      </c>
      <c r="C376" s="5" t="s">
        <v>45</v>
      </c>
      <c r="D376" s="5">
        <f>COUNTIFS(equipes_asu!A:A,unidades_equipes_asu!A376,equipes_asu!F:F,unidades_equipes_asu!C376,equipes_asu!I:I,unidades_equipes_asu!$D$1,equipes_asu!D:D,"eSF")</f>
        <v>0</v>
      </c>
      <c r="E376" s="5">
        <f>COUNTIFS(equipes_asu!A:A,unidades_equipes_asu!A376,equipes_asu!F:F,unidades_equipes_asu!C376,equipes_asu!I:I,unidades_equipes_asu!$E$1,equipes_asu!D:D,"eSF")</f>
        <v>0</v>
      </c>
      <c r="F376" s="5">
        <f>COUNTIFS(equipes_asu!A:A,unidades_equipes_asu!A376,equipes_asu!F:F,unidades_equipes_asu!C376,equipes_asu!I:I,unidades_equipes_asu!$F$1,equipes_asu!D:D,"eSF")</f>
        <v>1</v>
      </c>
      <c r="G376" s="5">
        <f>COUNTIFS(equipes_asu!A:A,unidades_equipes_asu!A376,equipes_asu!F:F,unidades_equipes_asu!C376,equipes_asu!I:I,unidades_equipes_asu!$G$1,equipes_asu!D:D,"eSF")</f>
        <v>0</v>
      </c>
      <c r="H376" s="5">
        <f>COUNTIFS(equipes_asu!A:A,unidades_equipes_asu!A376,equipes_asu!F:F,unidades_equipes_asu!C376,equipes_asu!I:I,unidades_equipes_asu!$H$1,equipes_asu!D:D,"eSF")</f>
        <v>1</v>
      </c>
      <c r="I376" s="5">
        <f t="shared" si="6"/>
        <v>2</v>
      </c>
    </row>
    <row r="377" spans="1:9">
      <c r="A377" s="2">
        <v>22217</v>
      </c>
      <c r="B377" s="1" t="s">
        <v>1398</v>
      </c>
      <c r="C377" s="5" t="s">
        <v>45</v>
      </c>
      <c r="D377" s="5">
        <f>COUNTIFS(equipes_asu!A:A,unidades_equipes_asu!A377,equipes_asu!F:F,unidades_equipes_asu!C377,equipes_asu!I:I,unidades_equipes_asu!$D$1,equipes_asu!D:D,"eSF")</f>
        <v>0</v>
      </c>
      <c r="E377" s="5">
        <f>COUNTIFS(equipes_asu!A:A,unidades_equipes_asu!A377,equipes_asu!F:F,unidades_equipes_asu!C377,equipes_asu!I:I,unidades_equipes_asu!$E$1,equipes_asu!D:D,"eSF")</f>
        <v>1</v>
      </c>
      <c r="F377" s="5">
        <f>COUNTIFS(equipes_asu!A:A,unidades_equipes_asu!A377,equipes_asu!F:F,unidades_equipes_asu!C377,equipes_asu!I:I,unidades_equipes_asu!$F$1,equipes_asu!D:D,"eSF")</f>
        <v>0</v>
      </c>
      <c r="G377" s="5">
        <f>COUNTIFS(equipes_asu!A:A,unidades_equipes_asu!A377,equipes_asu!F:F,unidades_equipes_asu!C377,equipes_asu!I:I,unidades_equipes_asu!$G$1,equipes_asu!D:D,"eSF")</f>
        <v>0</v>
      </c>
      <c r="H377" s="5">
        <f>COUNTIFS(equipes_asu!A:A,unidades_equipes_asu!A377,equipes_asu!F:F,unidades_equipes_asu!C377,equipes_asu!I:I,unidades_equipes_asu!$H$1,equipes_asu!D:D,"eSF")</f>
        <v>1</v>
      </c>
      <c r="I377" s="5">
        <f t="shared" si="6"/>
        <v>2</v>
      </c>
    </row>
    <row r="378" spans="1:9">
      <c r="A378" s="2">
        <v>22225</v>
      </c>
      <c r="B378" s="1" t="s">
        <v>1399</v>
      </c>
      <c r="C378" s="5" t="s">
        <v>45</v>
      </c>
      <c r="D378" s="5">
        <f>COUNTIFS(equipes_asu!A:A,unidades_equipes_asu!A378,equipes_asu!F:F,unidades_equipes_asu!C378,equipes_asu!I:I,unidades_equipes_asu!$D$1,equipes_asu!D:D,"eSF")</f>
        <v>0</v>
      </c>
      <c r="E378" s="5">
        <f>COUNTIFS(equipes_asu!A:A,unidades_equipes_asu!A378,equipes_asu!F:F,unidades_equipes_asu!C378,equipes_asu!I:I,unidades_equipes_asu!$E$1,equipes_asu!D:D,"eSF")</f>
        <v>2</v>
      </c>
      <c r="F378" s="5">
        <f>COUNTIFS(equipes_asu!A:A,unidades_equipes_asu!A378,equipes_asu!F:F,unidades_equipes_asu!C378,equipes_asu!I:I,unidades_equipes_asu!$F$1,equipes_asu!D:D,"eSF")</f>
        <v>0</v>
      </c>
      <c r="G378" s="5">
        <f>COUNTIFS(equipes_asu!A:A,unidades_equipes_asu!A378,equipes_asu!F:F,unidades_equipes_asu!C378,equipes_asu!I:I,unidades_equipes_asu!$G$1,equipes_asu!D:D,"eSF")</f>
        <v>0</v>
      </c>
      <c r="H378" s="5">
        <f>COUNTIFS(equipes_asu!A:A,unidades_equipes_asu!A378,equipes_asu!F:F,unidades_equipes_asu!C378,equipes_asu!I:I,unidades_equipes_asu!$H$1,equipes_asu!D:D,"eSF")</f>
        <v>1</v>
      </c>
      <c r="I378" s="5">
        <f t="shared" si="6"/>
        <v>3</v>
      </c>
    </row>
    <row r="379" spans="1:9">
      <c r="A379" s="2">
        <v>22268</v>
      </c>
      <c r="B379" s="1" t="s">
        <v>1400</v>
      </c>
      <c r="C379" s="5" t="s">
        <v>45</v>
      </c>
      <c r="D379" s="5">
        <f>COUNTIFS(equipes_asu!A:A,unidades_equipes_asu!A379,equipes_asu!F:F,unidades_equipes_asu!C379,equipes_asu!I:I,unidades_equipes_asu!$D$1,equipes_asu!D:D,"eSF")</f>
        <v>0</v>
      </c>
      <c r="E379" s="5">
        <f>COUNTIFS(equipes_asu!A:A,unidades_equipes_asu!A379,equipes_asu!F:F,unidades_equipes_asu!C379,equipes_asu!I:I,unidades_equipes_asu!$E$1,equipes_asu!D:D,"eSF")</f>
        <v>0</v>
      </c>
      <c r="F379" s="5">
        <f>COUNTIFS(equipes_asu!A:A,unidades_equipes_asu!A379,equipes_asu!F:F,unidades_equipes_asu!C379,equipes_asu!I:I,unidades_equipes_asu!$F$1,equipes_asu!D:D,"eSF")</f>
        <v>2</v>
      </c>
      <c r="G379" s="5">
        <f>COUNTIFS(equipes_asu!A:A,unidades_equipes_asu!A379,equipes_asu!F:F,unidades_equipes_asu!C379,equipes_asu!I:I,unidades_equipes_asu!$G$1,equipes_asu!D:D,"eSF")</f>
        <v>0</v>
      </c>
      <c r="H379" s="5">
        <f>COUNTIFS(equipes_asu!A:A,unidades_equipes_asu!A379,equipes_asu!F:F,unidades_equipes_asu!C379,equipes_asu!I:I,unidades_equipes_asu!$H$1,equipes_asu!D:D,"eSF")</f>
        <v>0</v>
      </c>
      <c r="I379" s="5">
        <f t="shared" si="6"/>
        <v>2</v>
      </c>
    </row>
    <row r="380" spans="1:9">
      <c r="A380" s="2">
        <v>22438</v>
      </c>
      <c r="B380" s="1" t="s">
        <v>1401</v>
      </c>
      <c r="C380" s="5" t="s">
        <v>45</v>
      </c>
      <c r="D380" s="5">
        <f>COUNTIFS(equipes_asu!A:A,unidades_equipes_asu!A380,equipes_asu!F:F,unidades_equipes_asu!C380,equipes_asu!I:I,unidades_equipes_asu!$D$1,equipes_asu!D:D,"eSF")</f>
        <v>0</v>
      </c>
      <c r="E380" s="5">
        <f>COUNTIFS(equipes_asu!A:A,unidades_equipes_asu!A380,equipes_asu!F:F,unidades_equipes_asu!C380,equipes_asu!I:I,unidades_equipes_asu!$E$1,equipes_asu!D:D,"eSF")</f>
        <v>1</v>
      </c>
      <c r="F380" s="5">
        <f>COUNTIFS(equipes_asu!A:A,unidades_equipes_asu!A380,equipes_asu!F:F,unidades_equipes_asu!C380,equipes_asu!I:I,unidades_equipes_asu!$F$1,equipes_asu!D:D,"eSF")</f>
        <v>0</v>
      </c>
      <c r="G380" s="5">
        <f>COUNTIFS(equipes_asu!A:A,unidades_equipes_asu!A380,equipes_asu!F:F,unidades_equipes_asu!C380,equipes_asu!I:I,unidades_equipes_asu!$G$1,equipes_asu!D:D,"eSF")</f>
        <v>0</v>
      </c>
      <c r="H380" s="5">
        <f>COUNTIFS(equipes_asu!A:A,unidades_equipes_asu!A380,equipes_asu!F:F,unidades_equipes_asu!C380,equipes_asu!I:I,unidades_equipes_asu!$H$1,equipes_asu!D:D,"eSF")</f>
        <v>1</v>
      </c>
      <c r="I380" s="5">
        <f t="shared" si="6"/>
        <v>2</v>
      </c>
    </row>
    <row r="381" spans="1:9">
      <c r="A381" s="2">
        <v>22381</v>
      </c>
      <c r="B381" s="1" t="s">
        <v>1402</v>
      </c>
      <c r="C381" s="5" t="s">
        <v>45</v>
      </c>
      <c r="D381" s="5">
        <f>COUNTIFS(equipes_asu!A:A,unidades_equipes_asu!A381,equipes_asu!F:F,unidades_equipes_asu!C381,equipes_asu!I:I,unidades_equipes_asu!$D$1,equipes_asu!D:D,"eSF")</f>
        <v>0</v>
      </c>
      <c r="E381" s="5">
        <f>COUNTIFS(equipes_asu!A:A,unidades_equipes_asu!A381,equipes_asu!F:F,unidades_equipes_asu!C381,equipes_asu!I:I,unidades_equipes_asu!$E$1,equipes_asu!D:D,"eSF")</f>
        <v>1</v>
      </c>
      <c r="F381" s="5">
        <f>COUNTIFS(equipes_asu!A:A,unidades_equipes_asu!A381,equipes_asu!F:F,unidades_equipes_asu!C381,equipes_asu!I:I,unidades_equipes_asu!$F$1,equipes_asu!D:D,"eSF")</f>
        <v>1</v>
      </c>
      <c r="G381" s="5">
        <f>COUNTIFS(equipes_asu!A:A,unidades_equipes_asu!A381,equipes_asu!F:F,unidades_equipes_asu!C381,equipes_asu!I:I,unidades_equipes_asu!$G$1,equipes_asu!D:D,"eSF")</f>
        <v>0</v>
      </c>
      <c r="H381" s="5">
        <f>COUNTIFS(equipes_asu!A:A,unidades_equipes_asu!A381,equipes_asu!F:F,unidades_equipes_asu!C381,equipes_asu!I:I,unidades_equipes_asu!$H$1,equipes_asu!D:D,"eSF")</f>
        <v>0</v>
      </c>
      <c r="I381" s="5">
        <f t="shared" si="6"/>
        <v>2</v>
      </c>
    </row>
    <row r="382" spans="1:9">
      <c r="A382" s="2">
        <v>22314</v>
      </c>
      <c r="B382" s="1" t="s">
        <v>1403</v>
      </c>
      <c r="C382" s="5" t="s">
        <v>45</v>
      </c>
      <c r="D382" s="5">
        <f>COUNTIFS(equipes_asu!A:A,unidades_equipes_asu!A382,equipes_asu!F:F,unidades_equipes_asu!C382,equipes_asu!I:I,unidades_equipes_asu!$D$1,equipes_asu!D:D,"eSF")</f>
        <v>0</v>
      </c>
      <c r="E382" s="5">
        <f>COUNTIFS(equipes_asu!A:A,unidades_equipes_asu!A382,equipes_asu!F:F,unidades_equipes_asu!C382,equipes_asu!I:I,unidades_equipes_asu!$E$1,equipes_asu!D:D,"eSF")</f>
        <v>1</v>
      </c>
      <c r="F382" s="5">
        <f>COUNTIFS(equipes_asu!A:A,unidades_equipes_asu!A382,equipes_asu!F:F,unidades_equipes_asu!C382,equipes_asu!I:I,unidades_equipes_asu!$F$1,equipes_asu!D:D,"eSF")</f>
        <v>0</v>
      </c>
      <c r="G382" s="5">
        <f>COUNTIFS(equipes_asu!A:A,unidades_equipes_asu!A382,equipes_asu!F:F,unidades_equipes_asu!C382,equipes_asu!I:I,unidades_equipes_asu!$G$1,equipes_asu!D:D,"eSF")</f>
        <v>0</v>
      </c>
      <c r="H382" s="5">
        <f>COUNTIFS(equipes_asu!A:A,unidades_equipes_asu!A382,equipes_asu!F:F,unidades_equipes_asu!C382,equipes_asu!I:I,unidades_equipes_asu!$H$1,equipes_asu!D:D,"eSF")</f>
        <v>1</v>
      </c>
      <c r="I382" s="5">
        <f t="shared" si="6"/>
        <v>2</v>
      </c>
    </row>
    <row r="383" spans="1:9">
      <c r="A383" s="2">
        <v>22489</v>
      </c>
      <c r="B383" s="1" t="s">
        <v>1404</v>
      </c>
      <c r="C383" s="5" t="s">
        <v>45</v>
      </c>
      <c r="D383" s="5">
        <f>COUNTIFS(equipes_asu!A:A,unidades_equipes_asu!A383,equipes_asu!F:F,unidades_equipes_asu!C383,equipes_asu!I:I,unidades_equipes_asu!$D$1,equipes_asu!D:D,"eSF")</f>
        <v>0</v>
      </c>
      <c r="E383" s="5">
        <f>COUNTIFS(equipes_asu!A:A,unidades_equipes_asu!A383,equipes_asu!F:F,unidades_equipes_asu!C383,equipes_asu!I:I,unidades_equipes_asu!$E$1,equipes_asu!D:D,"eSF")</f>
        <v>2</v>
      </c>
      <c r="F383" s="5">
        <f>COUNTIFS(equipes_asu!A:A,unidades_equipes_asu!A383,equipes_asu!F:F,unidades_equipes_asu!C383,equipes_asu!I:I,unidades_equipes_asu!$F$1,equipes_asu!D:D,"eSF")</f>
        <v>0</v>
      </c>
      <c r="G383" s="5">
        <f>COUNTIFS(equipes_asu!A:A,unidades_equipes_asu!A383,equipes_asu!F:F,unidades_equipes_asu!C383,equipes_asu!I:I,unidades_equipes_asu!$G$1,equipes_asu!D:D,"eSF")</f>
        <v>0</v>
      </c>
      <c r="H383" s="5">
        <f>COUNTIFS(equipes_asu!A:A,unidades_equipes_asu!A383,equipes_asu!F:F,unidades_equipes_asu!C383,equipes_asu!I:I,unidades_equipes_asu!$H$1,equipes_asu!D:D,"eSF")</f>
        <v>0</v>
      </c>
      <c r="I383" s="5">
        <f t="shared" si="6"/>
        <v>2</v>
      </c>
    </row>
    <row r="384" spans="1:9">
      <c r="A384" s="2">
        <v>22292</v>
      </c>
      <c r="B384" s="1" t="s">
        <v>1405</v>
      </c>
      <c r="C384" s="5" t="s">
        <v>45</v>
      </c>
      <c r="D384" s="5">
        <f>COUNTIFS(equipes_asu!A:A,unidades_equipes_asu!A384,equipes_asu!F:F,unidades_equipes_asu!C384,equipes_asu!I:I,unidades_equipes_asu!$D$1,equipes_asu!D:D,"eSF")</f>
        <v>0</v>
      </c>
      <c r="E384" s="5">
        <f>COUNTIFS(equipes_asu!A:A,unidades_equipes_asu!A384,equipes_asu!F:F,unidades_equipes_asu!C384,equipes_asu!I:I,unidades_equipes_asu!$E$1,equipes_asu!D:D,"eSF")</f>
        <v>2</v>
      </c>
      <c r="F384" s="5">
        <f>COUNTIFS(equipes_asu!A:A,unidades_equipes_asu!A384,equipes_asu!F:F,unidades_equipes_asu!C384,equipes_asu!I:I,unidades_equipes_asu!$F$1,equipes_asu!D:D,"eSF")</f>
        <v>0</v>
      </c>
      <c r="G384" s="5">
        <f>COUNTIFS(equipes_asu!A:A,unidades_equipes_asu!A384,equipes_asu!F:F,unidades_equipes_asu!C384,equipes_asu!I:I,unidades_equipes_asu!$G$1,equipes_asu!D:D,"eSF")</f>
        <v>0</v>
      </c>
      <c r="H384" s="5">
        <f>COUNTIFS(equipes_asu!A:A,unidades_equipes_asu!A384,equipes_asu!F:F,unidades_equipes_asu!C384,equipes_asu!I:I,unidades_equipes_asu!$H$1,equipes_asu!D:D,"eSF")</f>
        <v>1</v>
      </c>
      <c r="I384" s="5">
        <f t="shared" si="6"/>
        <v>3</v>
      </c>
    </row>
    <row r="385" spans="1:9">
      <c r="A385" s="2">
        <v>24503</v>
      </c>
      <c r="B385" s="1" t="s">
        <v>1406</v>
      </c>
      <c r="C385" s="5" t="s">
        <v>45</v>
      </c>
      <c r="D385" s="5">
        <f>COUNTIFS(equipes_asu!A:A,unidades_equipes_asu!A385,equipes_asu!F:F,unidades_equipes_asu!C385,equipes_asu!I:I,unidades_equipes_asu!$D$1,equipes_asu!D:D,"eSF")</f>
        <v>0</v>
      </c>
      <c r="E385" s="5">
        <f>COUNTIFS(equipes_asu!A:A,unidades_equipes_asu!A385,equipes_asu!F:F,unidades_equipes_asu!C385,equipes_asu!I:I,unidades_equipes_asu!$E$1,equipes_asu!D:D,"eSF")</f>
        <v>2</v>
      </c>
      <c r="F385" s="5">
        <f>COUNTIFS(equipes_asu!A:A,unidades_equipes_asu!A385,equipes_asu!F:F,unidades_equipes_asu!C385,equipes_asu!I:I,unidades_equipes_asu!$F$1,equipes_asu!D:D,"eSF")</f>
        <v>0</v>
      </c>
      <c r="G385" s="5">
        <f>COUNTIFS(equipes_asu!A:A,unidades_equipes_asu!A385,equipes_asu!F:F,unidades_equipes_asu!C385,equipes_asu!I:I,unidades_equipes_asu!$G$1,equipes_asu!D:D,"eSF")</f>
        <v>0</v>
      </c>
      <c r="H385" s="5">
        <f>COUNTIFS(equipes_asu!A:A,unidades_equipes_asu!A385,equipes_asu!F:F,unidades_equipes_asu!C385,equipes_asu!I:I,unidades_equipes_asu!$H$1,equipes_asu!D:D,"eSF")</f>
        <v>2</v>
      </c>
      <c r="I385" s="5">
        <f t="shared" si="6"/>
        <v>4</v>
      </c>
    </row>
    <row r="386" spans="1:9">
      <c r="A386" s="2">
        <v>24511</v>
      </c>
      <c r="B386" s="1" t="s">
        <v>1407</v>
      </c>
      <c r="C386" s="5" t="s">
        <v>45</v>
      </c>
      <c r="D386" s="5">
        <f>COUNTIFS(equipes_asu!A:A,unidades_equipes_asu!A386,equipes_asu!F:F,unidades_equipes_asu!C386,equipes_asu!I:I,unidades_equipes_asu!$D$1,equipes_asu!D:D,"eSF")</f>
        <v>0</v>
      </c>
      <c r="E386" s="5">
        <f>COUNTIFS(equipes_asu!A:A,unidades_equipes_asu!A386,equipes_asu!F:F,unidades_equipes_asu!C386,equipes_asu!I:I,unidades_equipes_asu!$E$1,equipes_asu!D:D,"eSF")</f>
        <v>2</v>
      </c>
      <c r="F386" s="5">
        <f>COUNTIFS(equipes_asu!A:A,unidades_equipes_asu!A386,equipes_asu!F:F,unidades_equipes_asu!C386,equipes_asu!I:I,unidades_equipes_asu!$F$1,equipes_asu!D:D,"eSF")</f>
        <v>0</v>
      </c>
      <c r="G386" s="5">
        <f>COUNTIFS(equipes_asu!A:A,unidades_equipes_asu!A386,equipes_asu!F:F,unidades_equipes_asu!C386,equipes_asu!I:I,unidades_equipes_asu!$G$1,equipes_asu!D:D,"eSF")</f>
        <v>0</v>
      </c>
      <c r="H386" s="5">
        <f>COUNTIFS(equipes_asu!A:A,unidades_equipes_asu!A386,equipes_asu!F:F,unidades_equipes_asu!C386,equipes_asu!I:I,unidades_equipes_asu!$H$1,equipes_asu!D:D,"eSF")</f>
        <v>1</v>
      </c>
      <c r="I386" s="5">
        <f t="shared" si="6"/>
        <v>3</v>
      </c>
    </row>
    <row r="387" spans="1:9">
      <c r="A387" s="2">
        <v>24538</v>
      </c>
      <c r="B387" s="1" t="s">
        <v>1408</v>
      </c>
      <c r="C387" s="5" t="s">
        <v>45</v>
      </c>
      <c r="D387" s="5">
        <f>COUNTIFS(equipes_asu!A:A,unidades_equipes_asu!A387,equipes_asu!F:F,unidades_equipes_asu!C387,equipes_asu!I:I,unidades_equipes_asu!$D$1,equipes_asu!D:D,"eSF")</f>
        <v>0</v>
      </c>
      <c r="E387" s="5">
        <f>COUNTIFS(equipes_asu!A:A,unidades_equipes_asu!A387,equipes_asu!F:F,unidades_equipes_asu!C387,equipes_asu!I:I,unidades_equipes_asu!$E$1,equipes_asu!D:D,"eSF")</f>
        <v>3</v>
      </c>
      <c r="F387" s="5">
        <f>COUNTIFS(equipes_asu!A:A,unidades_equipes_asu!A387,equipes_asu!F:F,unidades_equipes_asu!C387,equipes_asu!I:I,unidades_equipes_asu!$F$1,equipes_asu!D:D,"eSF")</f>
        <v>0</v>
      </c>
      <c r="G387" s="5">
        <f>COUNTIFS(equipes_asu!A:A,unidades_equipes_asu!A387,equipes_asu!F:F,unidades_equipes_asu!C387,equipes_asu!I:I,unidades_equipes_asu!$G$1,equipes_asu!D:D,"eSF")</f>
        <v>0</v>
      </c>
      <c r="H387" s="5">
        <f>COUNTIFS(equipes_asu!A:A,unidades_equipes_asu!A387,equipes_asu!F:F,unidades_equipes_asu!C387,equipes_asu!I:I,unidades_equipes_asu!$H$1,equipes_asu!D:D,"eSF")</f>
        <v>5</v>
      </c>
      <c r="I387" s="5">
        <f t="shared" si="6"/>
        <v>8</v>
      </c>
    </row>
    <row r="388" spans="1:9">
      <c r="A388" s="2">
        <v>26204</v>
      </c>
      <c r="B388" s="1" t="s">
        <v>1409</v>
      </c>
      <c r="C388" s="5" t="s">
        <v>45</v>
      </c>
      <c r="D388" s="5">
        <f>COUNTIFS(equipes_asu!A:A,unidades_equipes_asu!A388,equipes_asu!F:F,unidades_equipes_asu!C388,equipes_asu!I:I,unidades_equipes_asu!$D$1,equipes_asu!D:D,"eSF")</f>
        <v>0</v>
      </c>
      <c r="E388" s="5">
        <f>COUNTIFS(equipes_asu!A:A,unidades_equipes_asu!A388,equipes_asu!F:F,unidades_equipes_asu!C388,equipes_asu!I:I,unidades_equipes_asu!$E$1,equipes_asu!D:D,"eSF")</f>
        <v>1</v>
      </c>
      <c r="F388" s="5">
        <f>COUNTIFS(equipes_asu!A:A,unidades_equipes_asu!A388,equipes_asu!F:F,unidades_equipes_asu!C388,equipes_asu!I:I,unidades_equipes_asu!$F$1,equipes_asu!D:D,"eSF")</f>
        <v>0</v>
      </c>
      <c r="G388" s="5">
        <f>COUNTIFS(equipes_asu!A:A,unidades_equipes_asu!A388,equipes_asu!F:F,unidades_equipes_asu!C388,equipes_asu!I:I,unidades_equipes_asu!$G$1,equipes_asu!D:D,"eSF")</f>
        <v>0</v>
      </c>
      <c r="H388" s="5">
        <f>COUNTIFS(equipes_asu!A:A,unidades_equipes_asu!A388,equipes_asu!F:F,unidades_equipes_asu!C388,equipes_asu!I:I,unidades_equipes_asu!$H$1,equipes_asu!D:D,"eSF")</f>
        <v>0</v>
      </c>
      <c r="I388" s="5">
        <f t="shared" si="6"/>
        <v>1</v>
      </c>
    </row>
    <row r="389" spans="1:9">
      <c r="A389" s="2">
        <v>28045</v>
      </c>
      <c r="B389" s="1" t="s">
        <v>1410</v>
      </c>
      <c r="C389" s="5" t="s">
        <v>45</v>
      </c>
      <c r="D389" s="5">
        <f>COUNTIFS(equipes_asu!A:A,unidades_equipes_asu!A389,equipes_asu!F:F,unidades_equipes_asu!C389,equipes_asu!I:I,unidades_equipes_asu!$D$1,equipes_asu!D:D,"eSF")</f>
        <v>0</v>
      </c>
      <c r="E389" s="5">
        <f>COUNTIFS(equipes_asu!A:A,unidades_equipes_asu!A389,equipes_asu!F:F,unidades_equipes_asu!C389,equipes_asu!I:I,unidades_equipes_asu!$E$1,equipes_asu!D:D,"eSF")</f>
        <v>0</v>
      </c>
      <c r="F389" s="5">
        <f>COUNTIFS(equipes_asu!A:A,unidades_equipes_asu!A389,equipes_asu!F:F,unidades_equipes_asu!C389,equipes_asu!I:I,unidades_equipes_asu!$F$1,equipes_asu!D:D,"eSF")</f>
        <v>2</v>
      </c>
      <c r="G389" s="5">
        <f>COUNTIFS(equipes_asu!A:A,unidades_equipes_asu!A389,equipes_asu!F:F,unidades_equipes_asu!C389,equipes_asu!I:I,unidades_equipes_asu!$G$1,equipes_asu!D:D,"eSF")</f>
        <v>0</v>
      </c>
      <c r="H389" s="5">
        <f>COUNTIFS(equipes_asu!A:A,unidades_equipes_asu!A389,equipes_asu!F:F,unidades_equipes_asu!C389,equipes_asu!I:I,unidades_equipes_asu!$H$1,equipes_asu!D:D,"eSF")</f>
        <v>0</v>
      </c>
      <c r="I389" s="5">
        <f t="shared" si="6"/>
        <v>2</v>
      </c>
    </row>
    <row r="390" spans="1:9">
      <c r="A390" s="2">
        <v>28053</v>
      </c>
      <c r="B390" s="1" t="s">
        <v>1411</v>
      </c>
      <c r="C390" s="5" t="s">
        <v>45</v>
      </c>
      <c r="D390" s="5">
        <f>COUNTIFS(equipes_asu!A:A,unidades_equipes_asu!A390,equipes_asu!F:F,unidades_equipes_asu!C390,equipes_asu!I:I,unidades_equipes_asu!$D$1,equipes_asu!D:D,"eSF")</f>
        <v>0</v>
      </c>
      <c r="E390" s="5">
        <f>COUNTIFS(equipes_asu!A:A,unidades_equipes_asu!A390,equipes_asu!F:F,unidades_equipes_asu!C390,equipes_asu!I:I,unidades_equipes_asu!$E$1,equipes_asu!D:D,"eSF")</f>
        <v>0</v>
      </c>
      <c r="F390" s="5">
        <f>COUNTIFS(equipes_asu!A:A,unidades_equipes_asu!A390,equipes_asu!F:F,unidades_equipes_asu!C390,equipes_asu!I:I,unidades_equipes_asu!$F$1,equipes_asu!D:D,"eSF")</f>
        <v>1</v>
      </c>
      <c r="G390" s="5">
        <f>COUNTIFS(equipes_asu!A:A,unidades_equipes_asu!A390,equipes_asu!F:F,unidades_equipes_asu!C390,equipes_asu!I:I,unidades_equipes_asu!$G$1,equipes_asu!D:D,"eSF")</f>
        <v>0</v>
      </c>
      <c r="H390" s="5">
        <f>COUNTIFS(equipes_asu!A:A,unidades_equipes_asu!A390,equipes_asu!F:F,unidades_equipes_asu!C390,equipes_asu!I:I,unidades_equipes_asu!$H$1,equipes_asu!D:D,"eSF")</f>
        <v>1</v>
      </c>
      <c r="I390" s="5">
        <f t="shared" si="6"/>
        <v>2</v>
      </c>
    </row>
    <row r="391" spans="1:9">
      <c r="A391" s="2">
        <v>26212</v>
      </c>
      <c r="B391" s="1" t="s">
        <v>1412</v>
      </c>
      <c r="C391" s="5" t="s">
        <v>45</v>
      </c>
      <c r="D391" s="5">
        <f>COUNTIFS(equipes_asu!A:A,unidades_equipes_asu!A391,equipes_asu!F:F,unidades_equipes_asu!C391,equipes_asu!I:I,unidades_equipes_asu!$D$1,equipes_asu!D:D,"eSF")</f>
        <v>0</v>
      </c>
      <c r="E391" s="5">
        <f>COUNTIFS(equipes_asu!A:A,unidades_equipes_asu!A391,equipes_asu!F:F,unidades_equipes_asu!C391,equipes_asu!I:I,unidades_equipes_asu!$E$1,equipes_asu!D:D,"eSF")</f>
        <v>0</v>
      </c>
      <c r="F391" s="5">
        <f>COUNTIFS(equipes_asu!A:A,unidades_equipes_asu!A391,equipes_asu!F:F,unidades_equipes_asu!C391,equipes_asu!I:I,unidades_equipes_asu!$F$1,equipes_asu!D:D,"eSF")</f>
        <v>1</v>
      </c>
      <c r="G391" s="5">
        <f>COUNTIFS(equipes_asu!A:A,unidades_equipes_asu!A391,equipes_asu!F:F,unidades_equipes_asu!C391,equipes_asu!I:I,unidades_equipes_asu!$G$1,equipes_asu!D:D,"eSF")</f>
        <v>0</v>
      </c>
      <c r="H391" s="5">
        <f>COUNTIFS(equipes_asu!A:A,unidades_equipes_asu!A391,equipes_asu!F:F,unidades_equipes_asu!C391,equipes_asu!I:I,unidades_equipes_asu!$H$1,equipes_asu!D:D,"eSF")</f>
        <v>1</v>
      </c>
      <c r="I391" s="5">
        <f t="shared" si="6"/>
        <v>2</v>
      </c>
    </row>
    <row r="392" spans="1:9">
      <c r="A392" s="2">
        <v>26220</v>
      </c>
      <c r="B392" s="1" t="s">
        <v>1413</v>
      </c>
      <c r="C392" s="5" t="s">
        <v>45</v>
      </c>
      <c r="D392" s="5">
        <f>COUNTIFS(equipes_asu!A:A,unidades_equipes_asu!A392,equipes_asu!F:F,unidades_equipes_asu!C392,equipes_asu!I:I,unidades_equipes_asu!$D$1,equipes_asu!D:D,"eSF")</f>
        <v>0</v>
      </c>
      <c r="E392" s="5">
        <f>COUNTIFS(equipes_asu!A:A,unidades_equipes_asu!A392,equipes_asu!F:F,unidades_equipes_asu!C392,equipes_asu!I:I,unidades_equipes_asu!$E$1,equipes_asu!D:D,"eSF")</f>
        <v>0</v>
      </c>
      <c r="F392" s="5">
        <f>COUNTIFS(equipes_asu!A:A,unidades_equipes_asu!A392,equipes_asu!F:F,unidades_equipes_asu!C392,equipes_asu!I:I,unidades_equipes_asu!$F$1,equipes_asu!D:D,"eSF")</f>
        <v>1</v>
      </c>
      <c r="G392" s="5">
        <f>COUNTIFS(equipes_asu!A:A,unidades_equipes_asu!A392,equipes_asu!F:F,unidades_equipes_asu!C392,equipes_asu!I:I,unidades_equipes_asu!$G$1,equipes_asu!D:D,"eSF")</f>
        <v>0</v>
      </c>
      <c r="H392" s="5">
        <f>COUNTIFS(equipes_asu!A:A,unidades_equipes_asu!A392,equipes_asu!F:F,unidades_equipes_asu!C392,equipes_asu!I:I,unidades_equipes_asu!$H$1,equipes_asu!D:D,"eSF")</f>
        <v>1</v>
      </c>
      <c r="I392" s="5">
        <f t="shared" si="6"/>
        <v>2</v>
      </c>
    </row>
    <row r="393" spans="1:9">
      <c r="A393" s="2">
        <v>26301</v>
      </c>
      <c r="B393" s="1" t="s">
        <v>1414</v>
      </c>
      <c r="C393" s="5" t="s">
        <v>45</v>
      </c>
      <c r="D393" s="5">
        <f>COUNTIFS(equipes_asu!A:A,unidades_equipes_asu!A393,equipes_asu!F:F,unidades_equipes_asu!C393,equipes_asu!I:I,unidades_equipes_asu!$D$1,equipes_asu!D:D,"eSF")</f>
        <v>0</v>
      </c>
      <c r="E393" s="5">
        <f>COUNTIFS(equipes_asu!A:A,unidades_equipes_asu!A393,equipes_asu!F:F,unidades_equipes_asu!C393,equipes_asu!I:I,unidades_equipes_asu!$E$1,equipes_asu!D:D,"eSF")</f>
        <v>0</v>
      </c>
      <c r="F393" s="5">
        <f>COUNTIFS(equipes_asu!A:A,unidades_equipes_asu!A393,equipes_asu!F:F,unidades_equipes_asu!C393,equipes_asu!I:I,unidades_equipes_asu!$F$1,equipes_asu!D:D,"eSF")</f>
        <v>2</v>
      </c>
      <c r="G393" s="5">
        <f>COUNTIFS(equipes_asu!A:A,unidades_equipes_asu!A393,equipes_asu!F:F,unidades_equipes_asu!C393,equipes_asu!I:I,unidades_equipes_asu!$G$1,equipes_asu!D:D,"eSF")</f>
        <v>0</v>
      </c>
      <c r="H393" s="5">
        <f>COUNTIFS(equipes_asu!A:A,unidades_equipes_asu!A393,equipes_asu!F:F,unidades_equipes_asu!C393,equipes_asu!I:I,unidades_equipes_asu!$H$1,equipes_asu!D:D,"eSF")</f>
        <v>0</v>
      </c>
      <c r="I393" s="5">
        <f t="shared" si="6"/>
        <v>2</v>
      </c>
    </row>
    <row r="394" spans="1:9">
      <c r="A394" s="2">
        <v>26328</v>
      </c>
      <c r="B394" s="1" t="s">
        <v>1415</v>
      </c>
      <c r="C394" s="5" t="s">
        <v>45</v>
      </c>
      <c r="D394" s="5">
        <f>COUNTIFS(equipes_asu!A:A,unidades_equipes_asu!A394,equipes_asu!F:F,unidades_equipes_asu!C394,equipes_asu!I:I,unidades_equipes_asu!$D$1,equipes_asu!D:D,"eSF")</f>
        <v>0</v>
      </c>
      <c r="E394" s="5">
        <f>COUNTIFS(equipes_asu!A:A,unidades_equipes_asu!A394,equipes_asu!F:F,unidades_equipes_asu!C394,equipes_asu!I:I,unidades_equipes_asu!$E$1,equipes_asu!D:D,"eSF")</f>
        <v>2</v>
      </c>
      <c r="F394" s="5">
        <f>COUNTIFS(equipes_asu!A:A,unidades_equipes_asu!A394,equipes_asu!F:F,unidades_equipes_asu!C394,equipes_asu!I:I,unidades_equipes_asu!$F$1,equipes_asu!D:D,"eSF")</f>
        <v>1</v>
      </c>
      <c r="G394" s="5">
        <f>COUNTIFS(equipes_asu!A:A,unidades_equipes_asu!A394,equipes_asu!F:F,unidades_equipes_asu!C394,equipes_asu!I:I,unidades_equipes_asu!$G$1,equipes_asu!D:D,"eSF")</f>
        <v>0</v>
      </c>
      <c r="H394" s="5">
        <f>COUNTIFS(equipes_asu!A:A,unidades_equipes_asu!A394,equipes_asu!F:F,unidades_equipes_asu!C394,equipes_asu!I:I,unidades_equipes_asu!$H$1,equipes_asu!D:D,"eSF")</f>
        <v>3</v>
      </c>
      <c r="I394" s="5">
        <f t="shared" si="6"/>
        <v>6</v>
      </c>
    </row>
    <row r="395" spans="1:9">
      <c r="A395" s="2">
        <v>26336</v>
      </c>
      <c r="B395" s="1" t="s">
        <v>1416</v>
      </c>
      <c r="C395" s="5" t="s">
        <v>45</v>
      </c>
      <c r="D395" s="5">
        <f>COUNTIFS(equipes_asu!A:A,unidades_equipes_asu!A395,equipes_asu!F:F,unidades_equipes_asu!C395,equipes_asu!I:I,unidades_equipes_asu!$D$1,equipes_asu!D:D,"eSF")</f>
        <v>0</v>
      </c>
      <c r="E395" s="5">
        <f>COUNTIFS(equipes_asu!A:A,unidades_equipes_asu!A395,equipes_asu!F:F,unidades_equipes_asu!C395,equipes_asu!I:I,unidades_equipes_asu!$E$1,equipes_asu!D:D,"eSF")</f>
        <v>2</v>
      </c>
      <c r="F395" s="5">
        <f>COUNTIFS(equipes_asu!A:A,unidades_equipes_asu!A395,equipes_asu!F:F,unidades_equipes_asu!C395,equipes_asu!I:I,unidades_equipes_asu!$F$1,equipes_asu!D:D,"eSF")</f>
        <v>0</v>
      </c>
      <c r="G395" s="5">
        <f>COUNTIFS(equipes_asu!A:A,unidades_equipes_asu!A395,equipes_asu!F:F,unidades_equipes_asu!C395,equipes_asu!I:I,unidades_equipes_asu!$G$1,equipes_asu!D:D,"eSF")</f>
        <v>0</v>
      </c>
      <c r="H395" s="5">
        <f>COUNTIFS(equipes_asu!A:A,unidades_equipes_asu!A395,equipes_asu!F:F,unidades_equipes_asu!C395,equipes_asu!I:I,unidades_equipes_asu!$H$1,equipes_asu!D:D,"eSF")</f>
        <v>0</v>
      </c>
      <c r="I395" s="5">
        <f t="shared" si="6"/>
        <v>2</v>
      </c>
    </row>
    <row r="396" spans="1:9">
      <c r="A396" s="2">
        <v>26344</v>
      </c>
      <c r="B396" s="1" t="s">
        <v>1417</v>
      </c>
      <c r="C396" s="5" t="s">
        <v>45</v>
      </c>
      <c r="D396" s="5">
        <f>COUNTIFS(equipes_asu!A:A,unidades_equipes_asu!A396,equipes_asu!F:F,unidades_equipes_asu!C396,equipes_asu!I:I,unidades_equipes_asu!$D$1,equipes_asu!D:D,"eSF")</f>
        <v>0</v>
      </c>
      <c r="E396" s="5">
        <f>COUNTIFS(equipes_asu!A:A,unidades_equipes_asu!A396,equipes_asu!F:F,unidades_equipes_asu!C396,equipes_asu!I:I,unidades_equipes_asu!$E$1,equipes_asu!D:D,"eSF")</f>
        <v>1</v>
      </c>
      <c r="F396" s="5">
        <f>COUNTIFS(equipes_asu!A:A,unidades_equipes_asu!A396,equipes_asu!F:F,unidades_equipes_asu!C396,equipes_asu!I:I,unidades_equipes_asu!$F$1,equipes_asu!D:D,"eSF")</f>
        <v>1</v>
      </c>
      <c r="G396" s="5">
        <f>COUNTIFS(equipes_asu!A:A,unidades_equipes_asu!A396,equipes_asu!F:F,unidades_equipes_asu!C396,equipes_asu!I:I,unidades_equipes_asu!$G$1,equipes_asu!D:D,"eSF")</f>
        <v>0</v>
      </c>
      <c r="H396" s="5">
        <f>COUNTIFS(equipes_asu!A:A,unidades_equipes_asu!A396,equipes_asu!F:F,unidades_equipes_asu!C396,equipes_asu!I:I,unidades_equipes_asu!$H$1,equipes_asu!D:D,"eSF")</f>
        <v>0</v>
      </c>
      <c r="I396" s="5">
        <f t="shared" si="6"/>
        <v>2</v>
      </c>
    </row>
    <row r="397" spans="1:9">
      <c r="A397" s="2">
        <v>26352</v>
      </c>
      <c r="B397" s="1" t="s">
        <v>1418</v>
      </c>
      <c r="C397" s="5" t="s">
        <v>45</v>
      </c>
      <c r="D397" s="5">
        <f>COUNTIFS(equipes_asu!A:A,unidades_equipes_asu!A397,equipes_asu!F:F,unidades_equipes_asu!C397,equipes_asu!I:I,unidades_equipes_asu!$D$1,equipes_asu!D:D,"eSF")</f>
        <v>0</v>
      </c>
      <c r="E397" s="5">
        <f>COUNTIFS(equipes_asu!A:A,unidades_equipes_asu!A397,equipes_asu!F:F,unidades_equipes_asu!C397,equipes_asu!I:I,unidades_equipes_asu!$E$1,equipes_asu!D:D,"eSF")</f>
        <v>2</v>
      </c>
      <c r="F397" s="5">
        <f>COUNTIFS(equipes_asu!A:A,unidades_equipes_asu!A397,equipes_asu!F:F,unidades_equipes_asu!C397,equipes_asu!I:I,unidades_equipes_asu!$F$1,equipes_asu!D:D,"eSF")</f>
        <v>0</v>
      </c>
      <c r="G397" s="5">
        <f>COUNTIFS(equipes_asu!A:A,unidades_equipes_asu!A397,equipes_asu!F:F,unidades_equipes_asu!C397,equipes_asu!I:I,unidades_equipes_asu!$G$1,equipes_asu!D:D,"eSF")</f>
        <v>0</v>
      </c>
      <c r="H397" s="5">
        <f>COUNTIFS(equipes_asu!A:A,unidades_equipes_asu!A397,equipes_asu!F:F,unidades_equipes_asu!C397,equipes_asu!I:I,unidades_equipes_asu!$H$1,equipes_asu!D:D,"eSF")</f>
        <v>0</v>
      </c>
      <c r="I397" s="5">
        <f t="shared" si="6"/>
        <v>2</v>
      </c>
    </row>
    <row r="398" spans="1:9">
      <c r="A398" s="2">
        <v>26360</v>
      </c>
      <c r="B398" s="1" t="s">
        <v>1419</v>
      </c>
      <c r="C398" s="5" t="s">
        <v>45</v>
      </c>
      <c r="D398" s="5">
        <f>COUNTIFS(equipes_asu!A:A,unidades_equipes_asu!A398,equipes_asu!F:F,unidades_equipes_asu!C398,equipes_asu!I:I,unidades_equipes_asu!$D$1,equipes_asu!D:D,"eSF")</f>
        <v>0</v>
      </c>
      <c r="E398" s="5">
        <f>COUNTIFS(equipes_asu!A:A,unidades_equipes_asu!A398,equipes_asu!F:F,unidades_equipes_asu!C398,equipes_asu!I:I,unidades_equipes_asu!$E$1,equipes_asu!D:D,"eSF")</f>
        <v>1</v>
      </c>
      <c r="F398" s="5">
        <f>COUNTIFS(equipes_asu!A:A,unidades_equipes_asu!A398,equipes_asu!F:F,unidades_equipes_asu!C398,equipes_asu!I:I,unidades_equipes_asu!$F$1,equipes_asu!D:D,"eSF")</f>
        <v>0</v>
      </c>
      <c r="G398" s="5">
        <f>COUNTIFS(equipes_asu!A:A,unidades_equipes_asu!A398,equipes_asu!F:F,unidades_equipes_asu!C398,equipes_asu!I:I,unidades_equipes_asu!$G$1,equipes_asu!D:D,"eSF")</f>
        <v>0</v>
      </c>
      <c r="H398" s="5">
        <f>COUNTIFS(equipes_asu!A:A,unidades_equipes_asu!A398,equipes_asu!F:F,unidades_equipes_asu!C398,equipes_asu!I:I,unidades_equipes_asu!$H$1,equipes_asu!D:D,"eSF")</f>
        <v>1</v>
      </c>
      <c r="I398" s="5">
        <f t="shared" si="6"/>
        <v>2</v>
      </c>
    </row>
    <row r="399" spans="1:9">
      <c r="A399" s="2">
        <v>26379</v>
      </c>
      <c r="B399" s="1" t="s">
        <v>1420</v>
      </c>
      <c r="C399" s="5" t="s">
        <v>45</v>
      </c>
      <c r="D399" s="5">
        <f>COUNTIFS(equipes_asu!A:A,unidades_equipes_asu!A399,equipes_asu!F:F,unidades_equipes_asu!C399,equipes_asu!I:I,unidades_equipes_asu!$D$1,equipes_asu!D:D,"eSF")</f>
        <v>0</v>
      </c>
      <c r="E399" s="5">
        <f>COUNTIFS(equipes_asu!A:A,unidades_equipes_asu!A399,equipes_asu!F:F,unidades_equipes_asu!C399,equipes_asu!I:I,unidades_equipes_asu!$E$1,equipes_asu!D:D,"eSF")</f>
        <v>2</v>
      </c>
      <c r="F399" s="5">
        <f>COUNTIFS(equipes_asu!A:A,unidades_equipes_asu!A399,equipes_asu!F:F,unidades_equipes_asu!C399,equipes_asu!I:I,unidades_equipes_asu!$F$1,equipes_asu!D:D,"eSF")</f>
        <v>0</v>
      </c>
      <c r="G399" s="5">
        <f>COUNTIFS(equipes_asu!A:A,unidades_equipes_asu!A399,equipes_asu!F:F,unidades_equipes_asu!C399,equipes_asu!I:I,unidades_equipes_asu!$G$1,equipes_asu!D:D,"eSF")</f>
        <v>0</v>
      </c>
      <c r="H399" s="5">
        <f>COUNTIFS(equipes_asu!A:A,unidades_equipes_asu!A399,equipes_asu!F:F,unidades_equipes_asu!C399,equipes_asu!I:I,unidades_equipes_asu!$H$1,equipes_asu!D:D,"eSF")</f>
        <v>0</v>
      </c>
      <c r="I399" s="5">
        <f t="shared" si="6"/>
        <v>2</v>
      </c>
    </row>
    <row r="400" spans="1:9">
      <c r="A400" s="2">
        <v>26387</v>
      </c>
      <c r="B400" s="1" t="s">
        <v>1421</v>
      </c>
      <c r="C400" s="5" t="s">
        <v>45</v>
      </c>
      <c r="D400" s="5">
        <f>COUNTIFS(equipes_asu!A:A,unidades_equipes_asu!A400,equipes_asu!F:F,unidades_equipes_asu!C400,equipes_asu!I:I,unidades_equipes_asu!$D$1,equipes_asu!D:D,"eSF")</f>
        <v>0</v>
      </c>
      <c r="E400" s="5">
        <f>COUNTIFS(equipes_asu!A:A,unidades_equipes_asu!A400,equipes_asu!F:F,unidades_equipes_asu!C400,equipes_asu!I:I,unidades_equipes_asu!$E$1,equipes_asu!D:D,"eSF")</f>
        <v>2</v>
      </c>
      <c r="F400" s="5">
        <f>COUNTIFS(equipes_asu!A:A,unidades_equipes_asu!A400,equipes_asu!F:F,unidades_equipes_asu!C400,equipes_asu!I:I,unidades_equipes_asu!$F$1,equipes_asu!D:D,"eSF")</f>
        <v>0</v>
      </c>
      <c r="G400" s="5">
        <f>COUNTIFS(equipes_asu!A:A,unidades_equipes_asu!A400,equipes_asu!F:F,unidades_equipes_asu!C400,equipes_asu!I:I,unidades_equipes_asu!$G$1,equipes_asu!D:D,"eSF")</f>
        <v>0</v>
      </c>
      <c r="H400" s="5">
        <f>COUNTIFS(equipes_asu!A:A,unidades_equipes_asu!A400,equipes_asu!F:F,unidades_equipes_asu!C400,equipes_asu!I:I,unidades_equipes_asu!$H$1,equipes_asu!D:D,"eSF")</f>
        <v>0</v>
      </c>
      <c r="I400" s="5">
        <f t="shared" si="6"/>
        <v>2</v>
      </c>
    </row>
    <row r="401" spans="1:9">
      <c r="A401" s="2">
        <v>28061</v>
      </c>
      <c r="B401" s="1" t="s">
        <v>1422</v>
      </c>
      <c r="C401" s="5" t="s">
        <v>45</v>
      </c>
      <c r="D401" s="5">
        <f>COUNTIFS(equipes_asu!A:A,unidades_equipes_asu!A401,equipes_asu!F:F,unidades_equipes_asu!C401,equipes_asu!I:I,unidades_equipes_asu!$D$1,equipes_asu!D:D,"eSF")</f>
        <v>0</v>
      </c>
      <c r="E401" s="5">
        <f>COUNTIFS(equipes_asu!A:A,unidades_equipes_asu!A401,equipes_asu!F:F,unidades_equipes_asu!C401,equipes_asu!I:I,unidades_equipes_asu!$E$1,equipes_asu!D:D,"eSF")</f>
        <v>1</v>
      </c>
      <c r="F401" s="5">
        <f>COUNTIFS(equipes_asu!A:A,unidades_equipes_asu!A401,equipes_asu!F:F,unidades_equipes_asu!C401,equipes_asu!I:I,unidades_equipes_asu!$F$1,equipes_asu!D:D,"eSF")</f>
        <v>0</v>
      </c>
      <c r="G401" s="5">
        <f>COUNTIFS(equipes_asu!A:A,unidades_equipes_asu!A401,equipes_asu!F:F,unidades_equipes_asu!C401,equipes_asu!I:I,unidades_equipes_asu!$G$1,equipes_asu!D:D,"eSF")</f>
        <v>0</v>
      </c>
      <c r="H401" s="5">
        <f>COUNTIFS(equipes_asu!A:A,unidades_equipes_asu!A401,equipes_asu!F:F,unidades_equipes_asu!C401,equipes_asu!I:I,unidades_equipes_asu!$H$1,equipes_asu!D:D,"eSF")</f>
        <v>0</v>
      </c>
      <c r="I401" s="5">
        <f t="shared" si="6"/>
        <v>1</v>
      </c>
    </row>
    <row r="402" spans="1:9">
      <c r="A402" s="2">
        <v>28088</v>
      </c>
      <c r="B402" s="1" t="s">
        <v>1423</v>
      </c>
      <c r="C402" s="5" t="s">
        <v>45</v>
      </c>
      <c r="D402" s="5">
        <f>COUNTIFS(equipes_asu!A:A,unidades_equipes_asu!A402,equipes_asu!F:F,unidades_equipes_asu!C402,equipes_asu!I:I,unidades_equipes_asu!$D$1,equipes_asu!D:D,"eSF")</f>
        <v>0</v>
      </c>
      <c r="E402" s="5">
        <f>COUNTIFS(equipes_asu!A:A,unidades_equipes_asu!A402,equipes_asu!F:F,unidades_equipes_asu!C402,equipes_asu!I:I,unidades_equipes_asu!$E$1,equipes_asu!D:D,"eSF")</f>
        <v>2</v>
      </c>
      <c r="F402" s="5">
        <f>COUNTIFS(equipes_asu!A:A,unidades_equipes_asu!A402,equipes_asu!F:F,unidades_equipes_asu!C402,equipes_asu!I:I,unidades_equipes_asu!$F$1,equipes_asu!D:D,"eSF")</f>
        <v>0</v>
      </c>
      <c r="G402" s="5">
        <f>COUNTIFS(equipes_asu!A:A,unidades_equipes_asu!A402,equipes_asu!F:F,unidades_equipes_asu!C402,equipes_asu!I:I,unidades_equipes_asu!$G$1,equipes_asu!D:D,"eSF")</f>
        <v>0</v>
      </c>
      <c r="H402" s="5">
        <f>COUNTIFS(equipes_asu!A:A,unidades_equipes_asu!A402,equipes_asu!F:F,unidades_equipes_asu!C402,equipes_asu!I:I,unidades_equipes_asu!$H$1,equipes_asu!D:D,"eSF")</f>
        <v>1</v>
      </c>
      <c r="I402" s="5">
        <f t="shared" si="6"/>
        <v>3</v>
      </c>
    </row>
    <row r="403" spans="1:9">
      <c r="A403" s="2">
        <v>28096</v>
      </c>
      <c r="B403" s="1" t="s">
        <v>1424</v>
      </c>
      <c r="C403" s="5" t="s">
        <v>45</v>
      </c>
      <c r="D403" s="5">
        <f>COUNTIFS(equipes_asu!A:A,unidades_equipes_asu!A403,equipes_asu!F:F,unidades_equipes_asu!C403,equipes_asu!I:I,unidades_equipes_asu!$D$1,equipes_asu!D:D,"eSF")</f>
        <v>0</v>
      </c>
      <c r="E403" s="5">
        <f>COUNTIFS(equipes_asu!A:A,unidades_equipes_asu!A403,equipes_asu!F:F,unidades_equipes_asu!C403,equipes_asu!I:I,unidades_equipes_asu!$E$1,equipes_asu!D:D,"eSF")</f>
        <v>2</v>
      </c>
      <c r="F403" s="5">
        <f>COUNTIFS(equipes_asu!A:A,unidades_equipes_asu!A403,equipes_asu!F:F,unidades_equipes_asu!C403,equipes_asu!I:I,unidades_equipes_asu!$F$1,equipes_asu!D:D,"eSF")</f>
        <v>1</v>
      </c>
      <c r="G403" s="5">
        <f>COUNTIFS(equipes_asu!A:A,unidades_equipes_asu!A403,equipes_asu!F:F,unidades_equipes_asu!C403,equipes_asu!I:I,unidades_equipes_asu!$G$1,equipes_asu!D:D,"eSF")</f>
        <v>0</v>
      </c>
      <c r="H403" s="5">
        <f>COUNTIFS(equipes_asu!A:A,unidades_equipes_asu!A403,equipes_asu!F:F,unidades_equipes_asu!C403,equipes_asu!I:I,unidades_equipes_asu!$H$1,equipes_asu!D:D,"eSF")</f>
        <v>0</v>
      </c>
      <c r="I403" s="5">
        <f t="shared" si="6"/>
        <v>3</v>
      </c>
    </row>
    <row r="404" spans="1:9">
      <c r="A404" s="2">
        <v>28649</v>
      </c>
      <c r="B404" s="1" t="s">
        <v>1425</v>
      </c>
      <c r="C404" s="5" t="s">
        <v>45</v>
      </c>
      <c r="D404" s="5">
        <f>COUNTIFS(equipes_asu!A:A,unidades_equipes_asu!A404,equipes_asu!F:F,unidades_equipes_asu!C404,equipes_asu!I:I,unidades_equipes_asu!$D$1,equipes_asu!D:D,"eSF")</f>
        <v>0</v>
      </c>
      <c r="E404" s="5">
        <f>COUNTIFS(equipes_asu!A:A,unidades_equipes_asu!A404,equipes_asu!F:F,unidades_equipes_asu!C404,equipes_asu!I:I,unidades_equipes_asu!$E$1,equipes_asu!D:D,"eSF")</f>
        <v>4</v>
      </c>
      <c r="F404" s="5">
        <f>COUNTIFS(equipes_asu!A:A,unidades_equipes_asu!A404,equipes_asu!F:F,unidades_equipes_asu!C404,equipes_asu!I:I,unidades_equipes_asu!$F$1,equipes_asu!D:D,"eSF")</f>
        <v>0</v>
      </c>
      <c r="G404" s="5">
        <f>COUNTIFS(equipes_asu!A:A,unidades_equipes_asu!A404,equipes_asu!F:F,unidades_equipes_asu!C404,equipes_asu!I:I,unidades_equipes_asu!$G$1,equipes_asu!D:D,"eSF")</f>
        <v>0</v>
      </c>
      <c r="H404" s="5">
        <f>COUNTIFS(equipes_asu!A:A,unidades_equipes_asu!A404,equipes_asu!F:F,unidades_equipes_asu!C404,equipes_asu!I:I,unidades_equipes_asu!$H$1,equipes_asu!D:D,"eSF")</f>
        <v>1</v>
      </c>
      <c r="I404" s="5">
        <f t="shared" si="6"/>
        <v>5</v>
      </c>
    </row>
    <row r="405" spans="1:9">
      <c r="A405" s="2">
        <v>28665</v>
      </c>
      <c r="B405" s="1" t="s">
        <v>1426</v>
      </c>
      <c r="C405" s="5" t="s">
        <v>45</v>
      </c>
      <c r="D405" s="5">
        <f>COUNTIFS(equipes_asu!A:A,unidades_equipes_asu!A405,equipes_asu!F:F,unidades_equipes_asu!C405,equipes_asu!I:I,unidades_equipes_asu!$D$1,equipes_asu!D:D,"eSF")</f>
        <v>0</v>
      </c>
      <c r="E405" s="5">
        <f>COUNTIFS(equipes_asu!A:A,unidades_equipes_asu!A405,equipes_asu!F:F,unidades_equipes_asu!C405,equipes_asu!I:I,unidades_equipes_asu!$E$1,equipes_asu!D:D,"eSF")</f>
        <v>0</v>
      </c>
      <c r="F405" s="5">
        <f>COUNTIFS(equipes_asu!A:A,unidades_equipes_asu!A405,equipes_asu!F:F,unidades_equipes_asu!C405,equipes_asu!I:I,unidades_equipes_asu!$F$1,equipes_asu!D:D,"eSF")</f>
        <v>1</v>
      </c>
      <c r="G405" s="5">
        <f>COUNTIFS(equipes_asu!A:A,unidades_equipes_asu!A405,equipes_asu!F:F,unidades_equipes_asu!C405,equipes_asu!I:I,unidades_equipes_asu!$G$1,equipes_asu!D:D,"eSF")</f>
        <v>0</v>
      </c>
      <c r="H405" s="5">
        <f>COUNTIFS(equipes_asu!A:A,unidades_equipes_asu!A405,equipes_asu!F:F,unidades_equipes_asu!C405,equipes_asu!I:I,unidades_equipes_asu!$H$1,equipes_asu!D:D,"eSF")</f>
        <v>0</v>
      </c>
      <c r="I405" s="5">
        <f t="shared" si="6"/>
        <v>1</v>
      </c>
    </row>
    <row r="406" spans="1:9">
      <c r="A406" s="2">
        <v>28673</v>
      </c>
      <c r="B406" s="1" t="s">
        <v>1427</v>
      </c>
      <c r="C406" s="5" t="s">
        <v>45</v>
      </c>
      <c r="D406" s="5">
        <f>COUNTIFS(equipes_asu!A:A,unidades_equipes_asu!A406,equipes_asu!F:F,unidades_equipes_asu!C406,equipes_asu!I:I,unidades_equipes_asu!$D$1,equipes_asu!D:D,"eSF")</f>
        <v>0</v>
      </c>
      <c r="E406" s="5">
        <f>COUNTIFS(equipes_asu!A:A,unidades_equipes_asu!A406,equipes_asu!F:F,unidades_equipes_asu!C406,equipes_asu!I:I,unidades_equipes_asu!$E$1,equipes_asu!D:D,"eSF")</f>
        <v>1</v>
      </c>
      <c r="F406" s="5">
        <f>COUNTIFS(equipes_asu!A:A,unidades_equipes_asu!A406,equipes_asu!F:F,unidades_equipes_asu!C406,equipes_asu!I:I,unidades_equipes_asu!$F$1,equipes_asu!D:D,"eSF")</f>
        <v>0</v>
      </c>
      <c r="G406" s="5">
        <f>COUNTIFS(equipes_asu!A:A,unidades_equipes_asu!A406,equipes_asu!F:F,unidades_equipes_asu!C406,equipes_asu!I:I,unidades_equipes_asu!$G$1,equipes_asu!D:D,"eSF")</f>
        <v>0</v>
      </c>
      <c r="H406" s="5">
        <f>COUNTIFS(equipes_asu!A:A,unidades_equipes_asu!A406,equipes_asu!F:F,unidades_equipes_asu!C406,equipes_asu!I:I,unidades_equipes_asu!$H$1,equipes_asu!D:D,"eSF")</f>
        <v>0</v>
      </c>
      <c r="I406" s="5">
        <f t="shared" si="6"/>
        <v>1</v>
      </c>
    </row>
    <row r="407" spans="1:9">
      <c r="A407" s="2">
        <v>28975</v>
      </c>
      <c r="B407" s="1" t="s">
        <v>1428</v>
      </c>
      <c r="C407" s="5" t="s">
        <v>45</v>
      </c>
      <c r="D407" s="5">
        <f>COUNTIFS(equipes_asu!A:A,unidades_equipes_asu!A407,equipes_asu!F:F,unidades_equipes_asu!C407,equipes_asu!I:I,unidades_equipes_asu!$D$1,equipes_asu!D:D,"eSF")</f>
        <v>0</v>
      </c>
      <c r="E407" s="5">
        <f>COUNTIFS(equipes_asu!A:A,unidades_equipes_asu!A407,equipes_asu!F:F,unidades_equipes_asu!C407,equipes_asu!I:I,unidades_equipes_asu!$E$1,equipes_asu!D:D,"eSF")</f>
        <v>1</v>
      </c>
      <c r="F407" s="5">
        <f>COUNTIFS(equipes_asu!A:A,unidades_equipes_asu!A407,equipes_asu!F:F,unidades_equipes_asu!C407,equipes_asu!I:I,unidades_equipes_asu!$F$1,equipes_asu!D:D,"eSF")</f>
        <v>1</v>
      </c>
      <c r="G407" s="5">
        <f>COUNTIFS(equipes_asu!A:A,unidades_equipes_asu!A407,equipes_asu!F:F,unidades_equipes_asu!C407,equipes_asu!I:I,unidades_equipes_asu!$G$1,equipes_asu!D:D,"eSF")</f>
        <v>0</v>
      </c>
      <c r="H407" s="5">
        <f>COUNTIFS(equipes_asu!A:A,unidades_equipes_asu!A407,equipes_asu!F:F,unidades_equipes_asu!C407,equipes_asu!I:I,unidades_equipes_asu!$H$1,equipes_asu!D:D,"eSF")</f>
        <v>1</v>
      </c>
      <c r="I407" s="5">
        <f t="shared" si="6"/>
        <v>3</v>
      </c>
    </row>
    <row r="408" spans="1:9">
      <c r="A408" s="2">
        <v>29041</v>
      </c>
      <c r="B408" s="1" t="s">
        <v>1429</v>
      </c>
      <c r="C408" s="5" t="s">
        <v>45</v>
      </c>
      <c r="D408" s="5">
        <f>COUNTIFS(equipes_asu!A:A,unidades_equipes_asu!A408,equipes_asu!F:F,unidades_equipes_asu!C408,equipes_asu!I:I,unidades_equipes_asu!$D$1,equipes_asu!D:D,"eSF")</f>
        <v>0</v>
      </c>
      <c r="E408" s="5">
        <f>COUNTIFS(equipes_asu!A:A,unidades_equipes_asu!A408,equipes_asu!F:F,unidades_equipes_asu!C408,equipes_asu!I:I,unidades_equipes_asu!$E$1,equipes_asu!D:D,"eSF")</f>
        <v>1</v>
      </c>
      <c r="F408" s="5">
        <f>COUNTIFS(equipes_asu!A:A,unidades_equipes_asu!A408,equipes_asu!F:F,unidades_equipes_asu!C408,equipes_asu!I:I,unidades_equipes_asu!$F$1,equipes_asu!D:D,"eSF")</f>
        <v>0</v>
      </c>
      <c r="G408" s="5">
        <f>COUNTIFS(equipes_asu!A:A,unidades_equipes_asu!A408,equipes_asu!F:F,unidades_equipes_asu!C408,equipes_asu!I:I,unidades_equipes_asu!$G$1,equipes_asu!D:D,"eSF")</f>
        <v>0</v>
      </c>
      <c r="H408" s="5">
        <f>COUNTIFS(equipes_asu!A:A,unidades_equipes_asu!A408,equipes_asu!F:F,unidades_equipes_asu!C408,equipes_asu!I:I,unidades_equipes_asu!$H$1,equipes_asu!D:D,"eSF")</f>
        <v>0</v>
      </c>
      <c r="I408" s="5">
        <f t="shared" si="6"/>
        <v>1</v>
      </c>
    </row>
    <row r="409" spans="1:9">
      <c r="A409" s="2">
        <v>29068</v>
      </c>
      <c r="B409" s="1" t="s">
        <v>1430</v>
      </c>
      <c r="C409" s="5" t="s">
        <v>45</v>
      </c>
      <c r="D409" s="5">
        <f>COUNTIFS(equipes_asu!A:A,unidades_equipes_asu!A409,equipes_asu!F:F,unidades_equipes_asu!C409,equipes_asu!I:I,unidades_equipes_asu!$D$1,equipes_asu!D:D,"eSF")</f>
        <v>0</v>
      </c>
      <c r="E409" s="5">
        <f>COUNTIFS(equipes_asu!A:A,unidades_equipes_asu!A409,equipes_asu!F:F,unidades_equipes_asu!C409,equipes_asu!I:I,unidades_equipes_asu!$E$1,equipes_asu!D:D,"eSF")</f>
        <v>2</v>
      </c>
      <c r="F409" s="5">
        <f>COUNTIFS(equipes_asu!A:A,unidades_equipes_asu!A409,equipes_asu!F:F,unidades_equipes_asu!C409,equipes_asu!I:I,unidades_equipes_asu!$F$1,equipes_asu!D:D,"eSF")</f>
        <v>0</v>
      </c>
      <c r="G409" s="5">
        <f>COUNTIFS(equipes_asu!A:A,unidades_equipes_asu!A409,equipes_asu!F:F,unidades_equipes_asu!C409,equipes_asu!I:I,unidades_equipes_asu!$G$1,equipes_asu!D:D,"eSF")</f>
        <v>0</v>
      </c>
      <c r="H409" s="5">
        <f>COUNTIFS(equipes_asu!A:A,unidades_equipes_asu!A409,equipes_asu!F:F,unidades_equipes_asu!C409,equipes_asu!I:I,unidades_equipes_asu!$H$1,equipes_asu!D:D,"eSF")</f>
        <v>2</v>
      </c>
      <c r="I409" s="5">
        <f t="shared" si="6"/>
        <v>4</v>
      </c>
    </row>
    <row r="410" spans="1:9">
      <c r="A410" s="2">
        <v>29106</v>
      </c>
      <c r="B410" s="1" t="s">
        <v>1431</v>
      </c>
      <c r="C410" s="5" t="s">
        <v>45</v>
      </c>
      <c r="D410" s="5">
        <f>COUNTIFS(equipes_asu!A:A,unidades_equipes_asu!A410,equipes_asu!F:F,unidades_equipes_asu!C410,equipes_asu!I:I,unidades_equipes_asu!$D$1,equipes_asu!D:D,"eSF")</f>
        <v>0</v>
      </c>
      <c r="E410" s="5">
        <f>COUNTIFS(equipes_asu!A:A,unidades_equipes_asu!A410,equipes_asu!F:F,unidades_equipes_asu!C410,equipes_asu!I:I,unidades_equipes_asu!$E$1,equipes_asu!D:D,"eSF")</f>
        <v>1</v>
      </c>
      <c r="F410" s="5">
        <f>COUNTIFS(equipes_asu!A:A,unidades_equipes_asu!A410,equipes_asu!F:F,unidades_equipes_asu!C410,equipes_asu!I:I,unidades_equipes_asu!$F$1,equipes_asu!D:D,"eSF")</f>
        <v>1</v>
      </c>
      <c r="G410" s="5">
        <f>COUNTIFS(equipes_asu!A:A,unidades_equipes_asu!A410,equipes_asu!F:F,unidades_equipes_asu!C410,equipes_asu!I:I,unidades_equipes_asu!$G$1,equipes_asu!D:D,"eSF")</f>
        <v>0</v>
      </c>
      <c r="H410" s="5">
        <f>COUNTIFS(equipes_asu!A:A,unidades_equipes_asu!A410,equipes_asu!F:F,unidades_equipes_asu!C410,equipes_asu!I:I,unidades_equipes_asu!$H$1,equipes_asu!D:D,"eSF")</f>
        <v>1</v>
      </c>
      <c r="I410" s="5">
        <f t="shared" si="6"/>
        <v>3</v>
      </c>
    </row>
    <row r="411" spans="1:9">
      <c r="A411" s="2">
        <v>29114</v>
      </c>
      <c r="B411" s="1" t="s">
        <v>1432</v>
      </c>
      <c r="C411" s="5" t="s">
        <v>45</v>
      </c>
      <c r="D411" s="5">
        <f>COUNTIFS(equipes_asu!A:A,unidades_equipes_asu!A411,equipes_asu!F:F,unidades_equipes_asu!C411,equipes_asu!I:I,unidades_equipes_asu!$D$1,equipes_asu!D:D,"eSF")</f>
        <v>0</v>
      </c>
      <c r="E411" s="5">
        <f>COUNTIFS(equipes_asu!A:A,unidades_equipes_asu!A411,equipes_asu!F:F,unidades_equipes_asu!C411,equipes_asu!I:I,unidades_equipes_asu!$E$1,equipes_asu!D:D,"eSF")</f>
        <v>1</v>
      </c>
      <c r="F411" s="5">
        <f>COUNTIFS(equipes_asu!A:A,unidades_equipes_asu!A411,equipes_asu!F:F,unidades_equipes_asu!C411,equipes_asu!I:I,unidades_equipes_asu!$F$1,equipes_asu!D:D,"eSF")</f>
        <v>2</v>
      </c>
      <c r="G411" s="5">
        <f>COUNTIFS(equipes_asu!A:A,unidades_equipes_asu!A411,equipes_asu!F:F,unidades_equipes_asu!C411,equipes_asu!I:I,unidades_equipes_asu!$G$1,equipes_asu!D:D,"eSF")</f>
        <v>0</v>
      </c>
      <c r="H411" s="5">
        <f>COUNTIFS(equipes_asu!A:A,unidades_equipes_asu!A411,equipes_asu!F:F,unidades_equipes_asu!C411,equipes_asu!I:I,unidades_equipes_asu!$H$1,equipes_asu!D:D,"eSF")</f>
        <v>0</v>
      </c>
      <c r="I411" s="5">
        <f t="shared" si="6"/>
        <v>3</v>
      </c>
    </row>
    <row r="412" spans="1:9">
      <c r="A412" s="2">
        <v>29130</v>
      </c>
      <c r="B412" s="1" t="s">
        <v>1433</v>
      </c>
      <c r="C412" s="5" t="s">
        <v>45</v>
      </c>
      <c r="D412" s="5">
        <f>COUNTIFS(equipes_asu!A:A,unidades_equipes_asu!A412,equipes_asu!F:F,unidades_equipes_asu!C412,equipes_asu!I:I,unidades_equipes_asu!$D$1,equipes_asu!D:D,"eSF")</f>
        <v>0</v>
      </c>
      <c r="E412" s="5">
        <f>COUNTIFS(equipes_asu!A:A,unidades_equipes_asu!A412,equipes_asu!F:F,unidades_equipes_asu!C412,equipes_asu!I:I,unidades_equipes_asu!$E$1,equipes_asu!D:D,"eSF")</f>
        <v>2</v>
      </c>
      <c r="F412" s="5">
        <f>COUNTIFS(equipes_asu!A:A,unidades_equipes_asu!A412,equipes_asu!F:F,unidades_equipes_asu!C412,equipes_asu!I:I,unidades_equipes_asu!$F$1,equipes_asu!D:D,"eSF")</f>
        <v>0</v>
      </c>
      <c r="G412" s="5">
        <f>COUNTIFS(equipes_asu!A:A,unidades_equipes_asu!A412,equipes_asu!F:F,unidades_equipes_asu!C412,equipes_asu!I:I,unidades_equipes_asu!$G$1,equipes_asu!D:D,"eSF")</f>
        <v>0</v>
      </c>
      <c r="H412" s="5">
        <f>COUNTIFS(equipes_asu!A:A,unidades_equipes_asu!A412,equipes_asu!F:F,unidades_equipes_asu!C412,equipes_asu!I:I,unidades_equipes_asu!$H$1,equipes_asu!D:D,"eSF")</f>
        <v>2</v>
      </c>
      <c r="I412" s="5">
        <f t="shared" si="6"/>
        <v>4</v>
      </c>
    </row>
    <row r="413" spans="1:9">
      <c r="A413" s="2">
        <v>29122</v>
      </c>
      <c r="B413" s="1" t="s">
        <v>1434</v>
      </c>
      <c r="C413" s="5" t="s">
        <v>45</v>
      </c>
      <c r="D413" s="5">
        <f>COUNTIFS(equipes_asu!A:A,unidades_equipes_asu!A413,equipes_asu!F:F,unidades_equipes_asu!C413,equipes_asu!I:I,unidades_equipes_asu!$D$1,equipes_asu!D:D,"eSF")</f>
        <v>0</v>
      </c>
      <c r="E413" s="5">
        <f>COUNTIFS(equipes_asu!A:A,unidades_equipes_asu!A413,equipes_asu!F:F,unidades_equipes_asu!C413,equipes_asu!I:I,unidades_equipes_asu!$E$1,equipes_asu!D:D,"eSF")</f>
        <v>2</v>
      </c>
      <c r="F413" s="5">
        <f>COUNTIFS(equipes_asu!A:A,unidades_equipes_asu!A413,equipes_asu!F:F,unidades_equipes_asu!C413,equipes_asu!I:I,unidades_equipes_asu!$F$1,equipes_asu!D:D,"eSF")</f>
        <v>0</v>
      </c>
      <c r="G413" s="5">
        <f>COUNTIFS(equipes_asu!A:A,unidades_equipes_asu!A413,equipes_asu!F:F,unidades_equipes_asu!C413,equipes_asu!I:I,unidades_equipes_asu!$G$1,equipes_asu!D:D,"eSF")</f>
        <v>0</v>
      </c>
      <c r="H413" s="5">
        <f>COUNTIFS(equipes_asu!A:A,unidades_equipes_asu!A413,equipes_asu!F:F,unidades_equipes_asu!C413,equipes_asu!I:I,unidades_equipes_asu!$H$1,equipes_asu!D:D,"eSF")</f>
        <v>0</v>
      </c>
      <c r="I413" s="5">
        <f t="shared" si="6"/>
        <v>2</v>
      </c>
    </row>
    <row r="414" spans="1:9">
      <c r="A414" s="2">
        <v>2679779</v>
      </c>
      <c r="B414" s="1" t="s">
        <v>1435</v>
      </c>
      <c r="C414" s="5" t="s">
        <v>45</v>
      </c>
      <c r="D414" s="5">
        <f>COUNTIFS(equipes_asu!A:A,unidades_equipes_asu!A414,equipes_asu!F:F,unidades_equipes_asu!C414,equipes_asu!I:I,unidades_equipes_asu!$D$1,equipes_asu!D:D,"eSF")</f>
        <v>0</v>
      </c>
      <c r="E414" s="5">
        <f>COUNTIFS(equipes_asu!A:A,unidades_equipes_asu!A414,equipes_asu!F:F,unidades_equipes_asu!C414,equipes_asu!I:I,unidades_equipes_asu!$E$1,equipes_asu!D:D,"eSF")</f>
        <v>2</v>
      </c>
      <c r="F414" s="5">
        <f>COUNTIFS(equipes_asu!A:A,unidades_equipes_asu!A414,equipes_asu!F:F,unidades_equipes_asu!C414,equipes_asu!I:I,unidades_equipes_asu!$F$1,equipes_asu!D:D,"eSF")</f>
        <v>1</v>
      </c>
      <c r="G414" s="5">
        <f>COUNTIFS(equipes_asu!A:A,unidades_equipes_asu!A414,equipes_asu!F:F,unidades_equipes_asu!C414,equipes_asu!I:I,unidades_equipes_asu!$G$1,equipes_asu!D:D,"eSF")</f>
        <v>0</v>
      </c>
      <c r="H414" s="5">
        <f>COUNTIFS(equipes_asu!A:A,unidades_equipes_asu!A414,equipes_asu!F:F,unidades_equipes_asu!C414,equipes_asu!I:I,unidades_equipes_asu!$H$1,equipes_asu!D:D,"eSF")</f>
        <v>0</v>
      </c>
      <c r="I414" s="5">
        <f t="shared" si="6"/>
        <v>3</v>
      </c>
    </row>
    <row r="415" spans="1:9">
      <c r="A415" s="2">
        <v>2679787</v>
      </c>
      <c r="B415" s="1" t="s">
        <v>1436</v>
      </c>
      <c r="C415" s="5" t="s">
        <v>45</v>
      </c>
      <c r="D415" s="5">
        <f>COUNTIFS(equipes_asu!A:A,unidades_equipes_asu!A415,equipes_asu!F:F,unidades_equipes_asu!C415,equipes_asu!I:I,unidades_equipes_asu!$D$1,equipes_asu!D:D,"eSF")</f>
        <v>0</v>
      </c>
      <c r="E415" s="5">
        <f>COUNTIFS(equipes_asu!A:A,unidades_equipes_asu!A415,equipes_asu!F:F,unidades_equipes_asu!C415,equipes_asu!I:I,unidades_equipes_asu!$E$1,equipes_asu!D:D,"eSF")</f>
        <v>1</v>
      </c>
      <c r="F415" s="5">
        <f>COUNTIFS(equipes_asu!A:A,unidades_equipes_asu!A415,equipes_asu!F:F,unidades_equipes_asu!C415,equipes_asu!I:I,unidades_equipes_asu!$F$1,equipes_asu!D:D,"eSF")</f>
        <v>1</v>
      </c>
      <c r="G415" s="5">
        <f>COUNTIFS(equipes_asu!A:A,unidades_equipes_asu!A415,equipes_asu!F:F,unidades_equipes_asu!C415,equipes_asu!I:I,unidades_equipes_asu!$G$1,equipes_asu!D:D,"eSF")</f>
        <v>0</v>
      </c>
      <c r="H415" s="5">
        <f>COUNTIFS(equipes_asu!A:A,unidades_equipes_asu!A415,equipes_asu!F:F,unidades_equipes_asu!C415,equipes_asu!I:I,unidades_equipes_asu!$H$1,equipes_asu!D:D,"eSF")</f>
        <v>0</v>
      </c>
      <c r="I415" s="5">
        <f t="shared" ref="I415:I478" si="7">SUM(D415:H415)</f>
        <v>2</v>
      </c>
    </row>
    <row r="416" spans="1:9">
      <c r="A416" s="2">
        <v>2752824</v>
      </c>
      <c r="B416" s="1" t="s">
        <v>1437</v>
      </c>
      <c r="C416" s="5" t="s">
        <v>45</v>
      </c>
      <c r="D416" s="5">
        <f>COUNTIFS(equipes_asu!A:A,unidades_equipes_asu!A416,equipes_asu!F:F,unidades_equipes_asu!C416,equipes_asu!I:I,unidades_equipes_asu!$D$1,equipes_asu!D:D,"eSF")</f>
        <v>0</v>
      </c>
      <c r="E416" s="5">
        <f>COUNTIFS(equipes_asu!A:A,unidades_equipes_asu!A416,equipes_asu!F:F,unidades_equipes_asu!C416,equipes_asu!I:I,unidades_equipes_asu!$E$1,equipes_asu!D:D,"eSF")</f>
        <v>2</v>
      </c>
      <c r="F416" s="5">
        <f>COUNTIFS(equipes_asu!A:A,unidades_equipes_asu!A416,equipes_asu!F:F,unidades_equipes_asu!C416,equipes_asu!I:I,unidades_equipes_asu!$F$1,equipes_asu!D:D,"eSF")</f>
        <v>2</v>
      </c>
      <c r="G416" s="5">
        <f>COUNTIFS(equipes_asu!A:A,unidades_equipes_asu!A416,equipes_asu!F:F,unidades_equipes_asu!C416,equipes_asu!I:I,unidades_equipes_asu!$G$1,equipes_asu!D:D,"eSF")</f>
        <v>0</v>
      </c>
      <c r="H416" s="5">
        <f>COUNTIFS(equipes_asu!A:A,unidades_equipes_asu!A416,equipes_asu!F:F,unidades_equipes_asu!C416,equipes_asu!I:I,unidades_equipes_asu!$H$1,equipes_asu!D:D,"eSF")</f>
        <v>1</v>
      </c>
      <c r="I416" s="5">
        <f t="shared" si="7"/>
        <v>5</v>
      </c>
    </row>
    <row r="417" spans="1:9">
      <c r="A417" s="2">
        <v>3006476</v>
      </c>
      <c r="B417" s="1" t="s">
        <v>1438</v>
      </c>
      <c r="C417" s="5" t="s">
        <v>45</v>
      </c>
      <c r="D417" s="5">
        <f>COUNTIFS(equipes_asu!A:A,unidades_equipes_asu!A417,equipes_asu!F:F,unidades_equipes_asu!C417,equipes_asu!I:I,unidades_equipes_asu!$D$1,equipes_asu!D:D,"eSF")</f>
        <v>0</v>
      </c>
      <c r="E417" s="5">
        <f>COUNTIFS(equipes_asu!A:A,unidades_equipes_asu!A417,equipes_asu!F:F,unidades_equipes_asu!C417,equipes_asu!I:I,unidades_equipes_asu!$E$1,equipes_asu!D:D,"eSF")</f>
        <v>2</v>
      </c>
      <c r="F417" s="5">
        <f>COUNTIFS(equipes_asu!A:A,unidades_equipes_asu!A417,equipes_asu!F:F,unidades_equipes_asu!C417,equipes_asu!I:I,unidades_equipes_asu!$F$1,equipes_asu!D:D,"eSF")</f>
        <v>0</v>
      </c>
      <c r="G417" s="5">
        <f>COUNTIFS(equipes_asu!A:A,unidades_equipes_asu!A417,equipes_asu!F:F,unidades_equipes_asu!C417,equipes_asu!I:I,unidades_equipes_asu!$G$1,equipes_asu!D:D,"eSF")</f>
        <v>0</v>
      </c>
      <c r="H417" s="5">
        <f>COUNTIFS(equipes_asu!A:A,unidades_equipes_asu!A417,equipes_asu!F:F,unidades_equipes_asu!C417,equipes_asu!I:I,unidades_equipes_asu!$H$1,equipes_asu!D:D,"eSF")</f>
        <v>0</v>
      </c>
      <c r="I417" s="5">
        <f t="shared" si="7"/>
        <v>2</v>
      </c>
    </row>
    <row r="418" spans="1:9">
      <c r="A418" s="2">
        <v>3006468</v>
      </c>
      <c r="B418" s="1" t="s">
        <v>1439</v>
      </c>
      <c r="C418" s="5" t="s">
        <v>45</v>
      </c>
      <c r="D418" s="5">
        <f>COUNTIFS(equipes_asu!A:A,unidades_equipes_asu!A418,equipes_asu!F:F,unidades_equipes_asu!C418,equipes_asu!I:I,unidades_equipes_asu!$D$1,equipes_asu!D:D,"eSF")</f>
        <v>0</v>
      </c>
      <c r="E418" s="5">
        <f>COUNTIFS(equipes_asu!A:A,unidades_equipes_asu!A418,equipes_asu!F:F,unidades_equipes_asu!C418,equipes_asu!I:I,unidades_equipes_asu!$E$1,equipes_asu!D:D,"eSF")</f>
        <v>0</v>
      </c>
      <c r="F418" s="5">
        <f>COUNTIFS(equipes_asu!A:A,unidades_equipes_asu!A418,equipes_asu!F:F,unidades_equipes_asu!C418,equipes_asu!I:I,unidades_equipes_asu!$F$1,equipes_asu!D:D,"eSF")</f>
        <v>2</v>
      </c>
      <c r="G418" s="5">
        <f>COUNTIFS(equipes_asu!A:A,unidades_equipes_asu!A418,equipes_asu!F:F,unidades_equipes_asu!C418,equipes_asu!I:I,unidades_equipes_asu!$G$1,equipes_asu!D:D,"eSF")</f>
        <v>0</v>
      </c>
      <c r="H418" s="5">
        <f>COUNTIFS(equipes_asu!A:A,unidades_equipes_asu!A418,equipes_asu!F:F,unidades_equipes_asu!C418,equipes_asu!I:I,unidades_equipes_asu!$H$1,equipes_asu!D:D,"eSF")</f>
        <v>0</v>
      </c>
      <c r="I418" s="5">
        <f t="shared" si="7"/>
        <v>2</v>
      </c>
    </row>
    <row r="419" spans="1:9">
      <c r="A419" s="2">
        <v>3007995</v>
      </c>
      <c r="B419" s="1" t="s">
        <v>1440</v>
      </c>
      <c r="C419" s="5" t="s">
        <v>45</v>
      </c>
      <c r="D419" s="5">
        <f>COUNTIFS(equipes_asu!A:A,unidades_equipes_asu!A419,equipes_asu!F:F,unidades_equipes_asu!C419,equipes_asu!I:I,unidades_equipes_asu!$D$1,equipes_asu!D:D,"eSF")</f>
        <v>0</v>
      </c>
      <c r="E419" s="5">
        <f>COUNTIFS(equipes_asu!A:A,unidades_equipes_asu!A419,equipes_asu!F:F,unidades_equipes_asu!C419,equipes_asu!I:I,unidades_equipes_asu!$E$1,equipes_asu!D:D,"eSF")</f>
        <v>2</v>
      </c>
      <c r="F419" s="5">
        <f>COUNTIFS(equipes_asu!A:A,unidades_equipes_asu!A419,equipes_asu!F:F,unidades_equipes_asu!C419,equipes_asu!I:I,unidades_equipes_asu!$F$1,equipes_asu!D:D,"eSF")</f>
        <v>0</v>
      </c>
      <c r="G419" s="5">
        <f>COUNTIFS(equipes_asu!A:A,unidades_equipes_asu!A419,equipes_asu!F:F,unidades_equipes_asu!C419,equipes_asu!I:I,unidades_equipes_asu!$G$1,equipes_asu!D:D,"eSF")</f>
        <v>0</v>
      </c>
      <c r="H419" s="5">
        <f>COUNTIFS(equipes_asu!A:A,unidades_equipes_asu!A419,equipes_asu!F:F,unidades_equipes_asu!C419,equipes_asu!I:I,unidades_equipes_asu!$H$1,equipes_asu!D:D,"eSF")</f>
        <v>2</v>
      </c>
      <c r="I419" s="5">
        <f t="shared" si="7"/>
        <v>4</v>
      </c>
    </row>
    <row r="420" spans="1:9">
      <c r="A420" s="2">
        <v>3037908</v>
      </c>
      <c r="B420" s="1" t="s">
        <v>1441</v>
      </c>
      <c r="C420" s="5" t="s">
        <v>45</v>
      </c>
      <c r="D420" s="5">
        <f>COUNTIFS(equipes_asu!A:A,unidades_equipes_asu!A420,equipes_asu!F:F,unidades_equipes_asu!C420,equipes_asu!I:I,unidades_equipes_asu!$D$1,equipes_asu!D:D,"eSF")</f>
        <v>0</v>
      </c>
      <c r="E420" s="5">
        <f>COUNTIFS(equipes_asu!A:A,unidades_equipes_asu!A420,equipes_asu!F:F,unidades_equipes_asu!C420,equipes_asu!I:I,unidades_equipes_asu!$E$1,equipes_asu!D:D,"eSF")</f>
        <v>2</v>
      </c>
      <c r="F420" s="5">
        <f>COUNTIFS(equipes_asu!A:A,unidades_equipes_asu!A420,equipes_asu!F:F,unidades_equipes_asu!C420,equipes_asu!I:I,unidades_equipes_asu!$F$1,equipes_asu!D:D,"eSF")</f>
        <v>0</v>
      </c>
      <c r="G420" s="5">
        <f>COUNTIFS(equipes_asu!A:A,unidades_equipes_asu!A420,equipes_asu!F:F,unidades_equipes_asu!C420,equipes_asu!I:I,unidades_equipes_asu!$G$1,equipes_asu!D:D,"eSF")</f>
        <v>0</v>
      </c>
      <c r="H420" s="5">
        <f>COUNTIFS(equipes_asu!A:A,unidades_equipes_asu!A420,equipes_asu!F:F,unidades_equipes_asu!C420,equipes_asu!I:I,unidades_equipes_asu!$H$1,equipes_asu!D:D,"eSF")</f>
        <v>0</v>
      </c>
      <c r="I420" s="5">
        <f t="shared" si="7"/>
        <v>2</v>
      </c>
    </row>
    <row r="421" spans="1:9">
      <c r="A421" s="2">
        <v>3153487</v>
      </c>
      <c r="B421" s="1" t="s">
        <v>1442</v>
      </c>
      <c r="C421" s="5" t="s">
        <v>45</v>
      </c>
      <c r="D421" s="5">
        <f>COUNTIFS(equipes_asu!A:A,unidades_equipes_asu!A421,equipes_asu!F:F,unidades_equipes_asu!C421,equipes_asu!I:I,unidades_equipes_asu!$D$1,equipes_asu!D:D,"eSF")</f>
        <v>0</v>
      </c>
      <c r="E421" s="5">
        <f>COUNTIFS(equipes_asu!A:A,unidades_equipes_asu!A421,equipes_asu!F:F,unidades_equipes_asu!C421,equipes_asu!I:I,unidades_equipes_asu!$E$1,equipes_asu!D:D,"eSF")</f>
        <v>1</v>
      </c>
      <c r="F421" s="5">
        <f>COUNTIFS(equipes_asu!A:A,unidades_equipes_asu!A421,equipes_asu!F:F,unidades_equipes_asu!C421,equipes_asu!I:I,unidades_equipes_asu!$F$1,equipes_asu!D:D,"eSF")</f>
        <v>0</v>
      </c>
      <c r="G421" s="5">
        <f>COUNTIFS(equipes_asu!A:A,unidades_equipes_asu!A421,equipes_asu!F:F,unidades_equipes_asu!C421,equipes_asu!I:I,unidades_equipes_asu!$G$1,equipes_asu!D:D,"eSF")</f>
        <v>0</v>
      </c>
      <c r="H421" s="5">
        <f>COUNTIFS(equipes_asu!A:A,unidades_equipes_asu!A421,equipes_asu!F:F,unidades_equipes_asu!C421,equipes_asu!I:I,unidades_equipes_asu!$H$1,equipes_asu!D:D,"eSF")</f>
        <v>1</v>
      </c>
      <c r="I421" s="5">
        <f t="shared" si="7"/>
        <v>2</v>
      </c>
    </row>
    <row r="422" spans="1:9">
      <c r="A422" s="2">
        <v>3153584</v>
      </c>
      <c r="B422" s="1" t="s">
        <v>1443</v>
      </c>
      <c r="C422" s="5" t="s">
        <v>45</v>
      </c>
      <c r="D422" s="5">
        <f>COUNTIFS(equipes_asu!A:A,unidades_equipes_asu!A422,equipes_asu!F:F,unidades_equipes_asu!C422,equipes_asu!I:I,unidades_equipes_asu!$D$1,equipes_asu!D:D,"eSF")</f>
        <v>0</v>
      </c>
      <c r="E422" s="5">
        <f>COUNTIFS(equipes_asu!A:A,unidades_equipes_asu!A422,equipes_asu!F:F,unidades_equipes_asu!C422,equipes_asu!I:I,unidades_equipes_asu!$E$1,equipes_asu!D:D,"eSF")</f>
        <v>0</v>
      </c>
      <c r="F422" s="5">
        <f>COUNTIFS(equipes_asu!A:A,unidades_equipes_asu!A422,equipes_asu!F:F,unidades_equipes_asu!C422,equipes_asu!I:I,unidades_equipes_asu!$F$1,equipes_asu!D:D,"eSF")</f>
        <v>2</v>
      </c>
      <c r="G422" s="5">
        <f>COUNTIFS(equipes_asu!A:A,unidades_equipes_asu!A422,equipes_asu!F:F,unidades_equipes_asu!C422,equipes_asu!I:I,unidades_equipes_asu!$G$1,equipes_asu!D:D,"eSF")</f>
        <v>0</v>
      </c>
      <c r="H422" s="5">
        <f>COUNTIFS(equipes_asu!A:A,unidades_equipes_asu!A422,equipes_asu!F:F,unidades_equipes_asu!C422,equipes_asu!I:I,unidades_equipes_asu!$H$1,equipes_asu!D:D,"eSF")</f>
        <v>0</v>
      </c>
      <c r="I422" s="5">
        <f t="shared" si="7"/>
        <v>2</v>
      </c>
    </row>
    <row r="423" spans="1:9">
      <c r="A423" s="2">
        <v>3153568</v>
      </c>
      <c r="B423" s="1" t="s">
        <v>1444</v>
      </c>
      <c r="C423" s="5" t="s">
        <v>45</v>
      </c>
      <c r="D423" s="5">
        <f>COUNTIFS(equipes_asu!A:A,unidades_equipes_asu!A423,equipes_asu!F:F,unidades_equipes_asu!C423,equipes_asu!I:I,unidades_equipes_asu!$D$1,equipes_asu!D:D,"eSF")</f>
        <v>1</v>
      </c>
      <c r="E423" s="5">
        <f>COUNTIFS(equipes_asu!A:A,unidades_equipes_asu!A423,equipes_asu!F:F,unidades_equipes_asu!C423,equipes_asu!I:I,unidades_equipes_asu!$E$1,equipes_asu!D:D,"eSF")</f>
        <v>2</v>
      </c>
      <c r="F423" s="5">
        <f>COUNTIFS(equipes_asu!A:A,unidades_equipes_asu!A423,equipes_asu!F:F,unidades_equipes_asu!C423,equipes_asu!I:I,unidades_equipes_asu!$F$1,equipes_asu!D:D,"eSF")</f>
        <v>0</v>
      </c>
      <c r="G423" s="5">
        <f>COUNTIFS(equipes_asu!A:A,unidades_equipes_asu!A423,equipes_asu!F:F,unidades_equipes_asu!C423,equipes_asu!I:I,unidades_equipes_asu!$G$1,equipes_asu!D:D,"eSF")</f>
        <v>1</v>
      </c>
      <c r="H423" s="5">
        <f>COUNTIFS(equipes_asu!A:A,unidades_equipes_asu!A423,equipes_asu!F:F,unidades_equipes_asu!C423,equipes_asu!I:I,unidades_equipes_asu!$H$1,equipes_asu!D:D,"eSF")</f>
        <v>0</v>
      </c>
      <c r="I423" s="5">
        <f t="shared" si="7"/>
        <v>4</v>
      </c>
    </row>
    <row r="424" spans="1:9">
      <c r="A424" s="2">
        <v>3153460</v>
      </c>
      <c r="B424" s="1" t="s">
        <v>1445</v>
      </c>
      <c r="C424" s="5" t="s">
        <v>45</v>
      </c>
      <c r="D424" s="5">
        <f>COUNTIFS(equipes_asu!A:A,unidades_equipes_asu!A424,equipes_asu!F:F,unidades_equipes_asu!C424,equipes_asu!I:I,unidades_equipes_asu!$D$1,equipes_asu!D:D,"eSF")</f>
        <v>0</v>
      </c>
      <c r="E424" s="5">
        <f>COUNTIFS(equipes_asu!A:A,unidades_equipes_asu!A424,equipes_asu!F:F,unidades_equipes_asu!C424,equipes_asu!I:I,unidades_equipes_asu!$E$1,equipes_asu!D:D,"eSF")</f>
        <v>3</v>
      </c>
      <c r="F424" s="5">
        <f>COUNTIFS(equipes_asu!A:A,unidades_equipes_asu!A424,equipes_asu!F:F,unidades_equipes_asu!C424,equipes_asu!I:I,unidades_equipes_asu!$F$1,equipes_asu!D:D,"eSF")</f>
        <v>0</v>
      </c>
      <c r="G424" s="5">
        <f>COUNTIFS(equipes_asu!A:A,unidades_equipes_asu!A424,equipes_asu!F:F,unidades_equipes_asu!C424,equipes_asu!I:I,unidades_equipes_asu!$G$1,equipes_asu!D:D,"eSF")</f>
        <v>0</v>
      </c>
      <c r="H424" s="5">
        <f>COUNTIFS(equipes_asu!A:A,unidades_equipes_asu!A424,equipes_asu!F:F,unidades_equipes_asu!C424,equipes_asu!I:I,unidades_equipes_asu!$H$1,equipes_asu!D:D,"eSF")</f>
        <v>0</v>
      </c>
      <c r="I424" s="5">
        <f t="shared" si="7"/>
        <v>3</v>
      </c>
    </row>
    <row r="425" spans="1:9">
      <c r="A425" s="2">
        <v>3153479</v>
      </c>
      <c r="B425" s="1" t="s">
        <v>1446</v>
      </c>
      <c r="C425" s="5" t="s">
        <v>45</v>
      </c>
      <c r="D425" s="5">
        <f>COUNTIFS(equipes_asu!A:A,unidades_equipes_asu!A425,equipes_asu!F:F,unidades_equipes_asu!C425,equipes_asu!I:I,unidades_equipes_asu!$D$1,equipes_asu!D:D,"eSF")</f>
        <v>0</v>
      </c>
      <c r="E425" s="5">
        <f>COUNTIFS(equipes_asu!A:A,unidades_equipes_asu!A425,equipes_asu!F:F,unidades_equipes_asu!C425,equipes_asu!I:I,unidades_equipes_asu!$E$1,equipes_asu!D:D,"eSF")</f>
        <v>2</v>
      </c>
      <c r="F425" s="5">
        <f>COUNTIFS(equipes_asu!A:A,unidades_equipes_asu!A425,equipes_asu!F:F,unidades_equipes_asu!C425,equipes_asu!I:I,unidades_equipes_asu!$F$1,equipes_asu!D:D,"eSF")</f>
        <v>1</v>
      </c>
      <c r="G425" s="5">
        <f>COUNTIFS(equipes_asu!A:A,unidades_equipes_asu!A425,equipes_asu!F:F,unidades_equipes_asu!C425,equipes_asu!I:I,unidades_equipes_asu!$G$1,equipes_asu!D:D,"eSF")</f>
        <v>0</v>
      </c>
      <c r="H425" s="5">
        <f>COUNTIFS(equipes_asu!A:A,unidades_equipes_asu!A425,equipes_asu!F:F,unidades_equipes_asu!C425,equipes_asu!I:I,unidades_equipes_asu!$H$1,equipes_asu!D:D,"eSF")</f>
        <v>0</v>
      </c>
      <c r="I425" s="5">
        <f t="shared" si="7"/>
        <v>3</v>
      </c>
    </row>
    <row r="426" spans="1:9">
      <c r="A426" s="2">
        <v>3131521</v>
      </c>
      <c r="B426" s="1" t="s">
        <v>1447</v>
      </c>
      <c r="C426" s="5" t="s">
        <v>45</v>
      </c>
      <c r="D426" s="5">
        <f>COUNTIFS(equipes_asu!A:A,unidades_equipes_asu!A426,equipes_asu!F:F,unidades_equipes_asu!C426,equipes_asu!I:I,unidades_equipes_asu!$D$1,equipes_asu!D:D,"eSF")</f>
        <v>0</v>
      </c>
      <c r="E426" s="5">
        <f>COUNTIFS(equipes_asu!A:A,unidades_equipes_asu!A426,equipes_asu!F:F,unidades_equipes_asu!C426,equipes_asu!I:I,unidades_equipes_asu!$E$1,equipes_asu!D:D,"eSF")</f>
        <v>2</v>
      </c>
      <c r="F426" s="5">
        <f>COUNTIFS(equipes_asu!A:A,unidades_equipes_asu!A426,equipes_asu!F:F,unidades_equipes_asu!C426,equipes_asu!I:I,unidades_equipes_asu!$F$1,equipes_asu!D:D,"eSF")</f>
        <v>1</v>
      </c>
      <c r="G426" s="5">
        <f>COUNTIFS(equipes_asu!A:A,unidades_equipes_asu!A426,equipes_asu!F:F,unidades_equipes_asu!C426,equipes_asu!I:I,unidades_equipes_asu!$G$1,equipes_asu!D:D,"eSF")</f>
        <v>0</v>
      </c>
      <c r="H426" s="5">
        <f>COUNTIFS(equipes_asu!A:A,unidades_equipes_asu!A426,equipes_asu!F:F,unidades_equipes_asu!C426,equipes_asu!I:I,unidades_equipes_asu!$H$1,equipes_asu!D:D,"eSF")</f>
        <v>1</v>
      </c>
      <c r="I426" s="5">
        <f t="shared" si="7"/>
        <v>4</v>
      </c>
    </row>
    <row r="427" spans="1:9">
      <c r="A427" s="2">
        <v>3131572</v>
      </c>
      <c r="B427" s="1" t="s">
        <v>1448</v>
      </c>
      <c r="C427" s="5" t="s">
        <v>45</v>
      </c>
      <c r="D427" s="5">
        <f>COUNTIFS(equipes_asu!A:A,unidades_equipes_asu!A427,equipes_asu!F:F,unidades_equipes_asu!C427,equipes_asu!I:I,unidades_equipes_asu!$D$1,equipes_asu!D:D,"eSF")</f>
        <v>0</v>
      </c>
      <c r="E427" s="5">
        <f>COUNTIFS(equipes_asu!A:A,unidades_equipes_asu!A427,equipes_asu!F:F,unidades_equipes_asu!C427,equipes_asu!I:I,unidades_equipes_asu!$E$1,equipes_asu!D:D,"eSF")</f>
        <v>2</v>
      </c>
      <c r="F427" s="5">
        <f>COUNTIFS(equipes_asu!A:A,unidades_equipes_asu!A427,equipes_asu!F:F,unidades_equipes_asu!C427,equipes_asu!I:I,unidades_equipes_asu!$F$1,equipes_asu!D:D,"eSF")</f>
        <v>1</v>
      </c>
      <c r="G427" s="5">
        <f>COUNTIFS(equipes_asu!A:A,unidades_equipes_asu!A427,equipes_asu!F:F,unidades_equipes_asu!C427,equipes_asu!I:I,unidades_equipes_asu!$G$1,equipes_asu!D:D,"eSF")</f>
        <v>0</v>
      </c>
      <c r="H427" s="5">
        <f>COUNTIFS(equipes_asu!A:A,unidades_equipes_asu!A427,equipes_asu!F:F,unidades_equipes_asu!C427,equipes_asu!I:I,unidades_equipes_asu!$H$1,equipes_asu!D:D,"eSF")</f>
        <v>0</v>
      </c>
      <c r="I427" s="5">
        <f t="shared" si="7"/>
        <v>3</v>
      </c>
    </row>
    <row r="428" spans="1:9">
      <c r="A428" s="2">
        <v>3301974</v>
      </c>
      <c r="B428" s="1" t="s">
        <v>1449</v>
      </c>
      <c r="C428" s="5" t="s">
        <v>45</v>
      </c>
      <c r="D428" s="5">
        <f>COUNTIFS(equipes_asu!A:A,unidades_equipes_asu!A428,equipes_asu!F:F,unidades_equipes_asu!C428,equipes_asu!I:I,unidades_equipes_asu!$D$1,equipes_asu!D:D,"eSF")</f>
        <v>0</v>
      </c>
      <c r="E428" s="5">
        <f>COUNTIFS(equipes_asu!A:A,unidades_equipes_asu!A428,equipes_asu!F:F,unidades_equipes_asu!C428,equipes_asu!I:I,unidades_equipes_asu!$E$1,equipes_asu!D:D,"eSF")</f>
        <v>3</v>
      </c>
      <c r="F428" s="5">
        <f>COUNTIFS(equipes_asu!A:A,unidades_equipes_asu!A428,equipes_asu!F:F,unidades_equipes_asu!C428,equipes_asu!I:I,unidades_equipes_asu!$F$1,equipes_asu!D:D,"eSF")</f>
        <v>0</v>
      </c>
      <c r="G428" s="5">
        <f>COUNTIFS(equipes_asu!A:A,unidades_equipes_asu!A428,equipes_asu!F:F,unidades_equipes_asu!C428,equipes_asu!I:I,unidades_equipes_asu!$G$1,equipes_asu!D:D,"eSF")</f>
        <v>0</v>
      </c>
      <c r="H428" s="5">
        <f>COUNTIFS(equipes_asu!A:A,unidades_equipes_asu!A428,equipes_asu!F:F,unidades_equipes_asu!C428,equipes_asu!I:I,unidades_equipes_asu!$H$1,equipes_asu!D:D,"eSF")</f>
        <v>0</v>
      </c>
      <c r="I428" s="5">
        <f t="shared" si="7"/>
        <v>3</v>
      </c>
    </row>
    <row r="429" spans="1:9">
      <c r="A429" s="2">
        <v>3302008</v>
      </c>
      <c r="B429" s="1" t="s">
        <v>1450</v>
      </c>
      <c r="C429" s="5" t="s">
        <v>45</v>
      </c>
      <c r="D429" s="5">
        <f>COUNTIFS(equipes_asu!A:A,unidades_equipes_asu!A429,equipes_asu!F:F,unidades_equipes_asu!C429,equipes_asu!I:I,unidades_equipes_asu!$D$1,equipes_asu!D:D,"eSF")</f>
        <v>0</v>
      </c>
      <c r="E429" s="5">
        <f>COUNTIFS(equipes_asu!A:A,unidades_equipes_asu!A429,equipes_asu!F:F,unidades_equipes_asu!C429,equipes_asu!I:I,unidades_equipes_asu!$E$1,equipes_asu!D:D,"eSF")</f>
        <v>3</v>
      </c>
      <c r="F429" s="5">
        <f>COUNTIFS(equipes_asu!A:A,unidades_equipes_asu!A429,equipes_asu!F:F,unidades_equipes_asu!C429,equipes_asu!I:I,unidades_equipes_asu!$F$1,equipes_asu!D:D,"eSF")</f>
        <v>0</v>
      </c>
      <c r="G429" s="5">
        <f>COUNTIFS(equipes_asu!A:A,unidades_equipes_asu!A429,equipes_asu!F:F,unidades_equipes_asu!C429,equipes_asu!I:I,unidades_equipes_asu!$G$1,equipes_asu!D:D,"eSF")</f>
        <v>0</v>
      </c>
      <c r="H429" s="5">
        <f>COUNTIFS(equipes_asu!A:A,unidades_equipes_asu!A429,equipes_asu!F:F,unidades_equipes_asu!C429,equipes_asu!I:I,unidades_equipes_asu!$H$1,equipes_asu!D:D,"eSF")</f>
        <v>2</v>
      </c>
      <c r="I429" s="5">
        <f t="shared" si="7"/>
        <v>5</v>
      </c>
    </row>
    <row r="430" spans="1:9">
      <c r="A430" s="2">
        <v>4426150</v>
      </c>
      <c r="B430" s="1" t="s">
        <v>1451</v>
      </c>
      <c r="C430" s="5" t="s">
        <v>45</v>
      </c>
      <c r="D430" s="5">
        <f>COUNTIFS(equipes_asu!A:A,unidades_equipes_asu!A430,equipes_asu!F:F,unidades_equipes_asu!C430,equipes_asu!I:I,unidades_equipes_asu!$D$1,equipes_asu!D:D,"eSF")</f>
        <v>0</v>
      </c>
      <c r="E430" s="5">
        <f>COUNTIFS(equipes_asu!A:A,unidades_equipes_asu!A430,equipes_asu!F:F,unidades_equipes_asu!C430,equipes_asu!I:I,unidades_equipes_asu!$E$1,equipes_asu!D:D,"eSF")</f>
        <v>0</v>
      </c>
      <c r="F430" s="5">
        <f>COUNTIFS(equipes_asu!A:A,unidades_equipes_asu!A430,equipes_asu!F:F,unidades_equipes_asu!C430,equipes_asu!I:I,unidades_equipes_asu!$F$1,equipes_asu!D:D,"eSF")</f>
        <v>0</v>
      </c>
      <c r="G430" s="5">
        <f>COUNTIFS(equipes_asu!A:A,unidades_equipes_asu!A430,equipes_asu!F:F,unidades_equipes_asu!C430,equipes_asu!I:I,unidades_equipes_asu!$G$1,equipes_asu!D:D,"eSF")</f>
        <v>0</v>
      </c>
      <c r="H430" s="5">
        <f>COUNTIFS(equipes_asu!A:A,unidades_equipes_asu!A430,equipes_asu!F:F,unidades_equipes_asu!C430,equipes_asu!I:I,unidades_equipes_asu!$H$1,equipes_asu!D:D,"eSF")</f>
        <v>6</v>
      </c>
      <c r="I430" s="5">
        <f t="shared" si="7"/>
        <v>6</v>
      </c>
    </row>
    <row r="431" spans="1:9">
      <c r="A431" s="2">
        <v>3302032</v>
      </c>
      <c r="B431" s="1" t="s">
        <v>1452</v>
      </c>
      <c r="C431" s="5" t="s">
        <v>45</v>
      </c>
      <c r="D431" s="5">
        <f>COUNTIFS(equipes_asu!A:A,unidades_equipes_asu!A431,equipes_asu!F:F,unidades_equipes_asu!C431,equipes_asu!I:I,unidades_equipes_asu!$D$1,equipes_asu!D:D,"eSF")</f>
        <v>0</v>
      </c>
      <c r="E431" s="5">
        <f>COUNTIFS(equipes_asu!A:A,unidades_equipes_asu!A431,equipes_asu!F:F,unidades_equipes_asu!C431,equipes_asu!I:I,unidades_equipes_asu!$E$1,equipes_asu!D:D,"eSF")</f>
        <v>0</v>
      </c>
      <c r="F431" s="5">
        <f>COUNTIFS(equipes_asu!A:A,unidades_equipes_asu!A431,equipes_asu!F:F,unidades_equipes_asu!C431,equipes_asu!I:I,unidades_equipes_asu!$F$1,equipes_asu!D:D,"eSF")</f>
        <v>2</v>
      </c>
      <c r="G431" s="5">
        <f>COUNTIFS(equipes_asu!A:A,unidades_equipes_asu!A431,equipes_asu!F:F,unidades_equipes_asu!C431,equipes_asu!I:I,unidades_equipes_asu!$G$1,equipes_asu!D:D,"eSF")</f>
        <v>0</v>
      </c>
      <c r="H431" s="5">
        <f>COUNTIFS(equipes_asu!A:A,unidades_equipes_asu!A431,equipes_asu!F:F,unidades_equipes_asu!C431,equipes_asu!I:I,unidades_equipes_asu!$H$1,equipes_asu!D:D,"eSF")</f>
        <v>2</v>
      </c>
      <c r="I431" s="5">
        <f t="shared" si="7"/>
        <v>4</v>
      </c>
    </row>
    <row r="432" spans="1:9">
      <c r="A432" s="2">
        <v>3569349</v>
      </c>
      <c r="B432" s="1" t="s">
        <v>1453</v>
      </c>
      <c r="C432" s="5" t="s">
        <v>45</v>
      </c>
      <c r="D432" s="5">
        <f>COUNTIFS(equipes_asu!A:A,unidades_equipes_asu!A432,equipes_asu!F:F,unidades_equipes_asu!C432,equipes_asu!I:I,unidades_equipes_asu!$D$1,equipes_asu!D:D,"eSF")</f>
        <v>0</v>
      </c>
      <c r="E432" s="5">
        <f>COUNTIFS(equipes_asu!A:A,unidades_equipes_asu!A432,equipes_asu!F:F,unidades_equipes_asu!C432,equipes_asu!I:I,unidades_equipes_asu!$E$1,equipes_asu!D:D,"eSF")</f>
        <v>1</v>
      </c>
      <c r="F432" s="5">
        <f>COUNTIFS(equipes_asu!A:A,unidades_equipes_asu!A432,equipes_asu!F:F,unidades_equipes_asu!C432,equipes_asu!I:I,unidades_equipes_asu!$F$1,equipes_asu!D:D,"eSF")</f>
        <v>0</v>
      </c>
      <c r="G432" s="5">
        <f>COUNTIFS(equipes_asu!A:A,unidades_equipes_asu!A432,equipes_asu!F:F,unidades_equipes_asu!C432,equipes_asu!I:I,unidades_equipes_asu!$G$1,equipes_asu!D:D,"eSF")</f>
        <v>0</v>
      </c>
      <c r="H432" s="5">
        <f>COUNTIFS(equipes_asu!A:A,unidades_equipes_asu!A432,equipes_asu!F:F,unidades_equipes_asu!C432,equipes_asu!I:I,unidades_equipes_asu!$H$1,equipes_asu!D:D,"eSF")</f>
        <v>0</v>
      </c>
      <c r="I432" s="5">
        <f t="shared" si="7"/>
        <v>1</v>
      </c>
    </row>
    <row r="433" spans="1:9">
      <c r="A433" s="2">
        <v>3470253</v>
      </c>
      <c r="B433" s="1" t="s">
        <v>1454</v>
      </c>
      <c r="C433" s="5" t="s">
        <v>45</v>
      </c>
      <c r="D433" s="5">
        <f>COUNTIFS(equipes_asu!A:A,unidades_equipes_asu!A433,equipes_asu!F:F,unidades_equipes_asu!C433,equipes_asu!I:I,unidades_equipes_asu!$D$1,equipes_asu!D:D,"eSF")</f>
        <v>0</v>
      </c>
      <c r="E433" s="5">
        <f>COUNTIFS(equipes_asu!A:A,unidades_equipes_asu!A433,equipes_asu!F:F,unidades_equipes_asu!C433,equipes_asu!I:I,unidades_equipes_asu!$E$1,equipes_asu!D:D,"eSF")</f>
        <v>3</v>
      </c>
      <c r="F433" s="5">
        <f>COUNTIFS(equipes_asu!A:A,unidades_equipes_asu!A433,equipes_asu!F:F,unidades_equipes_asu!C433,equipes_asu!I:I,unidades_equipes_asu!$F$1,equipes_asu!D:D,"eSF")</f>
        <v>0</v>
      </c>
      <c r="G433" s="5">
        <f>COUNTIFS(equipes_asu!A:A,unidades_equipes_asu!A433,equipes_asu!F:F,unidades_equipes_asu!C433,equipes_asu!I:I,unidades_equipes_asu!$G$1,equipes_asu!D:D,"eSF")</f>
        <v>0</v>
      </c>
      <c r="H433" s="5">
        <f>COUNTIFS(equipes_asu!A:A,unidades_equipes_asu!A433,equipes_asu!F:F,unidades_equipes_asu!C433,equipes_asu!I:I,unidades_equipes_asu!$H$1,equipes_asu!D:D,"eSF")</f>
        <v>1</v>
      </c>
      <c r="I433" s="5">
        <f t="shared" si="7"/>
        <v>4</v>
      </c>
    </row>
    <row r="434" spans="1:9">
      <c r="A434" s="2">
        <v>3569322</v>
      </c>
      <c r="B434" s="1" t="s">
        <v>1455</v>
      </c>
      <c r="C434" s="5" t="s">
        <v>45</v>
      </c>
      <c r="D434" s="5">
        <f>COUNTIFS(equipes_asu!A:A,unidades_equipes_asu!A434,equipes_asu!F:F,unidades_equipes_asu!C434,equipes_asu!I:I,unidades_equipes_asu!$D$1,equipes_asu!D:D,"eSF")</f>
        <v>0</v>
      </c>
      <c r="E434" s="5">
        <f>COUNTIFS(equipes_asu!A:A,unidades_equipes_asu!A434,equipes_asu!F:F,unidades_equipes_asu!C434,equipes_asu!I:I,unidades_equipes_asu!$E$1,equipes_asu!D:D,"eSF")</f>
        <v>2</v>
      </c>
      <c r="F434" s="5">
        <f>COUNTIFS(equipes_asu!A:A,unidades_equipes_asu!A434,equipes_asu!F:F,unidades_equipes_asu!C434,equipes_asu!I:I,unidades_equipes_asu!$F$1,equipes_asu!D:D,"eSF")</f>
        <v>1</v>
      </c>
      <c r="G434" s="5">
        <f>COUNTIFS(equipes_asu!A:A,unidades_equipes_asu!A434,equipes_asu!F:F,unidades_equipes_asu!C434,equipes_asu!I:I,unidades_equipes_asu!$G$1,equipes_asu!D:D,"eSF")</f>
        <v>0</v>
      </c>
      <c r="H434" s="5">
        <f>COUNTIFS(equipes_asu!A:A,unidades_equipes_asu!A434,equipes_asu!F:F,unidades_equipes_asu!C434,equipes_asu!I:I,unidades_equipes_asu!$H$1,equipes_asu!D:D,"eSF")</f>
        <v>0</v>
      </c>
      <c r="I434" s="5">
        <f t="shared" si="7"/>
        <v>3</v>
      </c>
    </row>
    <row r="435" spans="1:9">
      <c r="A435" s="2">
        <v>9890327</v>
      </c>
      <c r="B435" s="1" t="s">
        <v>1456</v>
      </c>
      <c r="C435" s="5" t="s">
        <v>45</v>
      </c>
      <c r="D435" s="5">
        <f>COUNTIFS(equipes_asu!A:A,unidades_equipes_asu!A435,equipes_asu!F:F,unidades_equipes_asu!C435,equipes_asu!I:I,unidades_equipes_asu!$D$1,equipes_asu!D:D,"eSF")</f>
        <v>0</v>
      </c>
      <c r="E435" s="5">
        <f>COUNTIFS(equipes_asu!A:A,unidades_equipes_asu!A435,equipes_asu!F:F,unidades_equipes_asu!C435,equipes_asu!I:I,unidades_equipes_asu!$E$1,equipes_asu!D:D,"eSF")</f>
        <v>1</v>
      </c>
      <c r="F435" s="5">
        <f>COUNTIFS(equipes_asu!A:A,unidades_equipes_asu!A435,equipes_asu!F:F,unidades_equipes_asu!C435,equipes_asu!I:I,unidades_equipes_asu!$F$1,equipes_asu!D:D,"eSF")</f>
        <v>0</v>
      </c>
      <c r="G435" s="5">
        <f>COUNTIFS(equipes_asu!A:A,unidades_equipes_asu!A435,equipes_asu!F:F,unidades_equipes_asu!C435,equipes_asu!I:I,unidades_equipes_asu!$G$1,equipes_asu!D:D,"eSF")</f>
        <v>0</v>
      </c>
      <c r="H435" s="5">
        <f>COUNTIFS(equipes_asu!A:A,unidades_equipes_asu!A435,equipes_asu!F:F,unidades_equipes_asu!C435,equipes_asu!I:I,unidades_equipes_asu!$H$1,equipes_asu!D:D,"eSF")</f>
        <v>0</v>
      </c>
      <c r="I435" s="5">
        <f t="shared" si="7"/>
        <v>1</v>
      </c>
    </row>
    <row r="436" spans="1:9">
      <c r="A436" s="2">
        <v>3562638</v>
      </c>
      <c r="B436" s="1" t="s">
        <v>1457</v>
      </c>
      <c r="C436" s="5" t="s">
        <v>45</v>
      </c>
      <c r="D436" s="5">
        <f>COUNTIFS(equipes_asu!A:A,unidades_equipes_asu!A436,equipes_asu!F:F,unidades_equipes_asu!C436,equipes_asu!I:I,unidades_equipes_asu!$D$1,equipes_asu!D:D,"eSF")</f>
        <v>0</v>
      </c>
      <c r="E436" s="5">
        <f>COUNTIFS(equipes_asu!A:A,unidades_equipes_asu!A436,equipes_asu!F:F,unidades_equipes_asu!C436,equipes_asu!I:I,unidades_equipes_asu!$E$1,equipes_asu!D:D,"eSF")</f>
        <v>1</v>
      </c>
      <c r="F436" s="5">
        <f>COUNTIFS(equipes_asu!A:A,unidades_equipes_asu!A436,equipes_asu!F:F,unidades_equipes_asu!C436,equipes_asu!I:I,unidades_equipes_asu!$F$1,equipes_asu!D:D,"eSF")</f>
        <v>1</v>
      </c>
      <c r="G436" s="5">
        <f>COUNTIFS(equipes_asu!A:A,unidades_equipes_asu!A436,equipes_asu!F:F,unidades_equipes_asu!C436,equipes_asu!I:I,unidades_equipes_asu!$G$1,equipes_asu!D:D,"eSF")</f>
        <v>0</v>
      </c>
      <c r="H436" s="5">
        <f>COUNTIFS(equipes_asu!A:A,unidades_equipes_asu!A436,equipes_asu!F:F,unidades_equipes_asu!C436,equipes_asu!I:I,unidades_equipes_asu!$H$1,equipes_asu!D:D,"eSF")</f>
        <v>0</v>
      </c>
      <c r="I436" s="5">
        <f t="shared" si="7"/>
        <v>2</v>
      </c>
    </row>
    <row r="437" spans="1:9">
      <c r="A437" s="2">
        <v>3562581</v>
      </c>
      <c r="B437" s="1" t="s">
        <v>1458</v>
      </c>
      <c r="C437" s="5" t="s">
        <v>45</v>
      </c>
      <c r="D437" s="5">
        <f>COUNTIFS(equipes_asu!A:A,unidades_equipes_asu!A437,equipes_asu!F:F,unidades_equipes_asu!C437,equipes_asu!I:I,unidades_equipes_asu!$D$1,equipes_asu!D:D,"eSF")</f>
        <v>0</v>
      </c>
      <c r="E437" s="5">
        <f>COUNTIFS(equipes_asu!A:A,unidades_equipes_asu!A437,equipes_asu!F:F,unidades_equipes_asu!C437,equipes_asu!I:I,unidades_equipes_asu!$E$1,equipes_asu!D:D,"eSF")</f>
        <v>3</v>
      </c>
      <c r="F437" s="5">
        <f>COUNTIFS(equipes_asu!A:A,unidades_equipes_asu!A437,equipes_asu!F:F,unidades_equipes_asu!C437,equipes_asu!I:I,unidades_equipes_asu!$F$1,equipes_asu!D:D,"eSF")</f>
        <v>1</v>
      </c>
      <c r="G437" s="5">
        <f>COUNTIFS(equipes_asu!A:A,unidades_equipes_asu!A437,equipes_asu!F:F,unidades_equipes_asu!C437,equipes_asu!I:I,unidades_equipes_asu!$G$1,equipes_asu!D:D,"eSF")</f>
        <v>0</v>
      </c>
      <c r="H437" s="5">
        <f>COUNTIFS(equipes_asu!A:A,unidades_equipes_asu!A437,equipes_asu!F:F,unidades_equipes_asu!C437,equipes_asu!I:I,unidades_equipes_asu!$H$1,equipes_asu!D:D,"eSF")</f>
        <v>0</v>
      </c>
      <c r="I437" s="5">
        <f t="shared" si="7"/>
        <v>4</v>
      </c>
    </row>
    <row r="438" spans="1:9">
      <c r="A438" s="2">
        <v>3380300</v>
      </c>
      <c r="B438" s="1" t="s">
        <v>1459</v>
      </c>
      <c r="C438" s="5" t="s">
        <v>45</v>
      </c>
      <c r="D438" s="5">
        <f>COUNTIFS(equipes_asu!A:A,unidades_equipes_asu!A438,equipes_asu!F:F,unidades_equipes_asu!C438,equipes_asu!I:I,unidades_equipes_asu!$D$1,equipes_asu!D:D,"eSF")</f>
        <v>0</v>
      </c>
      <c r="E438" s="5">
        <f>COUNTIFS(equipes_asu!A:A,unidades_equipes_asu!A438,equipes_asu!F:F,unidades_equipes_asu!C438,equipes_asu!I:I,unidades_equipes_asu!$E$1,equipes_asu!D:D,"eSF")</f>
        <v>1</v>
      </c>
      <c r="F438" s="5">
        <f>COUNTIFS(equipes_asu!A:A,unidades_equipes_asu!A438,equipes_asu!F:F,unidades_equipes_asu!C438,equipes_asu!I:I,unidades_equipes_asu!$F$1,equipes_asu!D:D,"eSF")</f>
        <v>0</v>
      </c>
      <c r="G438" s="5">
        <f>COUNTIFS(equipes_asu!A:A,unidades_equipes_asu!A438,equipes_asu!F:F,unidades_equipes_asu!C438,equipes_asu!I:I,unidades_equipes_asu!$G$1,equipes_asu!D:D,"eSF")</f>
        <v>0</v>
      </c>
      <c r="H438" s="5">
        <f>COUNTIFS(equipes_asu!A:A,unidades_equipes_asu!A438,equipes_asu!F:F,unidades_equipes_asu!C438,equipes_asu!I:I,unidades_equipes_asu!$H$1,equipes_asu!D:D,"eSF")</f>
        <v>0</v>
      </c>
      <c r="I438" s="5">
        <f t="shared" si="7"/>
        <v>1</v>
      </c>
    </row>
    <row r="439" spans="1:9">
      <c r="A439" s="2">
        <v>3371328</v>
      </c>
      <c r="B439" s="1" t="s">
        <v>1460</v>
      </c>
      <c r="C439" s="5" t="s">
        <v>45</v>
      </c>
      <c r="D439" s="5">
        <f>COUNTIFS(equipes_asu!A:A,unidades_equipes_asu!A439,equipes_asu!F:F,unidades_equipes_asu!C439,equipes_asu!I:I,unidades_equipes_asu!$D$1,equipes_asu!D:D,"eSF")</f>
        <v>0</v>
      </c>
      <c r="E439" s="5">
        <f>COUNTIFS(equipes_asu!A:A,unidades_equipes_asu!A439,equipes_asu!F:F,unidades_equipes_asu!C439,equipes_asu!I:I,unidades_equipes_asu!$E$1,equipes_asu!D:D,"eSF")</f>
        <v>2</v>
      </c>
      <c r="F439" s="5">
        <f>COUNTIFS(equipes_asu!A:A,unidades_equipes_asu!A439,equipes_asu!F:F,unidades_equipes_asu!C439,equipes_asu!I:I,unidades_equipes_asu!$F$1,equipes_asu!D:D,"eSF")</f>
        <v>0</v>
      </c>
      <c r="G439" s="5">
        <f>COUNTIFS(equipes_asu!A:A,unidades_equipes_asu!A439,equipes_asu!F:F,unidades_equipes_asu!C439,equipes_asu!I:I,unidades_equipes_asu!$G$1,equipes_asu!D:D,"eSF")</f>
        <v>0</v>
      </c>
      <c r="H439" s="5">
        <f>COUNTIFS(equipes_asu!A:A,unidades_equipes_asu!A439,equipes_asu!F:F,unidades_equipes_asu!C439,equipes_asu!I:I,unidades_equipes_asu!$H$1,equipes_asu!D:D,"eSF")</f>
        <v>2</v>
      </c>
      <c r="I439" s="5">
        <f t="shared" si="7"/>
        <v>4</v>
      </c>
    </row>
    <row r="440" spans="1:9">
      <c r="A440" s="2">
        <v>3371336</v>
      </c>
      <c r="B440" s="1" t="s">
        <v>1461</v>
      </c>
      <c r="C440" s="5" t="s">
        <v>45</v>
      </c>
      <c r="D440" s="5">
        <f>COUNTIFS(equipes_asu!A:A,unidades_equipes_asu!A440,equipes_asu!F:F,unidades_equipes_asu!C440,equipes_asu!I:I,unidades_equipes_asu!$D$1,equipes_asu!D:D,"eSF")</f>
        <v>0</v>
      </c>
      <c r="E440" s="5">
        <f>COUNTIFS(equipes_asu!A:A,unidades_equipes_asu!A440,equipes_asu!F:F,unidades_equipes_asu!C440,equipes_asu!I:I,unidades_equipes_asu!$E$1,equipes_asu!D:D,"eSF")</f>
        <v>3</v>
      </c>
      <c r="F440" s="5">
        <f>COUNTIFS(equipes_asu!A:A,unidades_equipes_asu!A440,equipes_asu!F:F,unidades_equipes_asu!C440,equipes_asu!I:I,unidades_equipes_asu!$F$1,equipes_asu!D:D,"eSF")</f>
        <v>0</v>
      </c>
      <c r="G440" s="5">
        <f>COUNTIFS(equipes_asu!A:A,unidades_equipes_asu!A440,equipes_asu!F:F,unidades_equipes_asu!C440,equipes_asu!I:I,unidades_equipes_asu!$G$1,equipes_asu!D:D,"eSF")</f>
        <v>0</v>
      </c>
      <c r="H440" s="5">
        <f>COUNTIFS(equipes_asu!A:A,unidades_equipes_asu!A440,equipes_asu!F:F,unidades_equipes_asu!C440,equipes_asu!I:I,unidades_equipes_asu!$H$1,equipes_asu!D:D,"eSF")</f>
        <v>0</v>
      </c>
      <c r="I440" s="5">
        <f t="shared" si="7"/>
        <v>3</v>
      </c>
    </row>
    <row r="441" spans="1:9">
      <c r="A441" s="2">
        <v>3470261</v>
      </c>
      <c r="B441" s="1" t="s">
        <v>1462</v>
      </c>
      <c r="C441" s="5" t="s">
        <v>45</v>
      </c>
      <c r="D441" s="5">
        <f>COUNTIFS(equipes_asu!A:A,unidades_equipes_asu!A441,equipes_asu!F:F,unidades_equipes_asu!C441,equipes_asu!I:I,unidades_equipes_asu!$D$1,equipes_asu!D:D,"eSF")</f>
        <v>0</v>
      </c>
      <c r="E441" s="5">
        <f>COUNTIFS(equipes_asu!A:A,unidades_equipes_asu!A441,equipes_asu!F:F,unidades_equipes_asu!C441,equipes_asu!I:I,unidades_equipes_asu!$E$1,equipes_asu!D:D,"eSF")</f>
        <v>2</v>
      </c>
      <c r="F441" s="5">
        <f>COUNTIFS(equipes_asu!A:A,unidades_equipes_asu!A441,equipes_asu!F:F,unidades_equipes_asu!C441,equipes_asu!I:I,unidades_equipes_asu!$F$1,equipes_asu!D:D,"eSF")</f>
        <v>0</v>
      </c>
      <c r="G441" s="5">
        <f>COUNTIFS(equipes_asu!A:A,unidades_equipes_asu!A441,equipes_asu!F:F,unidades_equipes_asu!C441,equipes_asu!I:I,unidades_equipes_asu!$G$1,equipes_asu!D:D,"eSF")</f>
        <v>0</v>
      </c>
      <c r="H441" s="5">
        <f>COUNTIFS(equipes_asu!A:A,unidades_equipes_asu!A441,equipes_asu!F:F,unidades_equipes_asu!C441,equipes_asu!I:I,unidades_equipes_asu!$H$1,equipes_asu!D:D,"eSF")</f>
        <v>0</v>
      </c>
      <c r="I441" s="5">
        <f t="shared" si="7"/>
        <v>2</v>
      </c>
    </row>
    <row r="442" spans="1:9">
      <c r="A442" s="2">
        <v>3445275</v>
      </c>
      <c r="B442" s="1" t="s">
        <v>1463</v>
      </c>
      <c r="C442" s="5" t="s">
        <v>45</v>
      </c>
      <c r="D442" s="5">
        <f>COUNTIFS(equipes_asu!A:A,unidades_equipes_asu!A442,equipes_asu!F:F,unidades_equipes_asu!C442,equipes_asu!I:I,unidades_equipes_asu!$D$1,equipes_asu!D:D,"eSF")</f>
        <v>0</v>
      </c>
      <c r="E442" s="5">
        <f>COUNTIFS(equipes_asu!A:A,unidades_equipes_asu!A442,equipes_asu!F:F,unidades_equipes_asu!C442,equipes_asu!I:I,unidades_equipes_asu!$E$1,equipes_asu!D:D,"eSF")</f>
        <v>2</v>
      </c>
      <c r="F442" s="5">
        <f>COUNTIFS(equipes_asu!A:A,unidades_equipes_asu!A442,equipes_asu!F:F,unidades_equipes_asu!C442,equipes_asu!I:I,unidades_equipes_asu!$F$1,equipes_asu!D:D,"eSF")</f>
        <v>0</v>
      </c>
      <c r="G442" s="5">
        <f>COUNTIFS(equipes_asu!A:A,unidades_equipes_asu!A442,equipes_asu!F:F,unidades_equipes_asu!C442,equipes_asu!I:I,unidades_equipes_asu!$G$1,equipes_asu!D:D,"eSF")</f>
        <v>0</v>
      </c>
      <c r="H442" s="5">
        <f>COUNTIFS(equipes_asu!A:A,unidades_equipes_asu!A442,equipes_asu!F:F,unidades_equipes_asu!C442,equipes_asu!I:I,unidades_equipes_asu!$H$1,equipes_asu!D:D,"eSF")</f>
        <v>1</v>
      </c>
      <c r="I442" s="5">
        <f t="shared" si="7"/>
        <v>3</v>
      </c>
    </row>
    <row r="443" spans="1:9">
      <c r="A443" s="2">
        <v>3567826</v>
      </c>
      <c r="B443" s="1" t="s">
        <v>1464</v>
      </c>
      <c r="C443" s="5" t="s">
        <v>45</v>
      </c>
      <c r="D443" s="5">
        <f>COUNTIFS(equipes_asu!A:A,unidades_equipes_asu!A443,equipes_asu!F:F,unidades_equipes_asu!C443,equipes_asu!I:I,unidades_equipes_asu!$D$1,equipes_asu!D:D,"eSF")</f>
        <v>0</v>
      </c>
      <c r="E443" s="5">
        <f>COUNTIFS(equipes_asu!A:A,unidades_equipes_asu!A443,equipes_asu!F:F,unidades_equipes_asu!C443,equipes_asu!I:I,unidades_equipes_asu!$E$1,equipes_asu!D:D,"eSF")</f>
        <v>0</v>
      </c>
      <c r="F443" s="5">
        <f>COUNTIFS(equipes_asu!A:A,unidades_equipes_asu!A443,equipes_asu!F:F,unidades_equipes_asu!C443,equipes_asu!I:I,unidades_equipes_asu!$F$1,equipes_asu!D:D,"eSF")</f>
        <v>2</v>
      </c>
      <c r="G443" s="5">
        <f>COUNTIFS(equipes_asu!A:A,unidades_equipes_asu!A443,equipes_asu!F:F,unidades_equipes_asu!C443,equipes_asu!I:I,unidades_equipes_asu!$G$1,equipes_asu!D:D,"eSF")</f>
        <v>0</v>
      </c>
      <c r="H443" s="5">
        <f>COUNTIFS(equipes_asu!A:A,unidades_equipes_asu!A443,equipes_asu!F:F,unidades_equipes_asu!C443,equipes_asu!I:I,unidades_equipes_asu!$H$1,equipes_asu!D:D,"eSF")</f>
        <v>0</v>
      </c>
      <c r="I443" s="5">
        <f t="shared" si="7"/>
        <v>2</v>
      </c>
    </row>
    <row r="444" spans="1:9">
      <c r="A444" s="2">
        <v>3703223</v>
      </c>
      <c r="B444" s="1" t="s">
        <v>1465</v>
      </c>
      <c r="C444" s="5" t="s">
        <v>45</v>
      </c>
      <c r="D444" s="5">
        <f>COUNTIFS(equipes_asu!A:A,unidades_equipes_asu!A444,equipes_asu!F:F,unidades_equipes_asu!C444,equipes_asu!I:I,unidades_equipes_asu!$D$1,equipes_asu!D:D,"eSF")</f>
        <v>0</v>
      </c>
      <c r="E444" s="5">
        <f>COUNTIFS(equipes_asu!A:A,unidades_equipes_asu!A444,equipes_asu!F:F,unidades_equipes_asu!C444,equipes_asu!I:I,unidades_equipes_asu!$E$1,equipes_asu!D:D,"eSF")</f>
        <v>3</v>
      </c>
      <c r="F444" s="5">
        <f>COUNTIFS(equipes_asu!A:A,unidades_equipes_asu!A444,equipes_asu!F:F,unidades_equipes_asu!C444,equipes_asu!I:I,unidades_equipes_asu!$F$1,equipes_asu!D:D,"eSF")</f>
        <v>0</v>
      </c>
      <c r="G444" s="5">
        <f>COUNTIFS(equipes_asu!A:A,unidades_equipes_asu!A444,equipes_asu!F:F,unidades_equipes_asu!C444,equipes_asu!I:I,unidades_equipes_asu!$G$1,equipes_asu!D:D,"eSF")</f>
        <v>0</v>
      </c>
      <c r="H444" s="5">
        <f>COUNTIFS(equipes_asu!A:A,unidades_equipes_asu!A444,equipes_asu!F:F,unidades_equipes_asu!C444,equipes_asu!I:I,unidades_equipes_asu!$H$1,equipes_asu!D:D,"eSF")</f>
        <v>1</v>
      </c>
      <c r="I444" s="5">
        <f t="shared" si="7"/>
        <v>4</v>
      </c>
    </row>
    <row r="445" spans="1:9">
      <c r="A445" s="2">
        <v>3862836</v>
      </c>
      <c r="B445" s="1" t="s">
        <v>1466</v>
      </c>
      <c r="C445" s="5" t="s">
        <v>45</v>
      </c>
      <c r="D445" s="5">
        <f>COUNTIFS(equipes_asu!A:A,unidades_equipes_asu!A445,equipes_asu!F:F,unidades_equipes_asu!C445,equipes_asu!I:I,unidades_equipes_asu!$D$1,equipes_asu!D:D,"eSF")</f>
        <v>0</v>
      </c>
      <c r="E445" s="5">
        <f>COUNTIFS(equipes_asu!A:A,unidades_equipes_asu!A445,equipes_asu!F:F,unidades_equipes_asu!C445,equipes_asu!I:I,unidades_equipes_asu!$E$1,equipes_asu!D:D,"eSF")</f>
        <v>1</v>
      </c>
      <c r="F445" s="5">
        <f>COUNTIFS(equipes_asu!A:A,unidades_equipes_asu!A445,equipes_asu!F:F,unidades_equipes_asu!C445,equipes_asu!I:I,unidades_equipes_asu!$F$1,equipes_asu!D:D,"eSF")</f>
        <v>0</v>
      </c>
      <c r="G445" s="5">
        <f>COUNTIFS(equipes_asu!A:A,unidades_equipes_asu!A445,equipes_asu!F:F,unidades_equipes_asu!C445,equipes_asu!I:I,unidades_equipes_asu!$G$1,equipes_asu!D:D,"eSF")</f>
        <v>0</v>
      </c>
      <c r="H445" s="5">
        <f>COUNTIFS(equipes_asu!A:A,unidades_equipes_asu!A445,equipes_asu!F:F,unidades_equipes_asu!C445,equipes_asu!I:I,unidades_equipes_asu!$H$1,equipes_asu!D:D,"eSF")</f>
        <v>1</v>
      </c>
      <c r="I445" s="5">
        <f t="shared" si="7"/>
        <v>2</v>
      </c>
    </row>
    <row r="446" spans="1:9">
      <c r="A446" s="2">
        <v>5139155</v>
      </c>
      <c r="B446" s="1" t="s">
        <v>1467</v>
      </c>
      <c r="C446" s="5" t="s">
        <v>45</v>
      </c>
      <c r="D446" s="5">
        <f>COUNTIFS(equipes_asu!A:A,unidades_equipes_asu!A446,equipes_asu!F:F,unidades_equipes_asu!C446,equipes_asu!I:I,unidades_equipes_asu!$D$1,equipes_asu!D:D,"eSF")</f>
        <v>0</v>
      </c>
      <c r="E446" s="5">
        <f>COUNTIFS(equipes_asu!A:A,unidades_equipes_asu!A446,equipes_asu!F:F,unidades_equipes_asu!C446,equipes_asu!I:I,unidades_equipes_asu!$E$1,equipes_asu!D:D,"eSF")</f>
        <v>1</v>
      </c>
      <c r="F446" s="5">
        <f>COUNTIFS(equipes_asu!A:A,unidades_equipes_asu!A446,equipes_asu!F:F,unidades_equipes_asu!C446,equipes_asu!I:I,unidades_equipes_asu!$F$1,equipes_asu!D:D,"eSF")</f>
        <v>0</v>
      </c>
      <c r="G446" s="5">
        <f>COUNTIFS(equipes_asu!A:A,unidades_equipes_asu!A446,equipes_asu!F:F,unidades_equipes_asu!C446,equipes_asu!I:I,unidades_equipes_asu!$G$1,equipes_asu!D:D,"eSF")</f>
        <v>0</v>
      </c>
      <c r="H446" s="5">
        <f>COUNTIFS(equipes_asu!A:A,unidades_equipes_asu!A446,equipes_asu!F:F,unidades_equipes_asu!C446,equipes_asu!I:I,unidades_equipes_asu!$H$1,equipes_asu!D:D,"eSF")</f>
        <v>3</v>
      </c>
      <c r="I446" s="5">
        <f t="shared" si="7"/>
        <v>4</v>
      </c>
    </row>
    <row r="447" spans="1:9">
      <c r="A447" s="2">
        <v>5320380</v>
      </c>
      <c r="B447" s="1" t="s">
        <v>1468</v>
      </c>
      <c r="C447" s="5" t="s">
        <v>45</v>
      </c>
      <c r="D447" s="5">
        <f>COUNTIFS(equipes_asu!A:A,unidades_equipes_asu!A447,equipes_asu!F:F,unidades_equipes_asu!C447,equipes_asu!I:I,unidades_equipes_asu!$D$1,equipes_asu!D:D,"eSF")</f>
        <v>0</v>
      </c>
      <c r="E447" s="5">
        <f>COUNTIFS(equipes_asu!A:A,unidades_equipes_asu!A447,equipes_asu!F:F,unidades_equipes_asu!C447,equipes_asu!I:I,unidades_equipes_asu!$E$1,equipes_asu!D:D,"eSF")</f>
        <v>3</v>
      </c>
      <c r="F447" s="5">
        <f>COUNTIFS(equipes_asu!A:A,unidades_equipes_asu!A447,equipes_asu!F:F,unidades_equipes_asu!C447,equipes_asu!I:I,unidades_equipes_asu!$F$1,equipes_asu!D:D,"eSF")</f>
        <v>0</v>
      </c>
      <c r="G447" s="5">
        <f>COUNTIFS(equipes_asu!A:A,unidades_equipes_asu!A447,equipes_asu!F:F,unidades_equipes_asu!C447,equipes_asu!I:I,unidades_equipes_asu!$G$1,equipes_asu!D:D,"eSF")</f>
        <v>0</v>
      </c>
      <c r="H447" s="5">
        <f>COUNTIFS(equipes_asu!A:A,unidades_equipes_asu!A447,equipes_asu!F:F,unidades_equipes_asu!C447,equipes_asu!I:I,unidades_equipes_asu!$H$1,equipes_asu!D:D,"eSF")</f>
        <v>1</v>
      </c>
      <c r="I447" s="5">
        <f t="shared" si="7"/>
        <v>4</v>
      </c>
    </row>
    <row r="448" spans="1:9">
      <c r="A448" s="2">
        <v>5342074</v>
      </c>
      <c r="B448" s="1" t="s">
        <v>1469</v>
      </c>
      <c r="C448" s="5" t="s">
        <v>45</v>
      </c>
      <c r="D448" s="5">
        <f>COUNTIFS(equipes_asu!A:A,unidades_equipes_asu!A448,equipes_asu!F:F,unidades_equipes_asu!C448,equipes_asu!I:I,unidades_equipes_asu!$D$1,equipes_asu!D:D,"eSF")</f>
        <v>0</v>
      </c>
      <c r="E448" s="5">
        <f>COUNTIFS(equipes_asu!A:A,unidades_equipes_asu!A448,equipes_asu!F:F,unidades_equipes_asu!C448,equipes_asu!I:I,unidades_equipes_asu!$E$1,equipes_asu!D:D,"eSF")</f>
        <v>2</v>
      </c>
      <c r="F448" s="5">
        <f>COUNTIFS(equipes_asu!A:A,unidades_equipes_asu!A448,equipes_asu!F:F,unidades_equipes_asu!C448,equipes_asu!I:I,unidades_equipes_asu!$F$1,equipes_asu!D:D,"eSF")</f>
        <v>1</v>
      </c>
      <c r="G448" s="5">
        <f>COUNTIFS(equipes_asu!A:A,unidades_equipes_asu!A448,equipes_asu!F:F,unidades_equipes_asu!C448,equipes_asu!I:I,unidades_equipes_asu!$G$1,equipes_asu!D:D,"eSF")</f>
        <v>0</v>
      </c>
      <c r="H448" s="5">
        <f>COUNTIFS(equipes_asu!A:A,unidades_equipes_asu!A448,equipes_asu!F:F,unidades_equipes_asu!C448,equipes_asu!I:I,unidades_equipes_asu!$H$1,equipes_asu!D:D,"eSF")</f>
        <v>3</v>
      </c>
      <c r="I448" s="5">
        <f t="shared" si="7"/>
        <v>6</v>
      </c>
    </row>
    <row r="449" spans="1:9">
      <c r="A449" s="2">
        <v>5356881</v>
      </c>
      <c r="B449" s="1" t="s">
        <v>1470</v>
      </c>
      <c r="C449" s="5" t="s">
        <v>45</v>
      </c>
      <c r="D449" s="5">
        <f>COUNTIFS(equipes_asu!A:A,unidades_equipes_asu!A449,equipes_asu!F:F,unidades_equipes_asu!C449,equipes_asu!I:I,unidades_equipes_asu!$D$1,equipes_asu!D:D,"eSF")</f>
        <v>0</v>
      </c>
      <c r="E449" s="5">
        <f>COUNTIFS(equipes_asu!A:A,unidades_equipes_asu!A449,equipes_asu!F:F,unidades_equipes_asu!C449,equipes_asu!I:I,unidades_equipes_asu!$E$1,equipes_asu!D:D,"eSF")</f>
        <v>1</v>
      </c>
      <c r="F449" s="5">
        <f>COUNTIFS(equipes_asu!A:A,unidades_equipes_asu!A449,equipes_asu!F:F,unidades_equipes_asu!C449,equipes_asu!I:I,unidades_equipes_asu!$F$1,equipes_asu!D:D,"eSF")</f>
        <v>1</v>
      </c>
      <c r="G449" s="5">
        <f>COUNTIFS(equipes_asu!A:A,unidades_equipes_asu!A449,equipes_asu!F:F,unidades_equipes_asu!C449,equipes_asu!I:I,unidades_equipes_asu!$G$1,equipes_asu!D:D,"eSF")</f>
        <v>0</v>
      </c>
      <c r="H449" s="5">
        <f>COUNTIFS(equipes_asu!A:A,unidades_equipes_asu!A449,equipes_asu!F:F,unidades_equipes_asu!C449,equipes_asu!I:I,unidades_equipes_asu!$H$1,equipes_asu!D:D,"eSF")</f>
        <v>0</v>
      </c>
      <c r="I449" s="5">
        <f t="shared" si="7"/>
        <v>2</v>
      </c>
    </row>
    <row r="450" spans="1:9">
      <c r="A450" s="2">
        <v>5392039</v>
      </c>
      <c r="B450" s="1" t="s">
        <v>1471</v>
      </c>
      <c r="C450" s="5" t="s">
        <v>45</v>
      </c>
      <c r="D450" s="5">
        <f>COUNTIFS(equipes_asu!A:A,unidades_equipes_asu!A450,equipes_asu!F:F,unidades_equipes_asu!C450,equipes_asu!I:I,unidades_equipes_asu!$D$1,equipes_asu!D:D,"eSF")</f>
        <v>0</v>
      </c>
      <c r="E450" s="5">
        <f>COUNTIFS(equipes_asu!A:A,unidades_equipes_asu!A450,equipes_asu!F:F,unidades_equipes_asu!C450,equipes_asu!I:I,unidades_equipes_asu!$E$1,equipes_asu!D:D,"eSF")</f>
        <v>2</v>
      </c>
      <c r="F450" s="5">
        <f>COUNTIFS(equipes_asu!A:A,unidades_equipes_asu!A450,equipes_asu!F:F,unidades_equipes_asu!C450,equipes_asu!I:I,unidades_equipes_asu!$F$1,equipes_asu!D:D,"eSF")</f>
        <v>0</v>
      </c>
      <c r="G450" s="5">
        <f>COUNTIFS(equipes_asu!A:A,unidades_equipes_asu!A450,equipes_asu!F:F,unidades_equipes_asu!C450,equipes_asu!I:I,unidades_equipes_asu!$G$1,equipes_asu!D:D,"eSF")</f>
        <v>0</v>
      </c>
      <c r="H450" s="5">
        <f>COUNTIFS(equipes_asu!A:A,unidades_equipes_asu!A450,equipes_asu!F:F,unidades_equipes_asu!C450,equipes_asu!I:I,unidades_equipes_asu!$H$1,equipes_asu!D:D,"eSF")</f>
        <v>0</v>
      </c>
      <c r="I450" s="5">
        <f t="shared" si="7"/>
        <v>2</v>
      </c>
    </row>
    <row r="451" spans="1:9">
      <c r="A451" s="2">
        <v>5392136</v>
      </c>
      <c r="B451" s="1" t="s">
        <v>1472</v>
      </c>
      <c r="C451" s="5" t="s">
        <v>45</v>
      </c>
      <c r="D451" s="5">
        <f>COUNTIFS(equipes_asu!A:A,unidades_equipes_asu!A451,equipes_asu!F:F,unidades_equipes_asu!C451,equipes_asu!I:I,unidades_equipes_asu!$D$1,equipes_asu!D:D,"eSF")</f>
        <v>0</v>
      </c>
      <c r="E451" s="5">
        <f>COUNTIFS(equipes_asu!A:A,unidades_equipes_asu!A451,equipes_asu!F:F,unidades_equipes_asu!C451,equipes_asu!I:I,unidades_equipes_asu!$E$1,equipes_asu!D:D,"eSF")</f>
        <v>4</v>
      </c>
      <c r="F451" s="5">
        <f>COUNTIFS(equipes_asu!A:A,unidades_equipes_asu!A451,equipes_asu!F:F,unidades_equipes_asu!C451,equipes_asu!I:I,unidades_equipes_asu!$F$1,equipes_asu!D:D,"eSF")</f>
        <v>0</v>
      </c>
      <c r="G451" s="5">
        <f>COUNTIFS(equipes_asu!A:A,unidades_equipes_asu!A451,equipes_asu!F:F,unidades_equipes_asu!C451,equipes_asu!I:I,unidades_equipes_asu!$G$1,equipes_asu!D:D,"eSF")</f>
        <v>0</v>
      </c>
      <c r="H451" s="5">
        <f>COUNTIFS(equipes_asu!A:A,unidades_equipes_asu!A451,equipes_asu!F:F,unidades_equipes_asu!C451,equipes_asu!I:I,unidades_equipes_asu!$H$1,equipes_asu!D:D,"eSF")</f>
        <v>0</v>
      </c>
      <c r="I451" s="5">
        <f t="shared" si="7"/>
        <v>4</v>
      </c>
    </row>
    <row r="452" spans="1:9">
      <c r="A452" s="2">
        <v>5601037</v>
      </c>
      <c r="B452" s="1" t="s">
        <v>1473</v>
      </c>
      <c r="C452" s="5" t="s">
        <v>45</v>
      </c>
      <c r="D452" s="5">
        <f>COUNTIFS(equipes_asu!A:A,unidades_equipes_asu!A452,equipes_asu!F:F,unidades_equipes_asu!C452,equipes_asu!I:I,unidades_equipes_asu!$D$1,equipes_asu!D:D,"eSF")</f>
        <v>0</v>
      </c>
      <c r="E452" s="5">
        <f>COUNTIFS(equipes_asu!A:A,unidades_equipes_asu!A452,equipes_asu!F:F,unidades_equipes_asu!C452,equipes_asu!I:I,unidades_equipes_asu!$E$1,equipes_asu!D:D,"eSF")</f>
        <v>2</v>
      </c>
      <c r="F452" s="5">
        <f>COUNTIFS(equipes_asu!A:A,unidades_equipes_asu!A452,equipes_asu!F:F,unidades_equipes_asu!C452,equipes_asu!I:I,unidades_equipes_asu!$F$1,equipes_asu!D:D,"eSF")</f>
        <v>0</v>
      </c>
      <c r="G452" s="5">
        <f>COUNTIFS(equipes_asu!A:A,unidades_equipes_asu!A452,equipes_asu!F:F,unidades_equipes_asu!C452,equipes_asu!I:I,unidades_equipes_asu!$G$1,equipes_asu!D:D,"eSF")</f>
        <v>0</v>
      </c>
      <c r="H452" s="5">
        <f>COUNTIFS(equipes_asu!A:A,unidades_equipes_asu!A452,equipes_asu!F:F,unidades_equipes_asu!C452,equipes_asu!I:I,unidades_equipes_asu!$H$1,equipes_asu!D:D,"eSF")</f>
        <v>1</v>
      </c>
      <c r="I452" s="5">
        <f t="shared" si="7"/>
        <v>3</v>
      </c>
    </row>
    <row r="453" spans="1:9">
      <c r="A453" s="2">
        <v>5601053</v>
      </c>
      <c r="B453" s="1" t="s">
        <v>1474</v>
      </c>
      <c r="C453" s="5" t="s">
        <v>45</v>
      </c>
      <c r="D453" s="5">
        <f>COUNTIFS(equipes_asu!A:A,unidades_equipes_asu!A453,equipes_asu!F:F,unidades_equipes_asu!C453,equipes_asu!I:I,unidades_equipes_asu!$D$1,equipes_asu!D:D,"eSF")</f>
        <v>0</v>
      </c>
      <c r="E453" s="5">
        <f>COUNTIFS(equipes_asu!A:A,unidades_equipes_asu!A453,equipes_asu!F:F,unidades_equipes_asu!C453,equipes_asu!I:I,unidades_equipes_asu!$E$1,equipes_asu!D:D,"eSF")</f>
        <v>1</v>
      </c>
      <c r="F453" s="5">
        <f>COUNTIFS(equipes_asu!A:A,unidades_equipes_asu!A453,equipes_asu!F:F,unidades_equipes_asu!C453,equipes_asu!I:I,unidades_equipes_asu!$F$1,equipes_asu!D:D,"eSF")</f>
        <v>0</v>
      </c>
      <c r="G453" s="5">
        <f>COUNTIFS(equipes_asu!A:A,unidades_equipes_asu!A453,equipes_asu!F:F,unidades_equipes_asu!C453,equipes_asu!I:I,unidades_equipes_asu!$G$1,equipes_asu!D:D,"eSF")</f>
        <v>0</v>
      </c>
      <c r="H453" s="5">
        <f>COUNTIFS(equipes_asu!A:A,unidades_equipes_asu!A453,equipes_asu!F:F,unidades_equipes_asu!C453,equipes_asu!I:I,unidades_equipes_asu!$H$1,equipes_asu!D:D,"eSF")</f>
        <v>1</v>
      </c>
      <c r="I453" s="5">
        <f t="shared" si="7"/>
        <v>2</v>
      </c>
    </row>
    <row r="454" spans="1:9">
      <c r="A454" s="2">
        <v>5653304</v>
      </c>
      <c r="B454" s="1" t="s">
        <v>1475</v>
      </c>
      <c r="C454" s="5" t="s">
        <v>45</v>
      </c>
      <c r="D454" s="5">
        <f>COUNTIFS(equipes_asu!A:A,unidades_equipes_asu!A454,equipes_asu!F:F,unidades_equipes_asu!C454,equipes_asu!I:I,unidades_equipes_asu!$D$1,equipes_asu!D:D,"eSF")</f>
        <v>0</v>
      </c>
      <c r="E454" s="5">
        <f>COUNTIFS(equipes_asu!A:A,unidades_equipes_asu!A454,equipes_asu!F:F,unidades_equipes_asu!C454,equipes_asu!I:I,unidades_equipes_asu!$E$1,equipes_asu!D:D,"eSF")</f>
        <v>2</v>
      </c>
      <c r="F454" s="5">
        <f>COUNTIFS(equipes_asu!A:A,unidades_equipes_asu!A454,equipes_asu!F:F,unidades_equipes_asu!C454,equipes_asu!I:I,unidades_equipes_asu!$F$1,equipes_asu!D:D,"eSF")</f>
        <v>0</v>
      </c>
      <c r="G454" s="5">
        <f>COUNTIFS(equipes_asu!A:A,unidades_equipes_asu!A454,equipes_asu!F:F,unidades_equipes_asu!C454,equipes_asu!I:I,unidades_equipes_asu!$G$1,equipes_asu!D:D,"eSF")</f>
        <v>0</v>
      </c>
      <c r="H454" s="5">
        <f>COUNTIFS(equipes_asu!A:A,unidades_equipes_asu!A454,equipes_asu!F:F,unidades_equipes_asu!C454,equipes_asu!I:I,unidades_equipes_asu!$H$1,equipes_asu!D:D,"eSF")</f>
        <v>0</v>
      </c>
      <c r="I454" s="5">
        <f t="shared" si="7"/>
        <v>2</v>
      </c>
    </row>
    <row r="455" spans="1:9">
      <c r="A455" s="2">
        <v>5656893</v>
      </c>
      <c r="B455" s="1" t="s">
        <v>1476</v>
      </c>
      <c r="C455" s="5" t="s">
        <v>45</v>
      </c>
      <c r="D455" s="5">
        <f>COUNTIFS(equipes_asu!A:A,unidades_equipes_asu!A455,equipes_asu!F:F,unidades_equipes_asu!C455,equipes_asu!I:I,unidades_equipes_asu!$D$1,equipes_asu!D:D,"eSF")</f>
        <v>0</v>
      </c>
      <c r="E455" s="5">
        <f>COUNTIFS(equipes_asu!A:A,unidades_equipes_asu!A455,equipes_asu!F:F,unidades_equipes_asu!C455,equipes_asu!I:I,unidades_equipes_asu!$E$1,equipes_asu!D:D,"eSF")</f>
        <v>2</v>
      </c>
      <c r="F455" s="5">
        <f>COUNTIFS(equipes_asu!A:A,unidades_equipes_asu!A455,equipes_asu!F:F,unidades_equipes_asu!C455,equipes_asu!I:I,unidades_equipes_asu!$F$1,equipes_asu!D:D,"eSF")</f>
        <v>0</v>
      </c>
      <c r="G455" s="5">
        <f>COUNTIFS(equipes_asu!A:A,unidades_equipes_asu!A455,equipes_asu!F:F,unidades_equipes_asu!C455,equipes_asu!I:I,unidades_equipes_asu!$G$1,equipes_asu!D:D,"eSF")</f>
        <v>0</v>
      </c>
      <c r="H455" s="5">
        <f>COUNTIFS(equipes_asu!A:A,unidades_equipes_asu!A455,equipes_asu!F:F,unidades_equipes_asu!C455,equipes_asu!I:I,unidades_equipes_asu!$H$1,equipes_asu!D:D,"eSF")</f>
        <v>0</v>
      </c>
      <c r="I455" s="5">
        <f t="shared" si="7"/>
        <v>2</v>
      </c>
    </row>
    <row r="456" spans="1:9">
      <c r="A456" s="2">
        <v>6008984</v>
      </c>
      <c r="B456" s="1" t="s">
        <v>1477</v>
      </c>
      <c r="C456" s="5" t="s">
        <v>45</v>
      </c>
      <c r="D456" s="5">
        <f>COUNTIFS(equipes_asu!A:A,unidades_equipes_asu!A456,equipes_asu!F:F,unidades_equipes_asu!C456,equipes_asu!I:I,unidades_equipes_asu!$D$1,equipes_asu!D:D,"eSF")</f>
        <v>0</v>
      </c>
      <c r="E456" s="5">
        <f>COUNTIFS(equipes_asu!A:A,unidades_equipes_asu!A456,equipes_asu!F:F,unidades_equipes_asu!C456,equipes_asu!I:I,unidades_equipes_asu!$E$1,equipes_asu!D:D,"eSF")</f>
        <v>0</v>
      </c>
      <c r="F456" s="5">
        <f>COUNTIFS(equipes_asu!A:A,unidades_equipes_asu!A456,equipes_asu!F:F,unidades_equipes_asu!C456,equipes_asu!I:I,unidades_equipes_asu!$F$1,equipes_asu!D:D,"eSF")</f>
        <v>1</v>
      </c>
      <c r="G456" s="5">
        <f>COUNTIFS(equipes_asu!A:A,unidades_equipes_asu!A456,equipes_asu!F:F,unidades_equipes_asu!C456,equipes_asu!I:I,unidades_equipes_asu!$G$1,equipes_asu!D:D,"eSF")</f>
        <v>0</v>
      </c>
      <c r="H456" s="5">
        <f>COUNTIFS(equipes_asu!A:A,unidades_equipes_asu!A456,equipes_asu!F:F,unidades_equipes_asu!C456,equipes_asu!I:I,unidades_equipes_asu!$H$1,equipes_asu!D:D,"eSF")</f>
        <v>1</v>
      </c>
      <c r="I456" s="5">
        <f t="shared" si="7"/>
        <v>2</v>
      </c>
    </row>
    <row r="457" spans="1:9">
      <c r="A457" s="2">
        <v>6334067</v>
      </c>
      <c r="B457" s="1" t="s">
        <v>1478</v>
      </c>
      <c r="C457" s="5" t="s">
        <v>45</v>
      </c>
      <c r="D457" s="5">
        <f>COUNTIFS(equipes_asu!A:A,unidades_equipes_asu!A457,equipes_asu!F:F,unidades_equipes_asu!C457,equipes_asu!I:I,unidades_equipes_asu!$D$1,equipes_asu!D:D,"eSF")</f>
        <v>0</v>
      </c>
      <c r="E457" s="5">
        <f>COUNTIFS(equipes_asu!A:A,unidades_equipes_asu!A457,equipes_asu!F:F,unidades_equipes_asu!C457,equipes_asu!I:I,unidades_equipes_asu!$E$1,equipes_asu!D:D,"eSF")</f>
        <v>1</v>
      </c>
      <c r="F457" s="5">
        <f>COUNTIFS(equipes_asu!A:A,unidades_equipes_asu!A457,equipes_asu!F:F,unidades_equipes_asu!C457,equipes_asu!I:I,unidades_equipes_asu!$F$1,equipes_asu!D:D,"eSF")</f>
        <v>1</v>
      </c>
      <c r="G457" s="5">
        <f>COUNTIFS(equipes_asu!A:A,unidades_equipes_asu!A457,equipes_asu!F:F,unidades_equipes_asu!C457,equipes_asu!I:I,unidades_equipes_asu!$G$1,equipes_asu!D:D,"eSF")</f>
        <v>0</v>
      </c>
      <c r="H457" s="5">
        <f>COUNTIFS(equipes_asu!A:A,unidades_equipes_asu!A457,equipes_asu!F:F,unidades_equipes_asu!C457,equipes_asu!I:I,unidades_equipes_asu!$H$1,equipes_asu!D:D,"eSF")</f>
        <v>1</v>
      </c>
      <c r="I457" s="5">
        <f t="shared" si="7"/>
        <v>3</v>
      </c>
    </row>
    <row r="458" spans="1:9">
      <c r="A458" s="2">
        <v>6362494</v>
      </c>
      <c r="B458" s="1" t="s">
        <v>1479</v>
      </c>
      <c r="C458" s="5" t="s">
        <v>45</v>
      </c>
      <c r="D458" s="5">
        <f>COUNTIFS(equipes_asu!A:A,unidades_equipes_asu!A458,equipes_asu!F:F,unidades_equipes_asu!C458,equipes_asu!I:I,unidades_equipes_asu!$D$1,equipes_asu!D:D,"eSF")</f>
        <v>0</v>
      </c>
      <c r="E458" s="5">
        <f>COUNTIFS(equipes_asu!A:A,unidades_equipes_asu!A458,equipes_asu!F:F,unidades_equipes_asu!C458,equipes_asu!I:I,unidades_equipes_asu!$E$1,equipes_asu!D:D,"eSF")</f>
        <v>2</v>
      </c>
      <c r="F458" s="5">
        <f>COUNTIFS(equipes_asu!A:A,unidades_equipes_asu!A458,equipes_asu!F:F,unidades_equipes_asu!C458,equipes_asu!I:I,unidades_equipes_asu!$F$1,equipes_asu!D:D,"eSF")</f>
        <v>0</v>
      </c>
      <c r="G458" s="5">
        <f>COUNTIFS(equipes_asu!A:A,unidades_equipes_asu!A458,equipes_asu!F:F,unidades_equipes_asu!C458,equipes_asu!I:I,unidades_equipes_asu!$G$1,equipes_asu!D:D,"eSF")</f>
        <v>0</v>
      </c>
      <c r="H458" s="5">
        <f>COUNTIFS(equipes_asu!A:A,unidades_equipes_asu!A458,equipes_asu!F:F,unidades_equipes_asu!C458,equipes_asu!I:I,unidades_equipes_asu!$H$1,equipes_asu!D:D,"eSF")</f>
        <v>0</v>
      </c>
      <c r="I458" s="5">
        <f t="shared" si="7"/>
        <v>2</v>
      </c>
    </row>
    <row r="459" spans="1:9">
      <c r="A459" s="2">
        <v>6362508</v>
      </c>
      <c r="B459" s="1" t="s">
        <v>1480</v>
      </c>
      <c r="C459" s="5" t="s">
        <v>45</v>
      </c>
      <c r="D459" s="5">
        <f>COUNTIFS(equipes_asu!A:A,unidades_equipes_asu!A459,equipes_asu!F:F,unidades_equipes_asu!C459,equipes_asu!I:I,unidades_equipes_asu!$D$1,equipes_asu!D:D,"eSF")</f>
        <v>0</v>
      </c>
      <c r="E459" s="5">
        <f>COUNTIFS(equipes_asu!A:A,unidades_equipes_asu!A459,equipes_asu!F:F,unidades_equipes_asu!C459,equipes_asu!I:I,unidades_equipes_asu!$E$1,equipes_asu!D:D,"eSF")</f>
        <v>1</v>
      </c>
      <c r="F459" s="5">
        <f>COUNTIFS(equipes_asu!A:A,unidades_equipes_asu!A459,equipes_asu!F:F,unidades_equipes_asu!C459,equipes_asu!I:I,unidades_equipes_asu!$F$1,equipes_asu!D:D,"eSF")</f>
        <v>2</v>
      </c>
      <c r="G459" s="5">
        <f>COUNTIFS(equipes_asu!A:A,unidades_equipes_asu!A459,equipes_asu!F:F,unidades_equipes_asu!C459,equipes_asu!I:I,unidades_equipes_asu!$G$1,equipes_asu!D:D,"eSF")</f>
        <v>0</v>
      </c>
      <c r="H459" s="5">
        <f>COUNTIFS(equipes_asu!A:A,unidades_equipes_asu!A459,equipes_asu!F:F,unidades_equipes_asu!C459,equipes_asu!I:I,unidades_equipes_asu!$H$1,equipes_asu!D:D,"eSF")</f>
        <v>1</v>
      </c>
      <c r="I459" s="5">
        <f t="shared" si="7"/>
        <v>4</v>
      </c>
    </row>
    <row r="460" spans="1:9">
      <c r="A460" s="2">
        <v>6691285</v>
      </c>
      <c r="B460" s="1" t="s">
        <v>1481</v>
      </c>
      <c r="C460" s="5" t="s">
        <v>45</v>
      </c>
      <c r="D460" s="5">
        <f>COUNTIFS(equipes_asu!A:A,unidades_equipes_asu!A460,equipes_asu!F:F,unidades_equipes_asu!C460,equipes_asu!I:I,unidades_equipes_asu!$D$1,equipes_asu!D:D,"eSF")</f>
        <v>0</v>
      </c>
      <c r="E460" s="5">
        <f>COUNTIFS(equipes_asu!A:A,unidades_equipes_asu!A460,equipes_asu!F:F,unidades_equipes_asu!C460,equipes_asu!I:I,unidades_equipes_asu!$E$1,equipes_asu!D:D,"eSF")</f>
        <v>3</v>
      </c>
      <c r="F460" s="5">
        <f>COUNTIFS(equipes_asu!A:A,unidades_equipes_asu!A460,equipes_asu!F:F,unidades_equipes_asu!C460,equipes_asu!I:I,unidades_equipes_asu!$F$1,equipes_asu!D:D,"eSF")</f>
        <v>0</v>
      </c>
      <c r="G460" s="5">
        <f>COUNTIFS(equipes_asu!A:A,unidades_equipes_asu!A460,equipes_asu!F:F,unidades_equipes_asu!C460,equipes_asu!I:I,unidades_equipes_asu!$G$1,equipes_asu!D:D,"eSF")</f>
        <v>0</v>
      </c>
      <c r="H460" s="5">
        <f>COUNTIFS(equipes_asu!A:A,unidades_equipes_asu!A460,equipes_asu!F:F,unidades_equipes_asu!C460,equipes_asu!I:I,unidades_equipes_asu!$H$1,equipes_asu!D:D,"eSF")</f>
        <v>0</v>
      </c>
      <c r="I460" s="5">
        <f t="shared" si="7"/>
        <v>3</v>
      </c>
    </row>
    <row r="461" spans="1:9">
      <c r="A461" s="2">
        <v>6897029</v>
      </c>
      <c r="B461" s="1" t="s">
        <v>1482</v>
      </c>
      <c r="C461" s="5" t="s">
        <v>45</v>
      </c>
      <c r="D461" s="5">
        <f>COUNTIFS(equipes_asu!A:A,unidades_equipes_asu!A461,equipes_asu!F:F,unidades_equipes_asu!C461,equipes_asu!I:I,unidades_equipes_asu!$D$1,equipes_asu!D:D,"eSF")</f>
        <v>0</v>
      </c>
      <c r="E461" s="5">
        <f>COUNTIFS(equipes_asu!A:A,unidades_equipes_asu!A461,equipes_asu!F:F,unidades_equipes_asu!C461,equipes_asu!I:I,unidades_equipes_asu!$E$1,equipes_asu!D:D,"eSF")</f>
        <v>0</v>
      </c>
      <c r="F461" s="5">
        <f>COUNTIFS(equipes_asu!A:A,unidades_equipes_asu!A461,equipes_asu!F:F,unidades_equipes_asu!C461,equipes_asu!I:I,unidades_equipes_asu!$F$1,equipes_asu!D:D,"eSF")</f>
        <v>0</v>
      </c>
      <c r="G461" s="5">
        <f>COUNTIFS(equipes_asu!A:A,unidades_equipes_asu!A461,equipes_asu!F:F,unidades_equipes_asu!C461,equipes_asu!I:I,unidades_equipes_asu!$G$1,equipes_asu!D:D,"eSF")</f>
        <v>0</v>
      </c>
      <c r="H461" s="5">
        <f>COUNTIFS(equipes_asu!A:A,unidades_equipes_asu!A461,equipes_asu!F:F,unidades_equipes_asu!C461,equipes_asu!I:I,unidades_equipes_asu!$H$1,equipes_asu!D:D,"eSF")</f>
        <v>0</v>
      </c>
      <c r="I461" s="5">
        <f t="shared" si="7"/>
        <v>0</v>
      </c>
    </row>
    <row r="462" spans="1:9">
      <c r="A462" s="2">
        <v>6916325</v>
      </c>
      <c r="B462" s="1" t="s">
        <v>1483</v>
      </c>
      <c r="C462" s="5" t="s">
        <v>45</v>
      </c>
      <c r="D462" s="5">
        <f>COUNTIFS(equipes_asu!A:A,unidades_equipes_asu!A462,equipes_asu!F:F,unidades_equipes_asu!C462,equipes_asu!I:I,unidades_equipes_asu!$D$1,equipes_asu!D:D,"eSF")</f>
        <v>0</v>
      </c>
      <c r="E462" s="5">
        <f>COUNTIFS(equipes_asu!A:A,unidades_equipes_asu!A462,equipes_asu!F:F,unidades_equipes_asu!C462,equipes_asu!I:I,unidades_equipes_asu!$E$1,equipes_asu!D:D,"eSF")</f>
        <v>0</v>
      </c>
      <c r="F462" s="5">
        <f>COUNTIFS(equipes_asu!A:A,unidades_equipes_asu!A462,equipes_asu!F:F,unidades_equipes_asu!C462,equipes_asu!I:I,unidades_equipes_asu!$F$1,equipes_asu!D:D,"eSF")</f>
        <v>1</v>
      </c>
      <c r="G462" s="5">
        <f>COUNTIFS(equipes_asu!A:A,unidades_equipes_asu!A462,equipes_asu!F:F,unidades_equipes_asu!C462,equipes_asu!I:I,unidades_equipes_asu!$G$1,equipes_asu!D:D,"eSF")</f>
        <v>0</v>
      </c>
      <c r="H462" s="5">
        <f>COUNTIFS(equipes_asu!A:A,unidades_equipes_asu!A462,equipes_asu!F:F,unidades_equipes_asu!C462,equipes_asu!I:I,unidades_equipes_asu!$H$1,equipes_asu!D:D,"eSF")</f>
        <v>0</v>
      </c>
      <c r="I462" s="5">
        <f t="shared" si="7"/>
        <v>1</v>
      </c>
    </row>
    <row r="463" spans="1:9">
      <c r="A463" s="2">
        <v>7404379</v>
      </c>
      <c r="B463" s="1" t="s">
        <v>1484</v>
      </c>
      <c r="C463" s="5" t="s">
        <v>45</v>
      </c>
      <c r="D463" s="5">
        <f>COUNTIFS(equipes_asu!A:A,unidades_equipes_asu!A463,equipes_asu!F:F,unidades_equipes_asu!C463,equipes_asu!I:I,unidades_equipes_asu!$D$1,equipes_asu!D:D,"eSF")</f>
        <v>0</v>
      </c>
      <c r="E463" s="5">
        <f>COUNTIFS(equipes_asu!A:A,unidades_equipes_asu!A463,equipes_asu!F:F,unidades_equipes_asu!C463,equipes_asu!I:I,unidades_equipes_asu!$E$1,equipes_asu!D:D,"eSF")</f>
        <v>1</v>
      </c>
      <c r="F463" s="5">
        <f>COUNTIFS(equipes_asu!A:A,unidades_equipes_asu!A463,equipes_asu!F:F,unidades_equipes_asu!C463,equipes_asu!I:I,unidades_equipes_asu!$F$1,equipes_asu!D:D,"eSF")</f>
        <v>0</v>
      </c>
      <c r="G463" s="5">
        <f>COUNTIFS(equipes_asu!A:A,unidades_equipes_asu!A463,equipes_asu!F:F,unidades_equipes_asu!C463,equipes_asu!I:I,unidades_equipes_asu!$G$1,equipes_asu!D:D,"eSF")</f>
        <v>0</v>
      </c>
      <c r="H463" s="5">
        <f>COUNTIFS(equipes_asu!A:A,unidades_equipes_asu!A463,equipes_asu!F:F,unidades_equipes_asu!C463,equipes_asu!I:I,unidades_equipes_asu!$H$1,equipes_asu!D:D,"eSF")</f>
        <v>0</v>
      </c>
      <c r="I463" s="5">
        <f t="shared" si="7"/>
        <v>1</v>
      </c>
    </row>
    <row r="464" spans="1:9">
      <c r="A464" s="2">
        <v>7415788</v>
      </c>
      <c r="B464" s="1" t="s">
        <v>1485</v>
      </c>
      <c r="C464" s="5" t="s">
        <v>45</v>
      </c>
      <c r="D464" s="5">
        <f>COUNTIFS(equipes_asu!A:A,unidades_equipes_asu!A464,equipes_asu!F:F,unidades_equipes_asu!C464,equipes_asu!I:I,unidades_equipes_asu!$D$1,equipes_asu!D:D,"eSF")</f>
        <v>0</v>
      </c>
      <c r="E464" s="5">
        <f>COUNTIFS(equipes_asu!A:A,unidades_equipes_asu!A464,equipes_asu!F:F,unidades_equipes_asu!C464,equipes_asu!I:I,unidades_equipes_asu!$E$1,equipes_asu!D:D,"eSF")</f>
        <v>3</v>
      </c>
      <c r="F464" s="5">
        <f>COUNTIFS(equipes_asu!A:A,unidades_equipes_asu!A464,equipes_asu!F:F,unidades_equipes_asu!C464,equipes_asu!I:I,unidades_equipes_asu!$F$1,equipes_asu!D:D,"eSF")</f>
        <v>0</v>
      </c>
      <c r="G464" s="5">
        <f>COUNTIFS(equipes_asu!A:A,unidades_equipes_asu!A464,equipes_asu!F:F,unidades_equipes_asu!C464,equipes_asu!I:I,unidades_equipes_asu!$G$1,equipes_asu!D:D,"eSF")</f>
        <v>0</v>
      </c>
      <c r="H464" s="5">
        <f>COUNTIFS(equipes_asu!A:A,unidades_equipes_asu!A464,equipes_asu!F:F,unidades_equipes_asu!C464,equipes_asu!I:I,unidades_equipes_asu!$H$1,equipes_asu!D:D,"eSF")</f>
        <v>1</v>
      </c>
      <c r="I464" s="5">
        <f t="shared" si="7"/>
        <v>4</v>
      </c>
    </row>
    <row r="465" spans="1:9">
      <c r="A465" s="2">
        <v>7524501</v>
      </c>
      <c r="B465" s="1" t="s">
        <v>1486</v>
      </c>
      <c r="C465" s="5" t="s">
        <v>45</v>
      </c>
      <c r="D465" s="5">
        <f>COUNTIFS(equipes_asu!A:A,unidades_equipes_asu!A465,equipes_asu!F:F,unidades_equipes_asu!C465,equipes_asu!I:I,unidades_equipes_asu!$D$1,equipes_asu!D:D,"eSF")</f>
        <v>0</v>
      </c>
      <c r="E465" s="5">
        <f>COUNTIFS(equipes_asu!A:A,unidades_equipes_asu!A465,equipes_asu!F:F,unidades_equipes_asu!C465,equipes_asu!I:I,unidades_equipes_asu!$E$1,equipes_asu!D:D,"eSF")</f>
        <v>2</v>
      </c>
      <c r="F465" s="5">
        <f>COUNTIFS(equipes_asu!A:A,unidades_equipes_asu!A465,equipes_asu!F:F,unidades_equipes_asu!C465,equipes_asu!I:I,unidades_equipes_asu!$F$1,equipes_asu!D:D,"eSF")</f>
        <v>2</v>
      </c>
      <c r="G465" s="5">
        <f>COUNTIFS(equipes_asu!A:A,unidades_equipes_asu!A465,equipes_asu!F:F,unidades_equipes_asu!C465,equipes_asu!I:I,unidades_equipes_asu!$G$1,equipes_asu!D:D,"eSF")</f>
        <v>0</v>
      </c>
      <c r="H465" s="5">
        <f>COUNTIFS(equipes_asu!A:A,unidades_equipes_asu!A465,equipes_asu!F:F,unidades_equipes_asu!C465,equipes_asu!I:I,unidades_equipes_asu!$H$1,equipes_asu!D:D,"eSF")</f>
        <v>4</v>
      </c>
      <c r="I465" s="5">
        <f t="shared" si="7"/>
        <v>8</v>
      </c>
    </row>
    <row r="466" spans="1:9">
      <c r="A466" s="2">
        <v>7563736</v>
      </c>
      <c r="B466" s="1" t="s">
        <v>1487</v>
      </c>
      <c r="C466" s="5" t="s">
        <v>45</v>
      </c>
      <c r="D466" s="5">
        <f>COUNTIFS(equipes_asu!A:A,unidades_equipes_asu!A466,equipes_asu!F:F,unidades_equipes_asu!C466,equipes_asu!I:I,unidades_equipes_asu!$D$1,equipes_asu!D:D,"eSF")</f>
        <v>0</v>
      </c>
      <c r="E466" s="5">
        <f>COUNTIFS(equipes_asu!A:A,unidades_equipes_asu!A466,equipes_asu!F:F,unidades_equipes_asu!C466,equipes_asu!I:I,unidades_equipes_asu!$E$1,equipes_asu!D:D,"eSF")</f>
        <v>0</v>
      </c>
      <c r="F466" s="5">
        <f>COUNTIFS(equipes_asu!A:A,unidades_equipes_asu!A466,equipes_asu!F:F,unidades_equipes_asu!C466,equipes_asu!I:I,unidades_equipes_asu!$F$1,equipes_asu!D:D,"eSF")</f>
        <v>3</v>
      </c>
      <c r="G466" s="5">
        <f>COUNTIFS(equipes_asu!A:A,unidades_equipes_asu!A466,equipes_asu!F:F,unidades_equipes_asu!C466,equipes_asu!I:I,unidades_equipes_asu!$G$1,equipes_asu!D:D,"eSF")</f>
        <v>0</v>
      </c>
      <c r="H466" s="5">
        <f>COUNTIFS(equipes_asu!A:A,unidades_equipes_asu!A466,equipes_asu!F:F,unidades_equipes_asu!C466,equipes_asu!I:I,unidades_equipes_asu!$H$1,equipes_asu!D:D,"eSF")</f>
        <v>1</v>
      </c>
      <c r="I466" s="5">
        <f t="shared" si="7"/>
        <v>4</v>
      </c>
    </row>
    <row r="467" spans="1:9">
      <c r="A467" s="2">
        <v>7648480</v>
      </c>
      <c r="B467" s="1" t="s">
        <v>1488</v>
      </c>
      <c r="C467" s="5" t="s">
        <v>45</v>
      </c>
      <c r="D467" s="5">
        <f>COUNTIFS(equipes_asu!A:A,unidades_equipes_asu!A467,equipes_asu!F:F,unidades_equipes_asu!C467,equipes_asu!I:I,unidades_equipes_asu!$D$1,equipes_asu!D:D,"eSF")</f>
        <v>0</v>
      </c>
      <c r="E467" s="5">
        <f>COUNTIFS(equipes_asu!A:A,unidades_equipes_asu!A467,equipes_asu!F:F,unidades_equipes_asu!C467,equipes_asu!I:I,unidades_equipes_asu!$E$1,equipes_asu!D:D,"eSF")</f>
        <v>1</v>
      </c>
      <c r="F467" s="5">
        <f>COUNTIFS(equipes_asu!A:A,unidades_equipes_asu!A467,equipes_asu!F:F,unidades_equipes_asu!C467,equipes_asu!I:I,unidades_equipes_asu!$F$1,equipes_asu!D:D,"eSF")</f>
        <v>0</v>
      </c>
      <c r="G467" s="5">
        <f>COUNTIFS(equipes_asu!A:A,unidades_equipes_asu!A467,equipes_asu!F:F,unidades_equipes_asu!C467,equipes_asu!I:I,unidades_equipes_asu!$G$1,equipes_asu!D:D,"eSF")</f>
        <v>0</v>
      </c>
      <c r="H467" s="5">
        <f>COUNTIFS(equipes_asu!A:A,unidades_equipes_asu!A467,equipes_asu!F:F,unidades_equipes_asu!C467,equipes_asu!I:I,unidades_equipes_asu!$H$1,equipes_asu!D:D,"eSF")</f>
        <v>0</v>
      </c>
      <c r="I467" s="5">
        <f t="shared" si="7"/>
        <v>1</v>
      </c>
    </row>
    <row r="468" spans="1:9">
      <c r="A468" s="2">
        <v>7845367</v>
      </c>
      <c r="B468" s="1" t="s">
        <v>1489</v>
      </c>
      <c r="C468" s="5" t="s">
        <v>45</v>
      </c>
      <c r="D468" s="5">
        <f>COUNTIFS(equipes_asu!A:A,unidades_equipes_asu!A468,equipes_asu!F:F,unidades_equipes_asu!C468,equipes_asu!I:I,unidades_equipes_asu!$D$1,equipes_asu!D:D,"eSF")</f>
        <v>0</v>
      </c>
      <c r="E468" s="5">
        <f>COUNTIFS(equipes_asu!A:A,unidades_equipes_asu!A468,equipes_asu!F:F,unidades_equipes_asu!C468,equipes_asu!I:I,unidades_equipes_asu!$E$1,equipes_asu!D:D,"eSF")</f>
        <v>2</v>
      </c>
      <c r="F468" s="5">
        <f>COUNTIFS(equipes_asu!A:A,unidades_equipes_asu!A468,equipes_asu!F:F,unidades_equipes_asu!C468,equipes_asu!I:I,unidades_equipes_asu!$F$1,equipes_asu!D:D,"eSF")</f>
        <v>1</v>
      </c>
      <c r="G468" s="5">
        <f>COUNTIFS(equipes_asu!A:A,unidades_equipes_asu!A468,equipes_asu!F:F,unidades_equipes_asu!C468,equipes_asu!I:I,unidades_equipes_asu!$G$1,equipes_asu!D:D,"eSF")</f>
        <v>0</v>
      </c>
      <c r="H468" s="5">
        <f>COUNTIFS(equipes_asu!A:A,unidades_equipes_asu!A468,equipes_asu!F:F,unidades_equipes_asu!C468,equipes_asu!I:I,unidades_equipes_asu!$H$1,equipes_asu!D:D,"eSF")</f>
        <v>1</v>
      </c>
      <c r="I468" s="5">
        <f t="shared" si="7"/>
        <v>4</v>
      </c>
    </row>
    <row r="469" spans="1:9">
      <c r="A469" s="2">
        <v>7946651</v>
      </c>
      <c r="B469" s="1" t="s">
        <v>1490</v>
      </c>
      <c r="C469" s="5" t="s">
        <v>45</v>
      </c>
      <c r="D469" s="5">
        <f>COUNTIFS(equipes_asu!A:A,unidades_equipes_asu!A469,equipes_asu!F:F,unidades_equipes_asu!C469,equipes_asu!I:I,unidades_equipes_asu!$D$1,equipes_asu!D:D,"eSF")</f>
        <v>0</v>
      </c>
      <c r="E469" s="5">
        <f>COUNTIFS(equipes_asu!A:A,unidades_equipes_asu!A469,equipes_asu!F:F,unidades_equipes_asu!C469,equipes_asu!I:I,unidades_equipes_asu!$E$1,equipes_asu!D:D,"eSF")</f>
        <v>4</v>
      </c>
      <c r="F469" s="5">
        <f>COUNTIFS(equipes_asu!A:A,unidades_equipes_asu!A469,equipes_asu!F:F,unidades_equipes_asu!C469,equipes_asu!I:I,unidades_equipes_asu!$F$1,equipes_asu!D:D,"eSF")</f>
        <v>0</v>
      </c>
      <c r="G469" s="5">
        <f>COUNTIFS(equipes_asu!A:A,unidades_equipes_asu!A469,equipes_asu!F:F,unidades_equipes_asu!C469,equipes_asu!I:I,unidades_equipes_asu!$G$1,equipes_asu!D:D,"eSF")</f>
        <v>0</v>
      </c>
      <c r="H469" s="5">
        <f>COUNTIFS(equipes_asu!A:A,unidades_equipes_asu!A469,equipes_asu!F:F,unidades_equipes_asu!C469,equipes_asu!I:I,unidades_equipes_asu!$H$1,equipes_asu!D:D,"eSF")</f>
        <v>2</v>
      </c>
      <c r="I469" s="5">
        <f t="shared" si="7"/>
        <v>6</v>
      </c>
    </row>
    <row r="470" spans="1:9">
      <c r="A470" s="2">
        <v>7992955</v>
      </c>
      <c r="B470" s="1" t="s">
        <v>1491</v>
      </c>
      <c r="C470" s="5" t="s">
        <v>45</v>
      </c>
      <c r="D470" s="5">
        <f>COUNTIFS(equipes_asu!A:A,unidades_equipes_asu!A470,equipes_asu!F:F,unidades_equipes_asu!C470,equipes_asu!I:I,unidades_equipes_asu!$D$1,equipes_asu!D:D,"eSF")</f>
        <v>0</v>
      </c>
      <c r="E470" s="5">
        <f>COUNTIFS(equipes_asu!A:A,unidades_equipes_asu!A470,equipes_asu!F:F,unidades_equipes_asu!C470,equipes_asu!I:I,unidades_equipes_asu!$E$1,equipes_asu!D:D,"eSF")</f>
        <v>2</v>
      </c>
      <c r="F470" s="5">
        <f>COUNTIFS(equipes_asu!A:A,unidades_equipes_asu!A470,equipes_asu!F:F,unidades_equipes_asu!C470,equipes_asu!I:I,unidades_equipes_asu!$F$1,equipes_asu!D:D,"eSF")</f>
        <v>0</v>
      </c>
      <c r="G470" s="5">
        <f>COUNTIFS(equipes_asu!A:A,unidades_equipes_asu!A470,equipes_asu!F:F,unidades_equipes_asu!C470,equipes_asu!I:I,unidades_equipes_asu!$G$1,equipes_asu!D:D,"eSF")</f>
        <v>0</v>
      </c>
      <c r="H470" s="5">
        <f>COUNTIFS(equipes_asu!A:A,unidades_equipes_asu!A470,equipes_asu!F:F,unidades_equipes_asu!C470,equipes_asu!I:I,unidades_equipes_asu!$H$1,equipes_asu!D:D,"eSF")</f>
        <v>1</v>
      </c>
      <c r="I470" s="5">
        <f t="shared" si="7"/>
        <v>3</v>
      </c>
    </row>
    <row r="471" spans="1:9">
      <c r="A471" s="2">
        <v>9384324</v>
      </c>
      <c r="B471" s="1" t="s">
        <v>1492</v>
      </c>
      <c r="C471" s="5" t="s">
        <v>45</v>
      </c>
      <c r="D471" s="5">
        <f>COUNTIFS(equipes_asu!A:A,unidades_equipes_asu!A471,equipes_asu!F:F,unidades_equipes_asu!C471,equipes_asu!I:I,unidades_equipes_asu!$D$1,equipes_asu!D:D,"eSF")</f>
        <v>0</v>
      </c>
      <c r="E471" s="5">
        <f>COUNTIFS(equipes_asu!A:A,unidades_equipes_asu!A471,equipes_asu!F:F,unidades_equipes_asu!C471,equipes_asu!I:I,unidades_equipes_asu!$E$1,equipes_asu!D:D,"eSF")</f>
        <v>0</v>
      </c>
      <c r="F471" s="5">
        <f>COUNTIFS(equipes_asu!A:A,unidades_equipes_asu!A471,equipes_asu!F:F,unidades_equipes_asu!C471,equipes_asu!I:I,unidades_equipes_asu!$F$1,equipes_asu!D:D,"eSF")</f>
        <v>1</v>
      </c>
      <c r="G471" s="5">
        <f>COUNTIFS(equipes_asu!A:A,unidades_equipes_asu!A471,equipes_asu!F:F,unidades_equipes_asu!C471,equipes_asu!I:I,unidades_equipes_asu!$G$1,equipes_asu!D:D,"eSF")</f>
        <v>0</v>
      </c>
      <c r="H471" s="5">
        <f>COUNTIFS(equipes_asu!A:A,unidades_equipes_asu!A471,equipes_asu!F:F,unidades_equipes_asu!C471,equipes_asu!I:I,unidades_equipes_asu!$H$1,equipes_asu!D:D,"eSF")</f>
        <v>1</v>
      </c>
      <c r="I471" s="5">
        <f t="shared" si="7"/>
        <v>2</v>
      </c>
    </row>
    <row r="472" spans="1:9">
      <c r="A472" s="2">
        <v>9069569</v>
      </c>
      <c r="B472" s="1" t="s">
        <v>1493</v>
      </c>
      <c r="C472" s="5" t="s">
        <v>45</v>
      </c>
      <c r="D472" s="5">
        <f>COUNTIFS(equipes_asu!A:A,unidades_equipes_asu!A472,equipes_asu!F:F,unidades_equipes_asu!C472,equipes_asu!I:I,unidades_equipes_asu!$D$1,equipes_asu!D:D,"eSF")</f>
        <v>0</v>
      </c>
      <c r="E472" s="5">
        <f>COUNTIFS(equipes_asu!A:A,unidades_equipes_asu!A472,equipes_asu!F:F,unidades_equipes_asu!C472,equipes_asu!I:I,unidades_equipes_asu!$E$1,equipes_asu!D:D,"eSF")</f>
        <v>3</v>
      </c>
      <c r="F472" s="5">
        <f>COUNTIFS(equipes_asu!A:A,unidades_equipes_asu!A472,equipes_asu!F:F,unidades_equipes_asu!C472,equipes_asu!I:I,unidades_equipes_asu!$F$1,equipes_asu!D:D,"eSF")</f>
        <v>0</v>
      </c>
      <c r="G472" s="5">
        <f>COUNTIFS(equipes_asu!A:A,unidades_equipes_asu!A472,equipes_asu!F:F,unidades_equipes_asu!C472,equipes_asu!I:I,unidades_equipes_asu!$G$1,equipes_asu!D:D,"eSF")</f>
        <v>0</v>
      </c>
      <c r="H472" s="5">
        <f>COUNTIFS(equipes_asu!A:A,unidades_equipes_asu!A472,equipes_asu!F:F,unidades_equipes_asu!C472,equipes_asu!I:I,unidades_equipes_asu!$H$1,equipes_asu!D:D,"eSF")</f>
        <v>3</v>
      </c>
      <c r="I472" s="5">
        <f t="shared" si="7"/>
        <v>6</v>
      </c>
    </row>
    <row r="473" spans="1:9">
      <c r="A473" s="2">
        <v>620</v>
      </c>
      <c r="B473" s="1" t="s">
        <v>1337</v>
      </c>
      <c r="C473" s="5" t="s">
        <v>46</v>
      </c>
      <c r="D473" s="5">
        <f>COUNTIFS(equipes_asu!A:A,unidades_equipes_asu!A473,equipes_asu!F:F,unidades_equipes_asu!C473,equipes_asu!I:I,unidades_equipes_asu!$D$1,equipes_asu!D:D,"eSF")</f>
        <v>0</v>
      </c>
      <c r="E473" s="5">
        <f>COUNTIFS(equipes_asu!A:A,unidades_equipes_asu!A473,equipes_asu!F:F,unidades_equipes_asu!C473,equipes_asu!I:I,unidades_equipes_asu!$E$1,equipes_asu!D:D,"eSF")</f>
        <v>0</v>
      </c>
      <c r="F473" s="5">
        <f>COUNTIFS(equipes_asu!A:A,unidades_equipes_asu!A473,equipes_asu!F:F,unidades_equipes_asu!C473,equipes_asu!I:I,unidades_equipes_asu!$F$1,equipes_asu!D:D,"eSF")</f>
        <v>0</v>
      </c>
      <c r="G473" s="5">
        <f>COUNTIFS(equipes_asu!A:A,unidades_equipes_asu!A473,equipes_asu!F:F,unidades_equipes_asu!C473,equipes_asu!I:I,unidades_equipes_asu!$G$1,equipes_asu!D:D,"eSF")</f>
        <v>0</v>
      </c>
      <c r="H473" s="5">
        <f>COUNTIFS(equipes_asu!A:A,unidades_equipes_asu!A473,equipes_asu!F:F,unidades_equipes_asu!C473,equipes_asu!I:I,unidades_equipes_asu!$H$1,equipes_asu!D:D,"eSF")</f>
        <v>0</v>
      </c>
      <c r="I473" s="5">
        <f t="shared" si="7"/>
        <v>0</v>
      </c>
    </row>
    <row r="474" spans="1:9">
      <c r="A474" s="2">
        <v>1759</v>
      </c>
      <c r="B474" s="1" t="s">
        <v>1338</v>
      </c>
      <c r="C474" s="5" t="s">
        <v>46</v>
      </c>
      <c r="D474" s="5">
        <f>COUNTIFS(equipes_asu!A:A,unidades_equipes_asu!A474,equipes_asu!F:F,unidades_equipes_asu!C474,equipes_asu!I:I,unidades_equipes_asu!$D$1,equipes_asu!D:D,"eSF")</f>
        <v>0</v>
      </c>
      <c r="E474" s="5">
        <f>COUNTIFS(equipes_asu!A:A,unidades_equipes_asu!A474,equipes_asu!F:F,unidades_equipes_asu!C474,equipes_asu!I:I,unidades_equipes_asu!$E$1,equipes_asu!D:D,"eSF")</f>
        <v>0</v>
      </c>
      <c r="F474" s="5">
        <f>COUNTIFS(equipes_asu!A:A,unidades_equipes_asu!A474,equipes_asu!F:F,unidades_equipes_asu!C474,equipes_asu!I:I,unidades_equipes_asu!$F$1,equipes_asu!D:D,"eSF")</f>
        <v>1</v>
      </c>
      <c r="G474" s="5">
        <f>COUNTIFS(equipes_asu!A:A,unidades_equipes_asu!A474,equipes_asu!F:F,unidades_equipes_asu!C474,equipes_asu!I:I,unidades_equipes_asu!$G$1,equipes_asu!D:D,"eSF")</f>
        <v>0</v>
      </c>
      <c r="H474" s="5">
        <f>COUNTIFS(equipes_asu!A:A,unidades_equipes_asu!A474,equipes_asu!F:F,unidades_equipes_asu!C474,equipes_asu!I:I,unidades_equipes_asu!$H$1,equipes_asu!D:D,"eSF")</f>
        <v>0</v>
      </c>
      <c r="I474" s="5">
        <f t="shared" si="7"/>
        <v>1</v>
      </c>
    </row>
    <row r="475" spans="1:9">
      <c r="A475" s="2">
        <v>1082</v>
      </c>
      <c r="B475" s="1" t="s">
        <v>1339</v>
      </c>
      <c r="C475" s="5" t="s">
        <v>46</v>
      </c>
      <c r="D475" s="5">
        <f>COUNTIFS(equipes_asu!A:A,unidades_equipes_asu!A475,equipes_asu!F:F,unidades_equipes_asu!C475,equipes_asu!I:I,unidades_equipes_asu!$D$1,equipes_asu!D:D,"eSF")</f>
        <v>1</v>
      </c>
      <c r="E475" s="5">
        <f>COUNTIFS(equipes_asu!A:A,unidades_equipes_asu!A475,equipes_asu!F:F,unidades_equipes_asu!C475,equipes_asu!I:I,unidades_equipes_asu!$E$1,equipes_asu!D:D,"eSF")</f>
        <v>1</v>
      </c>
      <c r="F475" s="5">
        <f>COUNTIFS(equipes_asu!A:A,unidades_equipes_asu!A475,equipes_asu!F:F,unidades_equipes_asu!C475,equipes_asu!I:I,unidades_equipes_asu!$F$1,equipes_asu!D:D,"eSF")</f>
        <v>1</v>
      </c>
      <c r="G475" s="5">
        <f>COUNTIFS(equipes_asu!A:A,unidades_equipes_asu!A475,equipes_asu!F:F,unidades_equipes_asu!C475,equipes_asu!I:I,unidades_equipes_asu!$G$1,equipes_asu!D:D,"eSF")</f>
        <v>0</v>
      </c>
      <c r="H475" s="5">
        <f>COUNTIFS(equipes_asu!A:A,unidades_equipes_asu!A475,equipes_asu!F:F,unidades_equipes_asu!C475,equipes_asu!I:I,unidades_equipes_asu!$H$1,equipes_asu!D:D,"eSF")</f>
        <v>0</v>
      </c>
      <c r="I475" s="5">
        <f t="shared" si="7"/>
        <v>3</v>
      </c>
    </row>
    <row r="476" spans="1:9">
      <c r="A476">
        <v>215589</v>
      </c>
      <c r="B476" t="s">
        <v>1340</v>
      </c>
      <c r="C476" s="5" t="s">
        <v>46</v>
      </c>
      <c r="D476" s="5">
        <f>COUNTIFS(equipes_asu!A:A,unidades_equipes_asu!A476,equipes_asu!F:F,unidades_equipes_asu!C476,equipes_asu!I:I,unidades_equipes_asu!$D$1,equipes_asu!D:D,"eSF")</f>
        <v>0</v>
      </c>
      <c r="E476" s="5">
        <f>COUNTIFS(equipes_asu!A:A,unidades_equipes_asu!A476,equipes_asu!F:F,unidades_equipes_asu!C476,equipes_asu!I:I,unidades_equipes_asu!$E$1,equipes_asu!D:D,"eSF")</f>
        <v>0</v>
      </c>
      <c r="F476" s="5">
        <f>COUNTIFS(equipes_asu!A:A,unidades_equipes_asu!A476,equipes_asu!F:F,unidades_equipes_asu!C476,equipes_asu!I:I,unidades_equipes_asu!$F$1,equipes_asu!D:D,"eSF")</f>
        <v>0</v>
      </c>
      <c r="G476" s="5">
        <f>COUNTIFS(equipes_asu!A:A,unidades_equipes_asu!A476,equipes_asu!F:F,unidades_equipes_asu!C476,equipes_asu!I:I,unidades_equipes_asu!$G$1,equipes_asu!D:D,"eSF")</f>
        <v>0</v>
      </c>
      <c r="H476" s="5">
        <f>COUNTIFS(equipes_asu!A:A,unidades_equipes_asu!A476,equipes_asu!F:F,unidades_equipes_asu!C476,equipes_asu!I:I,unidades_equipes_asu!$H$1,equipes_asu!D:D,"eSF")</f>
        <v>2</v>
      </c>
      <c r="I476" s="5">
        <f t="shared" si="7"/>
        <v>2</v>
      </c>
    </row>
    <row r="477" spans="1:9">
      <c r="A477" s="2">
        <v>639</v>
      </c>
      <c r="B477" s="1" t="s">
        <v>1341</v>
      </c>
      <c r="C477" s="5" t="s">
        <v>46</v>
      </c>
      <c r="D477" s="5">
        <f>COUNTIFS(equipes_asu!A:A,unidades_equipes_asu!A477,equipes_asu!F:F,unidades_equipes_asu!C477,equipes_asu!I:I,unidades_equipes_asu!$D$1,equipes_asu!D:D,"eSF")</f>
        <v>0</v>
      </c>
      <c r="E477" s="5">
        <f>COUNTIFS(equipes_asu!A:A,unidades_equipes_asu!A477,equipes_asu!F:F,unidades_equipes_asu!C477,equipes_asu!I:I,unidades_equipes_asu!$E$1,equipes_asu!D:D,"eSF")</f>
        <v>1</v>
      </c>
      <c r="F477" s="5">
        <f>COUNTIFS(equipes_asu!A:A,unidades_equipes_asu!A477,equipes_asu!F:F,unidades_equipes_asu!C477,equipes_asu!I:I,unidades_equipes_asu!$F$1,equipes_asu!D:D,"eSF")</f>
        <v>0</v>
      </c>
      <c r="G477" s="5">
        <f>COUNTIFS(equipes_asu!A:A,unidades_equipes_asu!A477,equipes_asu!F:F,unidades_equipes_asu!C477,equipes_asu!I:I,unidades_equipes_asu!$G$1,equipes_asu!D:D,"eSF")</f>
        <v>0</v>
      </c>
      <c r="H477" s="5">
        <f>COUNTIFS(equipes_asu!A:A,unidades_equipes_asu!A477,equipes_asu!F:F,unidades_equipes_asu!C477,equipes_asu!I:I,unidades_equipes_asu!$H$1,equipes_asu!D:D,"eSF")</f>
        <v>8</v>
      </c>
      <c r="I477" s="5">
        <f t="shared" si="7"/>
        <v>9</v>
      </c>
    </row>
    <row r="478" spans="1:9">
      <c r="A478">
        <v>266493</v>
      </c>
      <c r="B478" t="s">
        <v>1342</v>
      </c>
      <c r="C478" s="5" t="s">
        <v>46</v>
      </c>
      <c r="D478" s="5">
        <f>COUNTIFS(equipes_asu!A:A,unidades_equipes_asu!A478,equipes_asu!F:F,unidades_equipes_asu!C478,equipes_asu!I:I,unidades_equipes_asu!$D$1,equipes_asu!D:D,"eSF")</f>
        <v>0</v>
      </c>
      <c r="E478" s="5">
        <f>COUNTIFS(equipes_asu!A:A,unidades_equipes_asu!A478,equipes_asu!F:F,unidades_equipes_asu!C478,equipes_asu!I:I,unidades_equipes_asu!$E$1,equipes_asu!D:D,"eSF")</f>
        <v>0</v>
      </c>
      <c r="F478" s="5">
        <f>COUNTIFS(equipes_asu!A:A,unidades_equipes_asu!A478,equipes_asu!F:F,unidades_equipes_asu!C478,equipes_asu!I:I,unidades_equipes_asu!$F$1,equipes_asu!D:D,"eSF")</f>
        <v>0</v>
      </c>
      <c r="G478" s="5">
        <f>COUNTIFS(equipes_asu!A:A,unidades_equipes_asu!A478,equipes_asu!F:F,unidades_equipes_asu!C478,equipes_asu!I:I,unidades_equipes_asu!$G$1,equipes_asu!D:D,"eSF")</f>
        <v>0</v>
      </c>
      <c r="H478" s="5">
        <f>COUNTIFS(equipes_asu!A:A,unidades_equipes_asu!A478,equipes_asu!F:F,unidades_equipes_asu!C478,equipes_asu!I:I,unidades_equipes_asu!$H$1,equipes_asu!D:D,"eSF")</f>
        <v>1</v>
      </c>
      <c r="I478" s="5">
        <f t="shared" si="7"/>
        <v>1</v>
      </c>
    </row>
    <row r="479" spans="1:9">
      <c r="A479" s="2">
        <v>1163</v>
      </c>
      <c r="B479" s="1" t="s">
        <v>1343</v>
      </c>
      <c r="C479" s="5" t="s">
        <v>46</v>
      </c>
      <c r="D479" s="5">
        <f>COUNTIFS(equipes_asu!A:A,unidades_equipes_asu!A479,equipes_asu!F:F,unidades_equipes_asu!C479,equipes_asu!I:I,unidades_equipes_asu!$D$1,equipes_asu!D:D,"eSF")</f>
        <v>0</v>
      </c>
      <c r="E479" s="5">
        <f>COUNTIFS(equipes_asu!A:A,unidades_equipes_asu!A479,equipes_asu!F:F,unidades_equipes_asu!C479,equipes_asu!I:I,unidades_equipes_asu!$E$1,equipes_asu!D:D,"eSF")</f>
        <v>3</v>
      </c>
      <c r="F479" s="5">
        <f>COUNTIFS(equipes_asu!A:A,unidades_equipes_asu!A479,equipes_asu!F:F,unidades_equipes_asu!C479,equipes_asu!I:I,unidades_equipes_asu!$F$1,equipes_asu!D:D,"eSF")</f>
        <v>0</v>
      </c>
      <c r="G479" s="5">
        <f>COUNTIFS(equipes_asu!A:A,unidades_equipes_asu!A479,equipes_asu!F:F,unidades_equipes_asu!C479,equipes_asu!I:I,unidades_equipes_asu!$G$1,equipes_asu!D:D,"eSF")</f>
        <v>0</v>
      </c>
      <c r="H479" s="5">
        <f>COUNTIFS(equipes_asu!A:A,unidades_equipes_asu!A479,equipes_asu!F:F,unidades_equipes_asu!C479,equipes_asu!I:I,unidades_equipes_asu!$H$1,equipes_asu!D:D,"eSF")</f>
        <v>0</v>
      </c>
      <c r="I479" s="5">
        <f t="shared" ref="I479:I542" si="8">SUM(D479:H479)</f>
        <v>3</v>
      </c>
    </row>
    <row r="480" spans="1:9">
      <c r="A480">
        <v>266507</v>
      </c>
      <c r="B480" t="s">
        <v>1344</v>
      </c>
      <c r="C480" s="5" t="s">
        <v>46</v>
      </c>
      <c r="D480" s="5">
        <f>COUNTIFS(equipes_asu!A:A,unidades_equipes_asu!A480,equipes_asu!F:F,unidades_equipes_asu!C480,equipes_asu!I:I,unidades_equipes_asu!$D$1,equipes_asu!D:D,"eSF")</f>
        <v>0</v>
      </c>
      <c r="E480" s="5">
        <f>COUNTIFS(equipes_asu!A:A,unidades_equipes_asu!A480,equipes_asu!F:F,unidades_equipes_asu!C480,equipes_asu!I:I,unidades_equipes_asu!$E$1,equipes_asu!D:D,"eSF")</f>
        <v>0</v>
      </c>
      <c r="F480" s="5">
        <f>COUNTIFS(equipes_asu!A:A,unidades_equipes_asu!A480,equipes_asu!F:F,unidades_equipes_asu!C480,equipes_asu!I:I,unidades_equipes_asu!$F$1,equipes_asu!D:D,"eSF")</f>
        <v>0</v>
      </c>
      <c r="G480" s="5">
        <f>COUNTIFS(equipes_asu!A:A,unidades_equipes_asu!A480,equipes_asu!F:F,unidades_equipes_asu!C480,equipes_asu!I:I,unidades_equipes_asu!$G$1,equipes_asu!D:D,"eSF")</f>
        <v>0</v>
      </c>
      <c r="H480" s="5">
        <f>COUNTIFS(equipes_asu!A:A,unidades_equipes_asu!A480,equipes_asu!F:F,unidades_equipes_asu!C480,equipes_asu!I:I,unidades_equipes_asu!$H$1,equipes_asu!D:D,"eSF")</f>
        <v>1</v>
      </c>
      <c r="I480" s="5">
        <f t="shared" si="8"/>
        <v>1</v>
      </c>
    </row>
    <row r="481" spans="1:9">
      <c r="A481" s="2">
        <v>1813</v>
      </c>
      <c r="B481" s="1" t="s">
        <v>1345</v>
      </c>
      <c r="C481" s="5" t="s">
        <v>46</v>
      </c>
      <c r="D481" s="5">
        <f>COUNTIFS(equipes_asu!A:A,unidades_equipes_asu!A481,equipes_asu!F:F,unidades_equipes_asu!C481,equipes_asu!I:I,unidades_equipes_asu!$D$1,equipes_asu!D:D,"eSF")</f>
        <v>0</v>
      </c>
      <c r="E481" s="5">
        <f>COUNTIFS(equipes_asu!A:A,unidades_equipes_asu!A481,equipes_asu!F:F,unidades_equipes_asu!C481,equipes_asu!I:I,unidades_equipes_asu!$E$1,equipes_asu!D:D,"eSF")</f>
        <v>0</v>
      </c>
      <c r="F481" s="5">
        <f>COUNTIFS(equipes_asu!A:A,unidades_equipes_asu!A481,equipes_asu!F:F,unidades_equipes_asu!C481,equipes_asu!I:I,unidades_equipes_asu!$F$1,equipes_asu!D:D,"eSF")</f>
        <v>0</v>
      </c>
      <c r="G481" s="5">
        <f>COUNTIFS(equipes_asu!A:A,unidades_equipes_asu!A481,equipes_asu!F:F,unidades_equipes_asu!C481,equipes_asu!I:I,unidades_equipes_asu!$G$1,equipes_asu!D:D,"eSF")</f>
        <v>0</v>
      </c>
      <c r="H481" s="5">
        <f>COUNTIFS(equipes_asu!A:A,unidades_equipes_asu!A481,equipes_asu!F:F,unidades_equipes_asu!C481,equipes_asu!I:I,unidades_equipes_asu!$H$1,equipes_asu!D:D,"eSF")</f>
        <v>5</v>
      </c>
      <c r="I481" s="5">
        <f t="shared" si="8"/>
        <v>5</v>
      </c>
    </row>
    <row r="482" spans="1:9">
      <c r="A482" s="2">
        <v>1198</v>
      </c>
      <c r="B482" s="1" t="s">
        <v>1346</v>
      </c>
      <c r="C482" s="5" t="s">
        <v>46</v>
      </c>
      <c r="D482" s="5">
        <f>COUNTIFS(equipes_asu!A:A,unidades_equipes_asu!A482,equipes_asu!F:F,unidades_equipes_asu!C482,equipes_asu!I:I,unidades_equipes_asu!$D$1,equipes_asu!D:D,"eSF")</f>
        <v>0</v>
      </c>
      <c r="E482" s="5">
        <f>COUNTIFS(equipes_asu!A:A,unidades_equipes_asu!A482,equipes_asu!F:F,unidades_equipes_asu!C482,equipes_asu!I:I,unidades_equipes_asu!$E$1,equipes_asu!D:D,"eSF")</f>
        <v>0</v>
      </c>
      <c r="F482" s="5">
        <f>COUNTIFS(equipes_asu!A:A,unidades_equipes_asu!A482,equipes_asu!F:F,unidades_equipes_asu!C482,equipes_asu!I:I,unidades_equipes_asu!$F$1,equipes_asu!D:D,"eSF")</f>
        <v>0</v>
      </c>
      <c r="G482" s="5">
        <f>COUNTIFS(equipes_asu!A:A,unidades_equipes_asu!A482,equipes_asu!F:F,unidades_equipes_asu!C482,equipes_asu!I:I,unidades_equipes_asu!$G$1,equipes_asu!D:D,"eSF")</f>
        <v>1</v>
      </c>
      <c r="H482" s="5">
        <f>COUNTIFS(equipes_asu!A:A,unidades_equipes_asu!A482,equipes_asu!F:F,unidades_equipes_asu!C482,equipes_asu!I:I,unidades_equipes_asu!$H$1,equipes_asu!D:D,"eSF")</f>
        <v>0</v>
      </c>
      <c r="I482" s="5">
        <f t="shared" si="8"/>
        <v>1</v>
      </c>
    </row>
    <row r="483" spans="1:9">
      <c r="A483" s="2">
        <v>1414</v>
      </c>
      <c r="B483" s="1" t="s">
        <v>1347</v>
      </c>
      <c r="C483" s="5" t="s">
        <v>46</v>
      </c>
      <c r="D483" s="5">
        <f>COUNTIFS(equipes_asu!A:A,unidades_equipes_asu!A483,equipes_asu!F:F,unidades_equipes_asu!C483,equipes_asu!I:I,unidades_equipes_asu!$D$1,equipes_asu!D:D,"eSF")</f>
        <v>0</v>
      </c>
      <c r="E483" s="5">
        <f>COUNTIFS(equipes_asu!A:A,unidades_equipes_asu!A483,equipes_asu!F:F,unidades_equipes_asu!C483,equipes_asu!I:I,unidades_equipes_asu!$E$1,equipes_asu!D:D,"eSF")</f>
        <v>2</v>
      </c>
      <c r="F483" s="5">
        <f>COUNTIFS(equipes_asu!A:A,unidades_equipes_asu!A483,equipes_asu!F:F,unidades_equipes_asu!C483,equipes_asu!I:I,unidades_equipes_asu!$F$1,equipes_asu!D:D,"eSF")</f>
        <v>0</v>
      </c>
      <c r="G483" s="5">
        <f>COUNTIFS(equipes_asu!A:A,unidades_equipes_asu!A483,equipes_asu!F:F,unidades_equipes_asu!C483,equipes_asu!I:I,unidades_equipes_asu!$G$1,equipes_asu!D:D,"eSF")</f>
        <v>1</v>
      </c>
      <c r="H483" s="5">
        <f>COUNTIFS(equipes_asu!A:A,unidades_equipes_asu!A483,equipes_asu!F:F,unidades_equipes_asu!C483,equipes_asu!I:I,unidades_equipes_asu!$H$1,equipes_asu!D:D,"eSF")</f>
        <v>0</v>
      </c>
      <c r="I483" s="5">
        <f t="shared" si="8"/>
        <v>3</v>
      </c>
    </row>
    <row r="484" spans="1:9">
      <c r="A484" s="2">
        <v>752</v>
      </c>
      <c r="B484" s="1" t="s">
        <v>1348</v>
      </c>
      <c r="C484" s="5" t="s">
        <v>46</v>
      </c>
      <c r="D484" s="5">
        <f>COUNTIFS(equipes_asu!A:A,unidades_equipes_asu!A484,equipes_asu!F:F,unidades_equipes_asu!C484,equipes_asu!I:I,unidades_equipes_asu!$D$1,equipes_asu!D:D,"eSF")</f>
        <v>0</v>
      </c>
      <c r="E484" s="5">
        <f>COUNTIFS(equipes_asu!A:A,unidades_equipes_asu!A484,equipes_asu!F:F,unidades_equipes_asu!C484,equipes_asu!I:I,unidades_equipes_asu!$E$1,equipes_asu!D:D,"eSF")</f>
        <v>1</v>
      </c>
      <c r="F484" s="5">
        <f>COUNTIFS(equipes_asu!A:A,unidades_equipes_asu!A484,equipes_asu!F:F,unidades_equipes_asu!C484,equipes_asu!I:I,unidades_equipes_asu!$F$1,equipes_asu!D:D,"eSF")</f>
        <v>0</v>
      </c>
      <c r="G484" s="5">
        <f>COUNTIFS(equipes_asu!A:A,unidades_equipes_asu!A484,equipes_asu!F:F,unidades_equipes_asu!C484,equipes_asu!I:I,unidades_equipes_asu!$G$1,equipes_asu!D:D,"eSF")</f>
        <v>0</v>
      </c>
      <c r="H484" s="5">
        <f>COUNTIFS(equipes_asu!A:A,unidades_equipes_asu!A484,equipes_asu!F:F,unidades_equipes_asu!C484,equipes_asu!I:I,unidades_equipes_asu!$H$1,equipes_asu!D:D,"eSF")</f>
        <v>1</v>
      </c>
      <c r="I484" s="5">
        <f t="shared" si="8"/>
        <v>2</v>
      </c>
    </row>
    <row r="485" spans="1:9">
      <c r="A485" s="2">
        <v>1317</v>
      </c>
      <c r="B485" s="1" t="s">
        <v>1349</v>
      </c>
      <c r="C485" s="5" t="s">
        <v>46</v>
      </c>
      <c r="D485" s="5">
        <f>COUNTIFS(equipes_asu!A:A,unidades_equipes_asu!A485,equipes_asu!F:F,unidades_equipes_asu!C485,equipes_asu!I:I,unidades_equipes_asu!$D$1,equipes_asu!D:D,"eSF")</f>
        <v>0</v>
      </c>
      <c r="E485" s="5">
        <f>COUNTIFS(equipes_asu!A:A,unidades_equipes_asu!A485,equipes_asu!F:F,unidades_equipes_asu!C485,equipes_asu!I:I,unidades_equipes_asu!$E$1,equipes_asu!D:D,"eSF")</f>
        <v>1</v>
      </c>
      <c r="F485" s="5">
        <f>COUNTIFS(equipes_asu!A:A,unidades_equipes_asu!A485,equipes_asu!F:F,unidades_equipes_asu!C485,equipes_asu!I:I,unidades_equipes_asu!$F$1,equipes_asu!D:D,"eSF")</f>
        <v>0</v>
      </c>
      <c r="G485" s="5">
        <f>COUNTIFS(equipes_asu!A:A,unidades_equipes_asu!A485,equipes_asu!F:F,unidades_equipes_asu!C485,equipes_asu!I:I,unidades_equipes_asu!$G$1,equipes_asu!D:D,"eSF")</f>
        <v>0</v>
      </c>
      <c r="H485" s="5">
        <f>COUNTIFS(equipes_asu!A:A,unidades_equipes_asu!A485,equipes_asu!F:F,unidades_equipes_asu!C485,equipes_asu!I:I,unidades_equipes_asu!$H$1,equipes_asu!D:D,"eSF")</f>
        <v>2</v>
      </c>
      <c r="I485" s="5">
        <f t="shared" si="8"/>
        <v>3</v>
      </c>
    </row>
    <row r="486" spans="1:9">
      <c r="A486" s="2">
        <v>1058</v>
      </c>
      <c r="B486" s="1" t="s">
        <v>1350</v>
      </c>
      <c r="C486" s="5" t="s">
        <v>46</v>
      </c>
      <c r="D486" s="5">
        <f>COUNTIFS(equipes_asu!A:A,unidades_equipes_asu!A486,equipes_asu!F:F,unidades_equipes_asu!C486,equipes_asu!I:I,unidades_equipes_asu!$D$1,equipes_asu!D:D,"eSF")</f>
        <v>0</v>
      </c>
      <c r="E486" s="5">
        <f>COUNTIFS(equipes_asu!A:A,unidades_equipes_asu!A486,equipes_asu!F:F,unidades_equipes_asu!C486,equipes_asu!I:I,unidades_equipes_asu!$E$1,equipes_asu!D:D,"eSF")</f>
        <v>3</v>
      </c>
      <c r="F486" s="5">
        <f>COUNTIFS(equipes_asu!A:A,unidades_equipes_asu!A486,equipes_asu!F:F,unidades_equipes_asu!C486,equipes_asu!I:I,unidades_equipes_asu!$F$1,equipes_asu!D:D,"eSF")</f>
        <v>0</v>
      </c>
      <c r="G486" s="5">
        <f>COUNTIFS(equipes_asu!A:A,unidades_equipes_asu!A486,equipes_asu!F:F,unidades_equipes_asu!C486,equipes_asu!I:I,unidades_equipes_asu!$G$1,equipes_asu!D:D,"eSF")</f>
        <v>1</v>
      </c>
      <c r="H486" s="5">
        <f>COUNTIFS(equipes_asu!A:A,unidades_equipes_asu!A486,equipes_asu!F:F,unidades_equipes_asu!C486,equipes_asu!I:I,unidades_equipes_asu!$H$1,equipes_asu!D:D,"eSF")</f>
        <v>2</v>
      </c>
      <c r="I486" s="5">
        <f t="shared" si="8"/>
        <v>6</v>
      </c>
    </row>
    <row r="487" spans="1:9">
      <c r="A487" s="2">
        <v>2143</v>
      </c>
      <c r="B487" s="1" t="s">
        <v>1351</v>
      </c>
      <c r="C487" s="5" t="s">
        <v>46</v>
      </c>
      <c r="D487" s="5">
        <f>COUNTIFS(equipes_asu!A:A,unidades_equipes_asu!A487,equipes_asu!F:F,unidades_equipes_asu!C487,equipes_asu!I:I,unidades_equipes_asu!$D$1,equipes_asu!D:D,"eSF")</f>
        <v>0</v>
      </c>
      <c r="E487" s="5">
        <f>COUNTIFS(equipes_asu!A:A,unidades_equipes_asu!A487,equipes_asu!F:F,unidades_equipes_asu!C487,equipes_asu!I:I,unidades_equipes_asu!$E$1,equipes_asu!D:D,"eSF")</f>
        <v>0</v>
      </c>
      <c r="F487" s="5">
        <f>COUNTIFS(equipes_asu!A:A,unidades_equipes_asu!A487,equipes_asu!F:F,unidades_equipes_asu!C487,equipes_asu!I:I,unidades_equipes_asu!$F$1,equipes_asu!D:D,"eSF")</f>
        <v>0</v>
      </c>
      <c r="G487" s="5">
        <f>COUNTIFS(equipes_asu!A:A,unidades_equipes_asu!A487,equipes_asu!F:F,unidades_equipes_asu!C487,equipes_asu!I:I,unidades_equipes_asu!$G$1,equipes_asu!D:D,"eSF")</f>
        <v>0</v>
      </c>
      <c r="H487" s="5">
        <f>COUNTIFS(equipes_asu!A:A,unidades_equipes_asu!A487,equipes_asu!F:F,unidades_equipes_asu!C487,equipes_asu!I:I,unidades_equipes_asu!$H$1,equipes_asu!D:D,"eSF")</f>
        <v>0</v>
      </c>
      <c r="I487" s="5">
        <f t="shared" si="8"/>
        <v>0</v>
      </c>
    </row>
    <row r="488" spans="1:9">
      <c r="A488" s="2">
        <v>1090</v>
      </c>
      <c r="B488" s="1" t="s">
        <v>1352</v>
      </c>
      <c r="C488" s="5" t="s">
        <v>46</v>
      </c>
      <c r="D488" s="5">
        <f>COUNTIFS(equipes_asu!A:A,unidades_equipes_asu!A488,equipes_asu!F:F,unidades_equipes_asu!C488,equipes_asu!I:I,unidades_equipes_asu!$D$1,equipes_asu!D:D,"eSF")</f>
        <v>0</v>
      </c>
      <c r="E488" s="5">
        <f>COUNTIFS(equipes_asu!A:A,unidades_equipes_asu!A488,equipes_asu!F:F,unidades_equipes_asu!C488,equipes_asu!I:I,unidades_equipes_asu!$E$1,equipes_asu!D:D,"eSF")</f>
        <v>0</v>
      </c>
      <c r="F488" s="5">
        <f>COUNTIFS(equipes_asu!A:A,unidades_equipes_asu!A488,equipes_asu!F:F,unidades_equipes_asu!C488,equipes_asu!I:I,unidades_equipes_asu!$F$1,equipes_asu!D:D,"eSF")</f>
        <v>0</v>
      </c>
      <c r="G488" s="5">
        <f>COUNTIFS(equipes_asu!A:A,unidades_equipes_asu!A488,equipes_asu!F:F,unidades_equipes_asu!C488,equipes_asu!I:I,unidades_equipes_asu!$G$1,equipes_asu!D:D,"eSF")</f>
        <v>0</v>
      </c>
      <c r="H488" s="5">
        <f>COUNTIFS(equipes_asu!A:A,unidades_equipes_asu!A488,equipes_asu!F:F,unidades_equipes_asu!C488,equipes_asu!I:I,unidades_equipes_asu!$H$1,equipes_asu!D:D,"eSF")</f>
        <v>2</v>
      </c>
      <c r="I488" s="5">
        <f t="shared" si="8"/>
        <v>2</v>
      </c>
    </row>
    <row r="489" spans="1:9">
      <c r="A489" s="2">
        <v>833</v>
      </c>
      <c r="B489" s="1" t="s">
        <v>1353</v>
      </c>
      <c r="C489" s="5" t="s">
        <v>46</v>
      </c>
      <c r="D489" s="5">
        <f>COUNTIFS(equipes_asu!A:A,unidades_equipes_asu!A489,equipes_asu!F:F,unidades_equipes_asu!C489,equipes_asu!I:I,unidades_equipes_asu!$D$1,equipes_asu!D:D,"eSF")</f>
        <v>0</v>
      </c>
      <c r="E489" s="5">
        <f>COUNTIFS(equipes_asu!A:A,unidades_equipes_asu!A489,equipes_asu!F:F,unidades_equipes_asu!C489,equipes_asu!I:I,unidades_equipes_asu!$E$1,equipes_asu!D:D,"eSF")</f>
        <v>0</v>
      </c>
      <c r="F489" s="5">
        <f>COUNTIFS(equipes_asu!A:A,unidades_equipes_asu!A489,equipes_asu!F:F,unidades_equipes_asu!C489,equipes_asu!I:I,unidades_equipes_asu!$F$1,equipes_asu!D:D,"eSF")</f>
        <v>1</v>
      </c>
      <c r="G489" s="5">
        <f>COUNTIFS(equipes_asu!A:A,unidades_equipes_asu!A489,equipes_asu!F:F,unidades_equipes_asu!C489,equipes_asu!I:I,unidades_equipes_asu!$G$1,equipes_asu!D:D,"eSF")</f>
        <v>0</v>
      </c>
      <c r="H489" s="5">
        <f>COUNTIFS(equipes_asu!A:A,unidades_equipes_asu!A489,equipes_asu!F:F,unidades_equipes_asu!C489,equipes_asu!I:I,unidades_equipes_asu!$H$1,equipes_asu!D:D,"eSF")</f>
        <v>2</v>
      </c>
      <c r="I489" s="5">
        <f t="shared" si="8"/>
        <v>3</v>
      </c>
    </row>
    <row r="490" spans="1:9">
      <c r="A490" s="2">
        <v>876</v>
      </c>
      <c r="B490" s="1" t="s">
        <v>1354</v>
      </c>
      <c r="C490" s="5" t="s">
        <v>46</v>
      </c>
      <c r="D490" s="5">
        <f>COUNTIFS(equipes_asu!A:A,unidades_equipes_asu!A490,equipes_asu!F:F,unidades_equipes_asu!C490,equipes_asu!I:I,unidades_equipes_asu!$D$1,equipes_asu!D:D,"eSF")</f>
        <v>0</v>
      </c>
      <c r="E490" s="5">
        <f>COUNTIFS(equipes_asu!A:A,unidades_equipes_asu!A490,equipes_asu!F:F,unidades_equipes_asu!C490,equipes_asu!I:I,unidades_equipes_asu!$E$1,equipes_asu!D:D,"eSF")</f>
        <v>4</v>
      </c>
      <c r="F490" s="5">
        <f>COUNTIFS(equipes_asu!A:A,unidades_equipes_asu!A490,equipes_asu!F:F,unidades_equipes_asu!C490,equipes_asu!I:I,unidades_equipes_asu!$F$1,equipes_asu!D:D,"eSF")</f>
        <v>0</v>
      </c>
      <c r="G490" s="5">
        <f>COUNTIFS(equipes_asu!A:A,unidades_equipes_asu!A490,equipes_asu!F:F,unidades_equipes_asu!C490,equipes_asu!I:I,unidades_equipes_asu!$G$1,equipes_asu!D:D,"eSF")</f>
        <v>0</v>
      </c>
      <c r="H490" s="5">
        <f>COUNTIFS(equipes_asu!A:A,unidades_equipes_asu!A490,equipes_asu!F:F,unidades_equipes_asu!C490,equipes_asu!I:I,unidades_equipes_asu!$H$1,equipes_asu!D:D,"eSF")</f>
        <v>1</v>
      </c>
      <c r="I490" s="5">
        <f t="shared" si="8"/>
        <v>5</v>
      </c>
    </row>
    <row r="491" spans="1:9">
      <c r="A491" s="2">
        <v>868</v>
      </c>
      <c r="B491" s="1" t="s">
        <v>1355</v>
      </c>
      <c r="C491" s="5" t="s">
        <v>46</v>
      </c>
      <c r="D491" s="5">
        <f>COUNTIFS(equipes_asu!A:A,unidades_equipes_asu!A491,equipes_asu!F:F,unidades_equipes_asu!C491,equipes_asu!I:I,unidades_equipes_asu!$D$1,equipes_asu!D:D,"eSF")</f>
        <v>0</v>
      </c>
      <c r="E491" s="5">
        <f>COUNTIFS(equipes_asu!A:A,unidades_equipes_asu!A491,equipes_asu!F:F,unidades_equipes_asu!C491,equipes_asu!I:I,unidades_equipes_asu!$E$1,equipes_asu!D:D,"eSF")</f>
        <v>0</v>
      </c>
      <c r="F491" s="5">
        <f>COUNTIFS(equipes_asu!A:A,unidades_equipes_asu!A491,equipes_asu!F:F,unidades_equipes_asu!C491,equipes_asu!I:I,unidades_equipes_asu!$F$1,equipes_asu!D:D,"eSF")</f>
        <v>0</v>
      </c>
      <c r="G491" s="5">
        <f>COUNTIFS(equipes_asu!A:A,unidades_equipes_asu!A491,equipes_asu!F:F,unidades_equipes_asu!C491,equipes_asu!I:I,unidades_equipes_asu!$G$1,equipes_asu!D:D,"eSF")</f>
        <v>0</v>
      </c>
      <c r="H491" s="5">
        <f>COUNTIFS(equipes_asu!A:A,unidades_equipes_asu!A491,equipes_asu!F:F,unidades_equipes_asu!C491,equipes_asu!I:I,unidades_equipes_asu!$H$1,equipes_asu!D:D,"eSF")</f>
        <v>4</v>
      </c>
      <c r="I491" s="5">
        <f t="shared" si="8"/>
        <v>4</v>
      </c>
    </row>
    <row r="492" spans="1:9">
      <c r="A492" s="2">
        <v>1392</v>
      </c>
      <c r="B492" s="1" t="s">
        <v>1356</v>
      </c>
      <c r="C492" s="5" t="s">
        <v>46</v>
      </c>
      <c r="D492" s="5">
        <f>COUNTIFS(equipes_asu!A:A,unidades_equipes_asu!A492,equipes_asu!F:F,unidades_equipes_asu!C492,equipes_asu!I:I,unidades_equipes_asu!$D$1,equipes_asu!D:D,"eSF")</f>
        <v>0</v>
      </c>
      <c r="E492" s="5">
        <f>COUNTIFS(equipes_asu!A:A,unidades_equipes_asu!A492,equipes_asu!F:F,unidades_equipes_asu!C492,equipes_asu!I:I,unidades_equipes_asu!$E$1,equipes_asu!D:D,"eSF")</f>
        <v>0</v>
      </c>
      <c r="F492" s="5">
        <f>COUNTIFS(equipes_asu!A:A,unidades_equipes_asu!A492,equipes_asu!F:F,unidades_equipes_asu!C492,equipes_asu!I:I,unidades_equipes_asu!$F$1,equipes_asu!D:D,"eSF")</f>
        <v>0</v>
      </c>
      <c r="G492" s="5">
        <f>COUNTIFS(equipes_asu!A:A,unidades_equipes_asu!A492,equipes_asu!F:F,unidades_equipes_asu!C492,equipes_asu!I:I,unidades_equipes_asu!$G$1,equipes_asu!D:D,"eSF")</f>
        <v>0</v>
      </c>
      <c r="H492" s="5">
        <f>COUNTIFS(equipes_asu!A:A,unidades_equipes_asu!A492,equipes_asu!F:F,unidades_equipes_asu!C492,equipes_asu!I:I,unidades_equipes_asu!$H$1,equipes_asu!D:D,"eSF")</f>
        <v>0</v>
      </c>
      <c r="I492" s="5">
        <f t="shared" si="8"/>
        <v>0</v>
      </c>
    </row>
    <row r="493" spans="1:9">
      <c r="A493" s="2">
        <v>817</v>
      </c>
      <c r="B493" s="1" t="s">
        <v>1357</v>
      </c>
      <c r="C493" s="5" t="s">
        <v>46</v>
      </c>
      <c r="D493" s="5">
        <f>COUNTIFS(equipes_asu!A:A,unidades_equipes_asu!A493,equipes_asu!F:F,unidades_equipes_asu!C493,equipes_asu!I:I,unidades_equipes_asu!$D$1,equipes_asu!D:D,"eSF")</f>
        <v>0</v>
      </c>
      <c r="E493" s="5">
        <f>COUNTIFS(equipes_asu!A:A,unidades_equipes_asu!A493,equipes_asu!F:F,unidades_equipes_asu!C493,equipes_asu!I:I,unidades_equipes_asu!$E$1,equipes_asu!D:D,"eSF")</f>
        <v>0</v>
      </c>
      <c r="F493" s="5">
        <f>COUNTIFS(equipes_asu!A:A,unidades_equipes_asu!A493,equipes_asu!F:F,unidades_equipes_asu!C493,equipes_asu!I:I,unidades_equipes_asu!$F$1,equipes_asu!D:D,"eSF")</f>
        <v>0</v>
      </c>
      <c r="G493" s="5">
        <f>COUNTIFS(equipes_asu!A:A,unidades_equipes_asu!A493,equipes_asu!F:F,unidades_equipes_asu!C493,equipes_asu!I:I,unidades_equipes_asu!$G$1,equipes_asu!D:D,"eSF")</f>
        <v>0</v>
      </c>
      <c r="H493" s="5">
        <f>COUNTIFS(equipes_asu!A:A,unidades_equipes_asu!A493,equipes_asu!F:F,unidades_equipes_asu!C493,equipes_asu!I:I,unidades_equipes_asu!$H$1,equipes_asu!D:D,"eSF")</f>
        <v>2</v>
      </c>
      <c r="I493" s="5">
        <f t="shared" si="8"/>
        <v>2</v>
      </c>
    </row>
    <row r="494" spans="1:9">
      <c r="A494" s="2">
        <v>841</v>
      </c>
      <c r="B494" s="1" t="s">
        <v>1358</v>
      </c>
      <c r="C494" s="5" t="s">
        <v>46</v>
      </c>
      <c r="D494" s="5">
        <f>COUNTIFS(equipes_asu!A:A,unidades_equipes_asu!A494,equipes_asu!F:F,unidades_equipes_asu!C494,equipes_asu!I:I,unidades_equipes_asu!$D$1,equipes_asu!D:D,"eSF")</f>
        <v>0</v>
      </c>
      <c r="E494" s="5">
        <f>COUNTIFS(equipes_asu!A:A,unidades_equipes_asu!A494,equipes_asu!F:F,unidades_equipes_asu!C494,equipes_asu!I:I,unidades_equipes_asu!$E$1,equipes_asu!D:D,"eSF")</f>
        <v>0</v>
      </c>
      <c r="F494" s="5">
        <f>COUNTIFS(equipes_asu!A:A,unidades_equipes_asu!A494,equipes_asu!F:F,unidades_equipes_asu!C494,equipes_asu!I:I,unidades_equipes_asu!$F$1,equipes_asu!D:D,"eSF")</f>
        <v>0</v>
      </c>
      <c r="G494" s="5">
        <f>COUNTIFS(equipes_asu!A:A,unidades_equipes_asu!A494,equipes_asu!F:F,unidades_equipes_asu!C494,equipes_asu!I:I,unidades_equipes_asu!$G$1,equipes_asu!D:D,"eSF")</f>
        <v>0</v>
      </c>
      <c r="H494" s="5">
        <f>COUNTIFS(equipes_asu!A:A,unidades_equipes_asu!A494,equipes_asu!F:F,unidades_equipes_asu!C494,equipes_asu!I:I,unidades_equipes_asu!$H$1,equipes_asu!D:D,"eSF")</f>
        <v>1</v>
      </c>
      <c r="I494" s="5">
        <f t="shared" si="8"/>
        <v>1</v>
      </c>
    </row>
    <row r="495" spans="1:9">
      <c r="A495" s="2">
        <v>1236</v>
      </c>
      <c r="B495" s="1" t="s">
        <v>1359</v>
      </c>
      <c r="C495" s="5" t="s">
        <v>46</v>
      </c>
      <c r="D495" s="5">
        <f>COUNTIFS(equipes_asu!A:A,unidades_equipes_asu!A495,equipes_asu!F:F,unidades_equipes_asu!C495,equipes_asu!I:I,unidades_equipes_asu!$D$1,equipes_asu!D:D,"eSF")</f>
        <v>0</v>
      </c>
      <c r="E495" s="5">
        <f>COUNTIFS(equipes_asu!A:A,unidades_equipes_asu!A495,equipes_asu!F:F,unidades_equipes_asu!C495,equipes_asu!I:I,unidades_equipes_asu!$E$1,equipes_asu!D:D,"eSF")</f>
        <v>5</v>
      </c>
      <c r="F495" s="5">
        <f>COUNTIFS(equipes_asu!A:A,unidades_equipes_asu!A495,equipes_asu!F:F,unidades_equipes_asu!C495,equipes_asu!I:I,unidades_equipes_asu!$F$1,equipes_asu!D:D,"eSF")</f>
        <v>0</v>
      </c>
      <c r="G495" s="5">
        <f>COUNTIFS(equipes_asu!A:A,unidades_equipes_asu!A495,equipes_asu!F:F,unidades_equipes_asu!C495,equipes_asu!I:I,unidades_equipes_asu!$G$1,equipes_asu!D:D,"eSF")</f>
        <v>0</v>
      </c>
      <c r="H495" s="5">
        <f>COUNTIFS(equipes_asu!A:A,unidades_equipes_asu!A495,equipes_asu!F:F,unidades_equipes_asu!C495,equipes_asu!I:I,unidades_equipes_asu!$H$1,equipes_asu!D:D,"eSF")</f>
        <v>0</v>
      </c>
      <c r="I495" s="5">
        <f t="shared" si="8"/>
        <v>5</v>
      </c>
    </row>
    <row r="496" spans="1:9">
      <c r="A496" s="2">
        <v>3639827</v>
      </c>
      <c r="B496" s="1" t="s">
        <v>1360</v>
      </c>
      <c r="C496" s="5" t="s">
        <v>46</v>
      </c>
      <c r="D496" s="5">
        <f>COUNTIFS(equipes_asu!A:A,unidades_equipes_asu!A496,equipes_asu!F:F,unidades_equipes_asu!C496,equipes_asu!I:I,unidades_equipes_asu!$D$1,equipes_asu!D:D,"eSF")</f>
        <v>0</v>
      </c>
      <c r="E496" s="5">
        <f>COUNTIFS(equipes_asu!A:A,unidades_equipes_asu!A496,equipes_asu!F:F,unidades_equipes_asu!C496,equipes_asu!I:I,unidades_equipes_asu!$E$1,equipes_asu!D:D,"eSF")</f>
        <v>3</v>
      </c>
      <c r="F496" s="5">
        <f>COUNTIFS(equipes_asu!A:A,unidades_equipes_asu!A496,equipes_asu!F:F,unidades_equipes_asu!C496,equipes_asu!I:I,unidades_equipes_asu!$F$1,equipes_asu!D:D,"eSF")</f>
        <v>0</v>
      </c>
      <c r="G496" s="5">
        <f>COUNTIFS(equipes_asu!A:A,unidades_equipes_asu!A496,equipes_asu!F:F,unidades_equipes_asu!C496,equipes_asu!I:I,unidades_equipes_asu!$G$1,equipes_asu!D:D,"eSF")</f>
        <v>0</v>
      </c>
      <c r="H496" s="5">
        <f>COUNTIFS(equipes_asu!A:A,unidades_equipes_asu!A496,equipes_asu!F:F,unidades_equipes_asu!C496,equipes_asu!I:I,unidades_equipes_asu!$H$1,equipes_asu!D:D,"eSF")</f>
        <v>1</v>
      </c>
      <c r="I496" s="5">
        <f t="shared" si="8"/>
        <v>4</v>
      </c>
    </row>
    <row r="497" spans="1:9">
      <c r="A497" s="2">
        <v>825</v>
      </c>
      <c r="B497" s="1" t="s">
        <v>1361</v>
      </c>
      <c r="C497" s="5" t="s">
        <v>46</v>
      </c>
      <c r="D497" s="5">
        <f>COUNTIFS(equipes_asu!A:A,unidades_equipes_asu!A497,equipes_asu!F:F,unidades_equipes_asu!C497,equipes_asu!I:I,unidades_equipes_asu!$D$1,equipes_asu!D:D,"eSF")</f>
        <v>0</v>
      </c>
      <c r="E497" s="5">
        <f>COUNTIFS(equipes_asu!A:A,unidades_equipes_asu!A497,equipes_asu!F:F,unidades_equipes_asu!C497,equipes_asu!I:I,unidades_equipes_asu!$E$1,equipes_asu!D:D,"eSF")</f>
        <v>2</v>
      </c>
      <c r="F497" s="5">
        <f>COUNTIFS(equipes_asu!A:A,unidades_equipes_asu!A497,equipes_asu!F:F,unidades_equipes_asu!C497,equipes_asu!I:I,unidades_equipes_asu!$F$1,equipes_asu!D:D,"eSF")</f>
        <v>1</v>
      </c>
      <c r="G497" s="5">
        <f>COUNTIFS(equipes_asu!A:A,unidades_equipes_asu!A497,equipes_asu!F:F,unidades_equipes_asu!C497,equipes_asu!I:I,unidades_equipes_asu!$G$1,equipes_asu!D:D,"eSF")</f>
        <v>0</v>
      </c>
      <c r="H497" s="5">
        <f>COUNTIFS(equipes_asu!A:A,unidades_equipes_asu!A497,equipes_asu!F:F,unidades_equipes_asu!C497,equipes_asu!I:I,unidades_equipes_asu!$H$1,equipes_asu!D:D,"eSF")</f>
        <v>2</v>
      </c>
      <c r="I497" s="5">
        <f t="shared" si="8"/>
        <v>5</v>
      </c>
    </row>
    <row r="498" spans="1:9">
      <c r="A498" s="2">
        <v>1368</v>
      </c>
      <c r="B498" s="1" t="s">
        <v>1362</v>
      </c>
      <c r="C498" s="5" t="s">
        <v>46</v>
      </c>
      <c r="D498" s="5">
        <f>COUNTIFS(equipes_asu!A:A,unidades_equipes_asu!A498,equipes_asu!F:F,unidades_equipes_asu!C498,equipes_asu!I:I,unidades_equipes_asu!$D$1,equipes_asu!D:D,"eSF")</f>
        <v>0</v>
      </c>
      <c r="E498" s="5">
        <f>COUNTIFS(equipes_asu!A:A,unidades_equipes_asu!A498,equipes_asu!F:F,unidades_equipes_asu!C498,equipes_asu!I:I,unidades_equipes_asu!$E$1,equipes_asu!D:D,"eSF")</f>
        <v>0</v>
      </c>
      <c r="F498" s="5">
        <f>COUNTIFS(equipes_asu!A:A,unidades_equipes_asu!A498,equipes_asu!F:F,unidades_equipes_asu!C498,equipes_asu!I:I,unidades_equipes_asu!$F$1,equipes_asu!D:D,"eSF")</f>
        <v>0</v>
      </c>
      <c r="G498" s="5">
        <f>COUNTIFS(equipes_asu!A:A,unidades_equipes_asu!A498,equipes_asu!F:F,unidades_equipes_asu!C498,equipes_asu!I:I,unidades_equipes_asu!$G$1,equipes_asu!D:D,"eSF")</f>
        <v>1</v>
      </c>
      <c r="H498" s="5">
        <f>COUNTIFS(equipes_asu!A:A,unidades_equipes_asu!A498,equipes_asu!F:F,unidades_equipes_asu!C498,equipes_asu!I:I,unidades_equipes_asu!$H$1,equipes_asu!D:D,"eSF")</f>
        <v>0</v>
      </c>
      <c r="I498" s="5">
        <f t="shared" si="8"/>
        <v>1</v>
      </c>
    </row>
    <row r="499" spans="1:9">
      <c r="A499" s="2">
        <v>507</v>
      </c>
      <c r="B499" s="1" t="s">
        <v>1363</v>
      </c>
      <c r="C499" s="5" t="s">
        <v>46</v>
      </c>
      <c r="D499" s="5">
        <f>COUNTIFS(equipes_asu!A:A,unidades_equipes_asu!A499,equipes_asu!F:F,unidades_equipes_asu!C499,equipes_asu!I:I,unidades_equipes_asu!$D$1,equipes_asu!D:D,"eSF")</f>
        <v>0</v>
      </c>
      <c r="E499" s="5">
        <f>COUNTIFS(equipes_asu!A:A,unidades_equipes_asu!A499,equipes_asu!F:F,unidades_equipes_asu!C499,equipes_asu!I:I,unidades_equipes_asu!$E$1,equipes_asu!D:D,"eSF")</f>
        <v>0</v>
      </c>
      <c r="F499" s="5">
        <f>COUNTIFS(equipes_asu!A:A,unidades_equipes_asu!A499,equipes_asu!F:F,unidades_equipes_asu!C499,equipes_asu!I:I,unidades_equipes_asu!$F$1,equipes_asu!D:D,"eSF")</f>
        <v>0</v>
      </c>
      <c r="G499" s="5">
        <f>COUNTIFS(equipes_asu!A:A,unidades_equipes_asu!A499,equipes_asu!F:F,unidades_equipes_asu!C499,equipes_asu!I:I,unidades_equipes_asu!$G$1,equipes_asu!D:D,"eSF")</f>
        <v>0</v>
      </c>
      <c r="H499" s="5">
        <f>COUNTIFS(equipes_asu!A:A,unidades_equipes_asu!A499,equipes_asu!F:F,unidades_equipes_asu!C499,equipes_asu!I:I,unidades_equipes_asu!$H$1,equipes_asu!D:D,"eSF")</f>
        <v>0</v>
      </c>
      <c r="I499" s="5">
        <f t="shared" si="8"/>
        <v>0</v>
      </c>
    </row>
    <row r="500" spans="1:9">
      <c r="A500" s="2">
        <v>760</v>
      </c>
      <c r="B500" s="1" t="s">
        <v>1364</v>
      </c>
      <c r="C500" s="5" t="s">
        <v>46</v>
      </c>
      <c r="D500" s="5">
        <f>COUNTIFS(equipes_asu!A:A,unidades_equipes_asu!A500,equipes_asu!F:F,unidades_equipes_asu!C500,equipes_asu!I:I,unidades_equipes_asu!$D$1,equipes_asu!D:D,"eSF")</f>
        <v>0</v>
      </c>
      <c r="E500" s="5">
        <f>COUNTIFS(equipes_asu!A:A,unidades_equipes_asu!A500,equipes_asu!F:F,unidades_equipes_asu!C500,equipes_asu!I:I,unidades_equipes_asu!$E$1,equipes_asu!D:D,"eSF")</f>
        <v>1</v>
      </c>
      <c r="F500" s="5">
        <f>COUNTIFS(equipes_asu!A:A,unidades_equipes_asu!A500,equipes_asu!F:F,unidades_equipes_asu!C500,equipes_asu!I:I,unidades_equipes_asu!$F$1,equipes_asu!D:D,"eSF")</f>
        <v>0</v>
      </c>
      <c r="G500" s="5">
        <f>COUNTIFS(equipes_asu!A:A,unidades_equipes_asu!A500,equipes_asu!F:F,unidades_equipes_asu!C500,equipes_asu!I:I,unidades_equipes_asu!$G$1,equipes_asu!D:D,"eSF")</f>
        <v>0</v>
      </c>
      <c r="H500" s="5">
        <f>COUNTIFS(equipes_asu!A:A,unidades_equipes_asu!A500,equipes_asu!F:F,unidades_equipes_asu!C500,equipes_asu!I:I,unidades_equipes_asu!$H$1,equipes_asu!D:D,"eSF")</f>
        <v>3</v>
      </c>
      <c r="I500" s="5">
        <f t="shared" si="8"/>
        <v>4</v>
      </c>
    </row>
    <row r="501" spans="1:9">
      <c r="A501" s="2">
        <v>2011</v>
      </c>
      <c r="B501" s="1" t="s">
        <v>1365</v>
      </c>
      <c r="C501" s="5" t="s">
        <v>46</v>
      </c>
      <c r="D501" s="5">
        <f>COUNTIFS(equipes_asu!A:A,unidades_equipes_asu!A501,equipes_asu!F:F,unidades_equipes_asu!C501,equipes_asu!I:I,unidades_equipes_asu!$D$1,equipes_asu!D:D,"eSF")</f>
        <v>0</v>
      </c>
      <c r="E501" s="5">
        <f>COUNTIFS(equipes_asu!A:A,unidades_equipes_asu!A501,equipes_asu!F:F,unidades_equipes_asu!C501,equipes_asu!I:I,unidades_equipes_asu!$E$1,equipes_asu!D:D,"eSF")</f>
        <v>1</v>
      </c>
      <c r="F501" s="5">
        <f>COUNTIFS(equipes_asu!A:A,unidades_equipes_asu!A501,equipes_asu!F:F,unidades_equipes_asu!C501,equipes_asu!I:I,unidades_equipes_asu!$F$1,equipes_asu!D:D,"eSF")</f>
        <v>1</v>
      </c>
      <c r="G501" s="5">
        <f>COUNTIFS(equipes_asu!A:A,unidades_equipes_asu!A501,equipes_asu!F:F,unidades_equipes_asu!C501,equipes_asu!I:I,unidades_equipes_asu!$G$1,equipes_asu!D:D,"eSF")</f>
        <v>0</v>
      </c>
      <c r="H501" s="5">
        <f>COUNTIFS(equipes_asu!A:A,unidades_equipes_asu!A501,equipes_asu!F:F,unidades_equipes_asu!C501,equipes_asu!I:I,unidades_equipes_asu!$H$1,equipes_asu!D:D,"eSF")</f>
        <v>1</v>
      </c>
      <c r="I501" s="5">
        <f t="shared" si="8"/>
        <v>3</v>
      </c>
    </row>
    <row r="502" spans="1:9">
      <c r="A502" s="2">
        <v>2062</v>
      </c>
      <c r="B502" s="1" t="s">
        <v>1366</v>
      </c>
      <c r="C502" s="5" t="s">
        <v>46</v>
      </c>
      <c r="D502" s="5">
        <f>COUNTIFS(equipes_asu!A:A,unidades_equipes_asu!A502,equipes_asu!F:F,unidades_equipes_asu!C502,equipes_asu!I:I,unidades_equipes_asu!$D$1,equipes_asu!D:D,"eSF")</f>
        <v>0</v>
      </c>
      <c r="E502" s="5">
        <f>COUNTIFS(equipes_asu!A:A,unidades_equipes_asu!A502,equipes_asu!F:F,unidades_equipes_asu!C502,equipes_asu!I:I,unidades_equipes_asu!$E$1,equipes_asu!D:D,"eSF")</f>
        <v>1</v>
      </c>
      <c r="F502" s="5">
        <f>COUNTIFS(equipes_asu!A:A,unidades_equipes_asu!A502,equipes_asu!F:F,unidades_equipes_asu!C502,equipes_asu!I:I,unidades_equipes_asu!$F$1,equipes_asu!D:D,"eSF")</f>
        <v>2</v>
      </c>
      <c r="G502" s="5">
        <f>COUNTIFS(equipes_asu!A:A,unidades_equipes_asu!A502,equipes_asu!F:F,unidades_equipes_asu!C502,equipes_asu!I:I,unidades_equipes_asu!$G$1,equipes_asu!D:D,"eSF")</f>
        <v>0</v>
      </c>
      <c r="H502" s="5">
        <f>COUNTIFS(equipes_asu!A:A,unidades_equipes_asu!A502,equipes_asu!F:F,unidades_equipes_asu!C502,equipes_asu!I:I,unidades_equipes_asu!$H$1,equipes_asu!D:D,"eSF")</f>
        <v>1</v>
      </c>
      <c r="I502" s="5">
        <f t="shared" si="8"/>
        <v>4</v>
      </c>
    </row>
    <row r="503" spans="1:9">
      <c r="A503" s="2">
        <v>2070</v>
      </c>
      <c r="B503" s="1" t="s">
        <v>1367</v>
      </c>
      <c r="C503" s="5" t="s">
        <v>46</v>
      </c>
      <c r="D503" s="5">
        <f>COUNTIFS(equipes_asu!A:A,unidades_equipes_asu!A503,equipes_asu!F:F,unidades_equipes_asu!C503,equipes_asu!I:I,unidades_equipes_asu!$D$1,equipes_asu!D:D,"eSF")</f>
        <v>0</v>
      </c>
      <c r="E503" s="5">
        <f>COUNTIFS(equipes_asu!A:A,unidades_equipes_asu!A503,equipes_asu!F:F,unidades_equipes_asu!C503,equipes_asu!I:I,unidades_equipes_asu!$E$1,equipes_asu!D:D,"eSF")</f>
        <v>1</v>
      </c>
      <c r="F503" s="5">
        <f>COUNTIFS(equipes_asu!A:A,unidades_equipes_asu!A503,equipes_asu!F:F,unidades_equipes_asu!C503,equipes_asu!I:I,unidades_equipes_asu!$F$1,equipes_asu!D:D,"eSF")</f>
        <v>0</v>
      </c>
      <c r="G503" s="5">
        <f>COUNTIFS(equipes_asu!A:A,unidades_equipes_asu!A503,equipes_asu!F:F,unidades_equipes_asu!C503,equipes_asu!I:I,unidades_equipes_asu!$G$1,equipes_asu!D:D,"eSF")</f>
        <v>0</v>
      </c>
      <c r="H503" s="5">
        <f>COUNTIFS(equipes_asu!A:A,unidades_equipes_asu!A503,equipes_asu!F:F,unidades_equipes_asu!C503,equipes_asu!I:I,unidades_equipes_asu!$H$1,equipes_asu!D:D,"eSF")</f>
        <v>1</v>
      </c>
      <c r="I503" s="5">
        <f t="shared" si="8"/>
        <v>2</v>
      </c>
    </row>
    <row r="504" spans="1:9">
      <c r="A504" s="2">
        <v>957</v>
      </c>
      <c r="B504" s="1" t="s">
        <v>1368</v>
      </c>
      <c r="C504" s="5" t="s">
        <v>46</v>
      </c>
      <c r="D504" s="5">
        <f>COUNTIFS(equipes_asu!A:A,unidades_equipes_asu!A504,equipes_asu!F:F,unidades_equipes_asu!C504,equipes_asu!I:I,unidades_equipes_asu!$D$1,equipes_asu!D:D,"eSF")</f>
        <v>1</v>
      </c>
      <c r="E504" s="5">
        <f>COUNTIFS(equipes_asu!A:A,unidades_equipes_asu!A504,equipes_asu!F:F,unidades_equipes_asu!C504,equipes_asu!I:I,unidades_equipes_asu!$E$1,equipes_asu!D:D,"eSF")</f>
        <v>2</v>
      </c>
      <c r="F504" s="5">
        <f>COUNTIFS(equipes_asu!A:A,unidades_equipes_asu!A504,equipes_asu!F:F,unidades_equipes_asu!C504,equipes_asu!I:I,unidades_equipes_asu!$F$1,equipes_asu!D:D,"eSF")</f>
        <v>0</v>
      </c>
      <c r="G504" s="5">
        <f>COUNTIFS(equipes_asu!A:A,unidades_equipes_asu!A504,equipes_asu!F:F,unidades_equipes_asu!C504,equipes_asu!I:I,unidades_equipes_asu!$G$1,equipes_asu!D:D,"eSF")</f>
        <v>0</v>
      </c>
      <c r="H504" s="5">
        <f>COUNTIFS(equipes_asu!A:A,unidades_equipes_asu!A504,equipes_asu!F:F,unidades_equipes_asu!C504,equipes_asu!I:I,unidades_equipes_asu!$H$1,equipes_asu!D:D,"eSF")</f>
        <v>1</v>
      </c>
      <c r="I504" s="5">
        <f t="shared" si="8"/>
        <v>4</v>
      </c>
    </row>
    <row r="505" spans="1:9">
      <c r="A505" s="2">
        <v>1244</v>
      </c>
      <c r="B505" s="1" t="s">
        <v>1369</v>
      </c>
      <c r="C505" s="5" t="s">
        <v>46</v>
      </c>
      <c r="D505" s="5">
        <f>COUNTIFS(equipes_asu!A:A,unidades_equipes_asu!A505,equipes_asu!F:F,unidades_equipes_asu!C505,equipes_asu!I:I,unidades_equipes_asu!$D$1,equipes_asu!D:D,"eSF")</f>
        <v>0</v>
      </c>
      <c r="E505" s="5">
        <f>COUNTIFS(equipes_asu!A:A,unidades_equipes_asu!A505,equipes_asu!F:F,unidades_equipes_asu!C505,equipes_asu!I:I,unidades_equipes_asu!$E$1,equipes_asu!D:D,"eSF")</f>
        <v>2</v>
      </c>
      <c r="F505" s="5">
        <f>COUNTIFS(equipes_asu!A:A,unidades_equipes_asu!A505,equipes_asu!F:F,unidades_equipes_asu!C505,equipes_asu!I:I,unidades_equipes_asu!$F$1,equipes_asu!D:D,"eSF")</f>
        <v>0</v>
      </c>
      <c r="G505" s="5">
        <f>COUNTIFS(equipes_asu!A:A,unidades_equipes_asu!A505,equipes_asu!F:F,unidades_equipes_asu!C505,equipes_asu!I:I,unidades_equipes_asu!$G$1,equipes_asu!D:D,"eSF")</f>
        <v>0</v>
      </c>
      <c r="H505" s="5">
        <f>COUNTIFS(equipes_asu!A:A,unidades_equipes_asu!A505,equipes_asu!F:F,unidades_equipes_asu!C505,equipes_asu!I:I,unidades_equipes_asu!$H$1,equipes_asu!D:D,"eSF")</f>
        <v>1</v>
      </c>
      <c r="I505" s="5">
        <f t="shared" si="8"/>
        <v>3</v>
      </c>
    </row>
    <row r="506" spans="1:9">
      <c r="A506" s="2">
        <v>965</v>
      </c>
      <c r="B506" s="1" t="s">
        <v>1370</v>
      </c>
      <c r="C506" s="5" t="s">
        <v>46</v>
      </c>
      <c r="D506" s="5">
        <f>COUNTIFS(equipes_asu!A:A,unidades_equipes_asu!A506,equipes_asu!F:F,unidades_equipes_asu!C506,equipes_asu!I:I,unidades_equipes_asu!$D$1,equipes_asu!D:D,"eSF")</f>
        <v>0</v>
      </c>
      <c r="E506" s="5">
        <f>COUNTIFS(equipes_asu!A:A,unidades_equipes_asu!A506,equipes_asu!F:F,unidades_equipes_asu!C506,equipes_asu!I:I,unidades_equipes_asu!$E$1,equipes_asu!D:D,"eSF")</f>
        <v>2</v>
      </c>
      <c r="F506" s="5">
        <f>COUNTIFS(equipes_asu!A:A,unidades_equipes_asu!A506,equipes_asu!F:F,unidades_equipes_asu!C506,equipes_asu!I:I,unidades_equipes_asu!$F$1,equipes_asu!D:D,"eSF")</f>
        <v>0</v>
      </c>
      <c r="G506" s="5">
        <f>COUNTIFS(equipes_asu!A:A,unidades_equipes_asu!A506,equipes_asu!F:F,unidades_equipes_asu!C506,equipes_asu!I:I,unidades_equipes_asu!$G$1,equipes_asu!D:D,"eSF")</f>
        <v>0</v>
      </c>
      <c r="H506" s="5">
        <f>COUNTIFS(equipes_asu!A:A,unidades_equipes_asu!A506,equipes_asu!F:F,unidades_equipes_asu!C506,equipes_asu!I:I,unidades_equipes_asu!$H$1,equipes_asu!D:D,"eSF")</f>
        <v>0</v>
      </c>
      <c r="I506" s="5">
        <f t="shared" si="8"/>
        <v>2</v>
      </c>
    </row>
    <row r="507" spans="1:9">
      <c r="A507" s="2">
        <v>1503</v>
      </c>
      <c r="B507" s="1" t="s">
        <v>1371</v>
      </c>
      <c r="C507" s="5" t="s">
        <v>46</v>
      </c>
      <c r="D507" s="5">
        <f>COUNTIFS(equipes_asu!A:A,unidades_equipes_asu!A507,equipes_asu!F:F,unidades_equipes_asu!C507,equipes_asu!I:I,unidades_equipes_asu!$D$1,equipes_asu!D:D,"eSF")</f>
        <v>0</v>
      </c>
      <c r="E507" s="5">
        <f>COUNTIFS(equipes_asu!A:A,unidades_equipes_asu!A507,equipes_asu!F:F,unidades_equipes_asu!C507,equipes_asu!I:I,unidades_equipes_asu!$E$1,equipes_asu!D:D,"eSF")</f>
        <v>2</v>
      </c>
      <c r="F507" s="5">
        <f>COUNTIFS(equipes_asu!A:A,unidades_equipes_asu!A507,equipes_asu!F:F,unidades_equipes_asu!C507,equipes_asu!I:I,unidades_equipes_asu!$F$1,equipes_asu!D:D,"eSF")</f>
        <v>0</v>
      </c>
      <c r="G507" s="5">
        <f>COUNTIFS(equipes_asu!A:A,unidades_equipes_asu!A507,equipes_asu!F:F,unidades_equipes_asu!C507,equipes_asu!I:I,unidades_equipes_asu!$G$1,equipes_asu!D:D,"eSF")</f>
        <v>0</v>
      </c>
      <c r="H507" s="5">
        <f>COUNTIFS(equipes_asu!A:A,unidades_equipes_asu!A507,equipes_asu!F:F,unidades_equipes_asu!C507,equipes_asu!I:I,unidades_equipes_asu!$H$1,equipes_asu!D:D,"eSF")</f>
        <v>0</v>
      </c>
      <c r="I507" s="5">
        <f t="shared" si="8"/>
        <v>2</v>
      </c>
    </row>
    <row r="508" spans="1:9">
      <c r="A508" s="2">
        <v>20567</v>
      </c>
      <c r="B508" s="1" t="s">
        <v>1372</v>
      </c>
      <c r="C508" s="5" t="s">
        <v>46</v>
      </c>
      <c r="D508" s="5">
        <f>COUNTIFS(equipes_asu!A:A,unidades_equipes_asu!A508,equipes_asu!F:F,unidades_equipes_asu!C508,equipes_asu!I:I,unidades_equipes_asu!$D$1,equipes_asu!D:D,"eSF")</f>
        <v>0</v>
      </c>
      <c r="E508" s="5">
        <f>COUNTIFS(equipes_asu!A:A,unidades_equipes_asu!A508,equipes_asu!F:F,unidades_equipes_asu!C508,equipes_asu!I:I,unidades_equipes_asu!$E$1,equipes_asu!D:D,"eSF")</f>
        <v>0</v>
      </c>
      <c r="F508" s="5">
        <f>COUNTIFS(equipes_asu!A:A,unidades_equipes_asu!A508,equipes_asu!F:F,unidades_equipes_asu!C508,equipes_asu!I:I,unidades_equipes_asu!$F$1,equipes_asu!D:D,"eSF")</f>
        <v>2</v>
      </c>
      <c r="G508" s="5">
        <f>COUNTIFS(equipes_asu!A:A,unidades_equipes_asu!A508,equipes_asu!F:F,unidades_equipes_asu!C508,equipes_asu!I:I,unidades_equipes_asu!$G$1,equipes_asu!D:D,"eSF")</f>
        <v>0</v>
      </c>
      <c r="H508" s="5">
        <f>COUNTIFS(equipes_asu!A:A,unidades_equipes_asu!A508,equipes_asu!F:F,unidades_equipes_asu!C508,equipes_asu!I:I,unidades_equipes_asu!$H$1,equipes_asu!D:D,"eSF")</f>
        <v>2</v>
      </c>
      <c r="I508" s="5">
        <f t="shared" si="8"/>
        <v>4</v>
      </c>
    </row>
    <row r="509" spans="1:9">
      <c r="A509" s="2">
        <v>2097</v>
      </c>
      <c r="B509" s="1" t="s">
        <v>1373</v>
      </c>
      <c r="C509" s="5" t="s">
        <v>46</v>
      </c>
      <c r="D509" s="5">
        <f>COUNTIFS(equipes_asu!A:A,unidades_equipes_asu!A509,equipes_asu!F:F,unidades_equipes_asu!C509,equipes_asu!I:I,unidades_equipes_asu!$D$1,equipes_asu!D:D,"eSF")</f>
        <v>0</v>
      </c>
      <c r="E509" s="5">
        <f>COUNTIFS(equipes_asu!A:A,unidades_equipes_asu!A509,equipes_asu!F:F,unidades_equipes_asu!C509,equipes_asu!I:I,unidades_equipes_asu!$E$1,equipes_asu!D:D,"eSF")</f>
        <v>0</v>
      </c>
      <c r="F509" s="5">
        <f>COUNTIFS(equipes_asu!A:A,unidades_equipes_asu!A509,equipes_asu!F:F,unidades_equipes_asu!C509,equipes_asu!I:I,unidades_equipes_asu!$F$1,equipes_asu!D:D,"eSF")</f>
        <v>1</v>
      </c>
      <c r="G509" s="5">
        <f>COUNTIFS(equipes_asu!A:A,unidades_equipes_asu!A509,equipes_asu!F:F,unidades_equipes_asu!C509,equipes_asu!I:I,unidades_equipes_asu!$G$1,equipes_asu!D:D,"eSF")</f>
        <v>0</v>
      </c>
      <c r="H509" s="5">
        <f>COUNTIFS(equipes_asu!A:A,unidades_equipes_asu!A509,equipes_asu!F:F,unidades_equipes_asu!C509,equipes_asu!I:I,unidades_equipes_asu!$H$1,equipes_asu!D:D,"eSF")</f>
        <v>0</v>
      </c>
      <c r="I509" s="5">
        <f t="shared" si="8"/>
        <v>1</v>
      </c>
    </row>
    <row r="510" spans="1:9">
      <c r="A510" s="2">
        <v>1511</v>
      </c>
      <c r="B510" s="1" t="s">
        <v>1374</v>
      </c>
      <c r="C510" s="5" t="s">
        <v>46</v>
      </c>
      <c r="D510" s="5">
        <f>COUNTIFS(equipes_asu!A:A,unidades_equipes_asu!A510,equipes_asu!F:F,unidades_equipes_asu!C510,equipes_asu!I:I,unidades_equipes_asu!$D$1,equipes_asu!D:D,"eSF")</f>
        <v>0</v>
      </c>
      <c r="E510" s="5">
        <f>COUNTIFS(equipes_asu!A:A,unidades_equipes_asu!A510,equipes_asu!F:F,unidades_equipes_asu!C510,equipes_asu!I:I,unidades_equipes_asu!$E$1,equipes_asu!D:D,"eSF")</f>
        <v>4</v>
      </c>
      <c r="F510" s="5">
        <f>COUNTIFS(equipes_asu!A:A,unidades_equipes_asu!A510,equipes_asu!F:F,unidades_equipes_asu!C510,equipes_asu!I:I,unidades_equipes_asu!$F$1,equipes_asu!D:D,"eSF")</f>
        <v>0</v>
      </c>
      <c r="G510" s="5">
        <f>COUNTIFS(equipes_asu!A:A,unidades_equipes_asu!A510,equipes_asu!F:F,unidades_equipes_asu!C510,equipes_asu!I:I,unidades_equipes_asu!$G$1,equipes_asu!D:D,"eSF")</f>
        <v>0</v>
      </c>
      <c r="H510" s="5">
        <f>COUNTIFS(equipes_asu!A:A,unidades_equipes_asu!A510,equipes_asu!F:F,unidades_equipes_asu!C510,equipes_asu!I:I,unidades_equipes_asu!$H$1,equipes_asu!D:D,"eSF")</f>
        <v>0</v>
      </c>
      <c r="I510" s="5">
        <f t="shared" si="8"/>
        <v>4</v>
      </c>
    </row>
    <row r="511" spans="1:9">
      <c r="A511" s="2">
        <v>1112</v>
      </c>
      <c r="B511" s="1" t="s">
        <v>1375</v>
      </c>
      <c r="C511" s="5" t="s">
        <v>46</v>
      </c>
      <c r="D511" s="5">
        <f>COUNTIFS(equipes_asu!A:A,unidades_equipes_asu!A511,equipes_asu!F:F,unidades_equipes_asu!C511,equipes_asu!I:I,unidades_equipes_asu!$D$1,equipes_asu!D:D,"eSF")</f>
        <v>0</v>
      </c>
      <c r="E511" s="5">
        <f>COUNTIFS(equipes_asu!A:A,unidades_equipes_asu!A511,equipes_asu!F:F,unidades_equipes_asu!C511,equipes_asu!I:I,unidades_equipes_asu!$E$1,equipes_asu!D:D,"eSF")</f>
        <v>2</v>
      </c>
      <c r="F511" s="5">
        <f>COUNTIFS(equipes_asu!A:A,unidades_equipes_asu!A511,equipes_asu!F:F,unidades_equipes_asu!C511,equipes_asu!I:I,unidades_equipes_asu!$F$1,equipes_asu!D:D,"eSF")</f>
        <v>0</v>
      </c>
      <c r="G511" s="5">
        <f>COUNTIFS(equipes_asu!A:A,unidades_equipes_asu!A511,equipes_asu!F:F,unidades_equipes_asu!C511,equipes_asu!I:I,unidades_equipes_asu!$G$1,equipes_asu!D:D,"eSF")</f>
        <v>0</v>
      </c>
      <c r="H511" s="5">
        <f>COUNTIFS(equipes_asu!A:A,unidades_equipes_asu!A511,equipes_asu!F:F,unidades_equipes_asu!C511,equipes_asu!I:I,unidades_equipes_asu!$H$1,equipes_asu!D:D,"eSF")</f>
        <v>1</v>
      </c>
      <c r="I511" s="5">
        <f t="shared" si="8"/>
        <v>3</v>
      </c>
    </row>
    <row r="512" spans="1:9">
      <c r="A512" s="2">
        <v>2100</v>
      </c>
      <c r="B512" s="1" t="s">
        <v>1376</v>
      </c>
      <c r="C512" s="5" t="s">
        <v>46</v>
      </c>
      <c r="D512" s="5">
        <f>COUNTIFS(equipes_asu!A:A,unidades_equipes_asu!A512,equipes_asu!F:F,unidades_equipes_asu!C512,equipes_asu!I:I,unidades_equipes_asu!$D$1,equipes_asu!D:D,"eSF")</f>
        <v>0</v>
      </c>
      <c r="E512" s="5">
        <f>COUNTIFS(equipes_asu!A:A,unidades_equipes_asu!A512,equipes_asu!F:F,unidades_equipes_asu!C512,equipes_asu!I:I,unidades_equipes_asu!$E$1,equipes_asu!D:D,"eSF")</f>
        <v>1</v>
      </c>
      <c r="F512" s="5">
        <f>COUNTIFS(equipes_asu!A:A,unidades_equipes_asu!A512,equipes_asu!F:F,unidades_equipes_asu!C512,equipes_asu!I:I,unidades_equipes_asu!$F$1,equipes_asu!D:D,"eSF")</f>
        <v>0</v>
      </c>
      <c r="G512" s="5">
        <f>COUNTIFS(equipes_asu!A:A,unidades_equipes_asu!A512,equipes_asu!F:F,unidades_equipes_asu!C512,equipes_asu!I:I,unidades_equipes_asu!$G$1,equipes_asu!D:D,"eSF")</f>
        <v>0</v>
      </c>
      <c r="H512" s="5">
        <f>COUNTIFS(equipes_asu!A:A,unidades_equipes_asu!A512,equipes_asu!F:F,unidades_equipes_asu!C512,equipes_asu!I:I,unidades_equipes_asu!$H$1,equipes_asu!D:D,"eSF")</f>
        <v>0</v>
      </c>
      <c r="I512" s="5">
        <f t="shared" si="8"/>
        <v>1</v>
      </c>
    </row>
    <row r="513" spans="1:9">
      <c r="A513" s="2">
        <v>2127</v>
      </c>
      <c r="B513" s="1" t="s">
        <v>1377</v>
      </c>
      <c r="C513" s="5" t="s">
        <v>46</v>
      </c>
      <c r="D513" s="5">
        <f>COUNTIFS(equipes_asu!A:A,unidades_equipes_asu!A513,equipes_asu!F:F,unidades_equipes_asu!C513,equipes_asu!I:I,unidades_equipes_asu!$D$1,equipes_asu!D:D,"eSF")</f>
        <v>0</v>
      </c>
      <c r="E513" s="5">
        <f>COUNTIFS(equipes_asu!A:A,unidades_equipes_asu!A513,equipes_asu!F:F,unidades_equipes_asu!C513,equipes_asu!I:I,unidades_equipes_asu!$E$1,equipes_asu!D:D,"eSF")</f>
        <v>0</v>
      </c>
      <c r="F513" s="5">
        <f>COUNTIFS(equipes_asu!A:A,unidades_equipes_asu!A513,equipes_asu!F:F,unidades_equipes_asu!C513,equipes_asu!I:I,unidades_equipes_asu!$F$1,equipes_asu!D:D,"eSF")</f>
        <v>1</v>
      </c>
      <c r="G513" s="5">
        <f>COUNTIFS(equipes_asu!A:A,unidades_equipes_asu!A513,equipes_asu!F:F,unidades_equipes_asu!C513,equipes_asu!I:I,unidades_equipes_asu!$G$1,equipes_asu!D:D,"eSF")</f>
        <v>0</v>
      </c>
      <c r="H513" s="5">
        <f>COUNTIFS(equipes_asu!A:A,unidades_equipes_asu!A513,equipes_asu!F:F,unidades_equipes_asu!C513,equipes_asu!I:I,unidades_equipes_asu!$H$1,equipes_asu!D:D,"eSF")</f>
        <v>1</v>
      </c>
      <c r="I513" s="5">
        <f t="shared" si="8"/>
        <v>2</v>
      </c>
    </row>
    <row r="514" spans="1:9">
      <c r="A514" s="2">
        <v>1252</v>
      </c>
      <c r="B514" s="1" t="s">
        <v>1378</v>
      </c>
      <c r="C514" s="5" t="s">
        <v>46</v>
      </c>
      <c r="D514" s="5">
        <f>COUNTIFS(equipes_asu!A:A,unidades_equipes_asu!A514,equipes_asu!F:F,unidades_equipes_asu!C514,equipes_asu!I:I,unidades_equipes_asu!$D$1,equipes_asu!D:D,"eSF")</f>
        <v>1</v>
      </c>
      <c r="E514" s="5">
        <f>COUNTIFS(equipes_asu!A:A,unidades_equipes_asu!A514,equipes_asu!F:F,unidades_equipes_asu!C514,equipes_asu!I:I,unidades_equipes_asu!$E$1,equipes_asu!D:D,"eSF")</f>
        <v>3</v>
      </c>
      <c r="F514" s="5">
        <f>COUNTIFS(equipes_asu!A:A,unidades_equipes_asu!A514,equipes_asu!F:F,unidades_equipes_asu!C514,equipes_asu!I:I,unidades_equipes_asu!$F$1,equipes_asu!D:D,"eSF")</f>
        <v>0</v>
      </c>
      <c r="G514" s="5">
        <f>COUNTIFS(equipes_asu!A:A,unidades_equipes_asu!A514,equipes_asu!F:F,unidades_equipes_asu!C514,equipes_asu!I:I,unidades_equipes_asu!$G$1,equipes_asu!D:D,"eSF")</f>
        <v>0</v>
      </c>
      <c r="H514" s="5">
        <f>COUNTIFS(equipes_asu!A:A,unidades_equipes_asu!A514,equipes_asu!F:F,unidades_equipes_asu!C514,equipes_asu!I:I,unidades_equipes_asu!$H$1,equipes_asu!D:D,"eSF")</f>
        <v>0</v>
      </c>
      <c r="I514" s="5">
        <f t="shared" si="8"/>
        <v>4</v>
      </c>
    </row>
    <row r="515" spans="1:9">
      <c r="A515" s="2">
        <v>2135</v>
      </c>
      <c r="B515" s="1" t="s">
        <v>1379</v>
      </c>
      <c r="C515" s="5" t="s">
        <v>46</v>
      </c>
      <c r="D515" s="5">
        <f>COUNTIFS(equipes_asu!A:A,unidades_equipes_asu!A515,equipes_asu!F:F,unidades_equipes_asu!C515,equipes_asu!I:I,unidades_equipes_asu!$D$1,equipes_asu!D:D,"eSF")</f>
        <v>0</v>
      </c>
      <c r="E515" s="5">
        <f>COUNTIFS(equipes_asu!A:A,unidades_equipes_asu!A515,equipes_asu!F:F,unidades_equipes_asu!C515,equipes_asu!I:I,unidades_equipes_asu!$E$1,equipes_asu!D:D,"eSF")</f>
        <v>2</v>
      </c>
      <c r="F515" s="5">
        <f>COUNTIFS(equipes_asu!A:A,unidades_equipes_asu!A515,equipes_asu!F:F,unidades_equipes_asu!C515,equipes_asu!I:I,unidades_equipes_asu!$F$1,equipes_asu!D:D,"eSF")</f>
        <v>0</v>
      </c>
      <c r="G515" s="5">
        <f>COUNTIFS(equipes_asu!A:A,unidades_equipes_asu!A515,equipes_asu!F:F,unidades_equipes_asu!C515,equipes_asu!I:I,unidades_equipes_asu!$G$1,equipes_asu!D:D,"eSF")</f>
        <v>0</v>
      </c>
      <c r="H515" s="5">
        <f>COUNTIFS(equipes_asu!A:A,unidades_equipes_asu!A515,equipes_asu!F:F,unidades_equipes_asu!C515,equipes_asu!I:I,unidades_equipes_asu!$H$1,equipes_asu!D:D,"eSF")</f>
        <v>1</v>
      </c>
      <c r="I515" s="5">
        <f t="shared" si="8"/>
        <v>3</v>
      </c>
    </row>
    <row r="516" spans="1:9">
      <c r="A516" s="2">
        <v>20648</v>
      </c>
      <c r="B516" s="1" t="s">
        <v>1380</v>
      </c>
      <c r="C516" s="5" t="s">
        <v>46</v>
      </c>
      <c r="D516" s="5">
        <f>COUNTIFS(equipes_asu!A:A,unidades_equipes_asu!A516,equipes_asu!F:F,unidades_equipes_asu!C516,equipes_asu!I:I,unidades_equipes_asu!$D$1,equipes_asu!D:D,"eSF")</f>
        <v>0</v>
      </c>
      <c r="E516" s="5">
        <f>COUNTIFS(equipes_asu!A:A,unidades_equipes_asu!A516,equipes_asu!F:F,unidades_equipes_asu!C516,equipes_asu!I:I,unidades_equipes_asu!$E$1,equipes_asu!D:D,"eSF")</f>
        <v>1</v>
      </c>
      <c r="F516" s="5">
        <f>COUNTIFS(equipes_asu!A:A,unidades_equipes_asu!A516,equipes_asu!F:F,unidades_equipes_asu!C516,equipes_asu!I:I,unidades_equipes_asu!$F$1,equipes_asu!D:D,"eSF")</f>
        <v>0</v>
      </c>
      <c r="G516" s="5">
        <f>COUNTIFS(equipes_asu!A:A,unidades_equipes_asu!A516,equipes_asu!F:F,unidades_equipes_asu!C516,equipes_asu!I:I,unidades_equipes_asu!$G$1,equipes_asu!D:D,"eSF")</f>
        <v>0</v>
      </c>
      <c r="H516" s="5">
        <f>COUNTIFS(equipes_asu!A:A,unidades_equipes_asu!A516,equipes_asu!F:F,unidades_equipes_asu!C516,equipes_asu!I:I,unidades_equipes_asu!$H$1,equipes_asu!D:D,"eSF")</f>
        <v>0</v>
      </c>
      <c r="I516" s="5">
        <f t="shared" si="8"/>
        <v>1</v>
      </c>
    </row>
    <row r="517" spans="1:9">
      <c r="A517" s="2">
        <v>22373</v>
      </c>
      <c r="B517" s="1" t="s">
        <v>1381</v>
      </c>
      <c r="C517" s="5" t="s">
        <v>46</v>
      </c>
      <c r="D517" s="5">
        <f>COUNTIFS(equipes_asu!A:A,unidades_equipes_asu!A517,equipes_asu!F:F,unidades_equipes_asu!C517,equipes_asu!I:I,unidades_equipes_asu!$D$1,equipes_asu!D:D,"eSF")</f>
        <v>0</v>
      </c>
      <c r="E517" s="5">
        <f>COUNTIFS(equipes_asu!A:A,unidades_equipes_asu!A517,equipes_asu!F:F,unidades_equipes_asu!C517,equipes_asu!I:I,unidades_equipes_asu!$E$1,equipes_asu!D:D,"eSF")</f>
        <v>2</v>
      </c>
      <c r="F517" s="5">
        <f>COUNTIFS(equipes_asu!A:A,unidades_equipes_asu!A517,equipes_asu!F:F,unidades_equipes_asu!C517,equipes_asu!I:I,unidades_equipes_asu!$F$1,equipes_asu!D:D,"eSF")</f>
        <v>0</v>
      </c>
      <c r="G517" s="5">
        <f>COUNTIFS(equipes_asu!A:A,unidades_equipes_asu!A517,equipes_asu!F:F,unidades_equipes_asu!C517,equipes_asu!I:I,unidades_equipes_asu!$G$1,equipes_asu!D:D,"eSF")</f>
        <v>0</v>
      </c>
      <c r="H517" s="5">
        <f>COUNTIFS(equipes_asu!A:A,unidades_equipes_asu!A517,equipes_asu!F:F,unidades_equipes_asu!C517,equipes_asu!I:I,unidades_equipes_asu!$H$1,equipes_asu!D:D,"eSF")</f>
        <v>2</v>
      </c>
      <c r="I517" s="5">
        <f t="shared" si="8"/>
        <v>4</v>
      </c>
    </row>
    <row r="518" spans="1:9">
      <c r="A518" s="2">
        <v>22306</v>
      </c>
      <c r="B518" s="1" t="s">
        <v>1382</v>
      </c>
      <c r="C518" s="5" t="s">
        <v>46</v>
      </c>
      <c r="D518" s="5">
        <f>COUNTIFS(equipes_asu!A:A,unidades_equipes_asu!A518,equipes_asu!F:F,unidades_equipes_asu!C518,equipes_asu!I:I,unidades_equipes_asu!$D$1,equipes_asu!D:D,"eSF")</f>
        <v>0</v>
      </c>
      <c r="E518" s="5">
        <f>COUNTIFS(equipes_asu!A:A,unidades_equipes_asu!A518,equipes_asu!F:F,unidades_equipes_asu!C518,equipes_asu!I:I,unidades_equipes_asu!$E$1,equipes_asu!D:D,"eSF")</f>
        <v>3</v>
      </c>
      <c r="F518" s="5">
        <f>COUNTIFS(equipes_asu!A:A,unidades_equipes_asu!A518,equipes_asu!F:F,unidades_equipes_asu!C518,equipes_asu!I:I,unidades_equipes_asu!$F$1,equipes_asu!D:D,"eSF")</f>
        <v>0</v>
      </c>
      <c r="G518" s="5">
        <f>COUNTIFS(equipes_asu!A:A,unidades_equipes_asu!A518,equipes_asu!F:F,unidades_equipes_asu!C518,equipes_asu!I:I,unidades_equipes_asu!$G$1,equipes_asu!D:D,"eSF")</f>
        <v>0</v>
      </c>
      <c r="H518" s="5">
        <f>COUNTIFS(equipes_asu!A:A,unidades_equipes_asu!A518,equipes_asu!F:F,unidades_equipes_asu!C518,equipes_asu!I:I,unidades_equipes_asu!$H$1,equipes_asu!D:D,"eSF")</f>
        <v>1</v>
      </c>
      <c r="I518" s="5">
        <f t="shared" si="8"/>
        <v>4</v>
      </c>
    </row>
    <row r="519" spans="1:9">
      <c r="A519" s="2">
        <v>22233</v>
      </c>
      <c r="B519" s="1" t="s">
        <v>1383</v>
      </c>
      <c r="C519" s="5" t="s">
        <v>46</v>
      </c>
      <c r="D519" s="5">
        <f>COUNTIFS(equipes_asu!A:A,unidades_equipes_asu!A519,equipes_asu!F:F,unidades_equipes_asu!C519,equipes_asu!I:I,unidades_equipes_asu!$D$1,equipes_asu!D:D,"eSF")</f>
        <v>0</v>
      </c>
      <c r="E519" s="5">
        <f>COUNTIFS(equipes_asu!A:A,unidades_equipes_asu!A519,equipes_asu!F:F,unidades_equipes_asu!C519,equipes_asu!I:I,unidades_equipes_asu!$E$1,equipes_asu!D:D,"eSF")</f>
        <v>2</v>
      </c>
      <c r="F519" s="5">
        <f>COUNTIFS(equipes_asu!A:A,unidades_equipes_asu!A519,equipes_asu!F:F,unidades_equipes_asu!C519,equipes_asu!I:I,unidades_equipes_asu!$F$1,equipes_asu!D:D,"eSF")</f>
        <v>1</v>
      </c>
      <c r="G519" s="5">
        <f>COUNTIFS(equipes_asu!A:A,unidades_equipes_asu!A519,equipes_asu!F:F,unidades_equipes_asu!C519,equipes_asu!I:I,unidades_equipes_asu!$G$1,equipes_asu!D:D,"eSF")</f>
        <v>0</v>
      </c>
      <c r="H519" s="5">
        <f>COUNTIFS(equipes_asu!A:A,unidades_equipes_asu!A519,equipes_asu!F:F,unidades_equipes_asu!C519,equipes_asu!I:I,unidades_equipes_asu!$H$1,equipes_asu!D:D,"eSF")</f>
        <v>3</v>
      </c>
      <c r="I519" s="5">
        <f t="shared" si="8"/>
        <v>6</v>
      </c>
    </row>
    <row r="520" spans="1:9">
      <c r="A520" s="2">
        <v>22454</v>
      </c>
      <c r="B520" s="1" t="s">
        <v>1384</v>
      </c>
      <c r="C520" s="5" t="s">
        <v>46</v>
      </c>
      <c r="D520" s="5">
        <f>COUNTIFS(equipes_asu!A:A,unidades_equipes_asu!A520,equipes_asu!F:F,unidades_equipes_asu!C520,equipes_asu!I:I,unidades_equipes_asu!$D$1,equipes_asu!D:D,"eSF")</f>
        <v>0</v>
      </c>
      <c r="E520" s="5">
        <f>COUNTIFS(equipes_asu!A:A,unidades_equipes_asu!A520,equipes_asu!F:F,unidades_equipes_asu!C520,equipes_asu!I:I,unidades_equipes_asu!$E$1,equipes_asu!D:D,"eSF")</f>
        <v>2</v>
      </c>
      <c r="F520" s="5">
        <f>COUNTIFS(equipes_asu!A:A,unidades_equipes_asu!A520,equipes_asu!F:F,unidades_equipes_asu!C520,equipes_asu!I:I,unidades_equipes_asu!$F$1,equipes_asu!D:D,"eSF")</f>
        <v>1</v>
      </c>
      <c r="G520" s="5">
        <f>COUNTIFS(equipes_asu!A:A,unidades_equipes_asu!A520,equipes_asu!F:F,unidades_equipes_asu!C520,equipes_asu!I:I,unidades_equipes_asu!$G$1,equipes_asu!D:D,"eSF")</f>
        <v>0</v>
      </c>
      <c r="H520" s="5">
        <f>COUNTIFS(equipes_asu!A:A,unidades_equipes_asu!A520,equipes_asu!F:F,unidades_equipes_asu!C520,equipes_asu!I:I,unidades_equipes_asu!$H$1,equipes_asu!D:D,"eSF")</f>
        <v>3</v>
      </c>
      <c r="I520" s="5">
        <f t="shared" si="8"/>
        <v>6</v>
      </c>
    </row>
    <row r="521" spans="1:9">
      <c r="A521" s="2">
        <v>22462</v>
      </c>
      <c r="B521" s="1" t="s">
        <v>1385</v>
      </c>
      <c r="C521" s="5" t="s">
        <v>46</v>
      </c>
      <c r="D521" s="5">
        <f>COUNTIFS(equipes_asu!A:A,unidades_equipes_asu!A521,equipes_asu!F:F,unidades_equipes_asu!C521,equipes_asu!I:I,unidades_equipes_asu!$D$1,equipes_asu!D:D,"eSF")</f>
        <v>0</v>
      </c>
      <c r="E521" s="5">
        <f>COUNTIFS(equipes_asu!A:A,unidades_equipes_asu!A521,equipes_asu!F:F,unidades_equipes_asu!C521,equipes_asu!I:I,unidades_equipes_asu!$E$1,equipes_asu!D:D,"eSF")</f>
        <v>2</v>
      </c>
      <c r="F521" s="5">
        <f>COUNTIFS(equipes_asu!A:A,unidades_equipes_asu!A521,equipes_asu!F:F,unidades_equipes_asu!C521,equipes_asu!I:I,unidades_equipes_asu!$F$1,equipes_asu!D:D,"eSF")</f>
        <v>0</v>
      </c>
      <c r="G521" s="5">
        <f>COUNTIFS(equipes_asu!A:A,unidades_equipes_asu!A521,equipes_asu!F:F,unidades_equipes_asu!C521,equipes_asu!I:I,unidades_equipes_asu!$G$1,equipes_asu!D:D,"eSF")</f>
        <v>0</v>
      </c>
      <c r="H521" s="5">
        <f>COUNTIFS(equipes_asu!A:A,unidades_equipes_asu!A521,equipes_asu!F:F,unidades_equipes_asu!C521,equipes_asu!I:I,unidades_equipes_asu!$H$1,equipes_asu!D:D,"eSF")</f>
        <v>0</v>
      </c>
      <c r="I521" s="5">
        <f t="shared" si="8"/>
        <v>2</v>
      </c>
    </row>
    <row r="522" spans="1:9">
      <c r="A522" s="2">
        <v>22470</v>
      </c>
      <c r="B522" s="1" t="s">
        <v>1386</v>
      </c>
      <c r="C522" s="5" t="s">
        <v>46</v>
      </c>
      <c r="D522" s="5">
        <f>COUNTIFS(equipes_asu!A:A,unidades_equipes_asu!A522,equipes_asu!F:F,unidades_equipes_asu!C522,equipes_asu!I:I,unidades_equipes_asu!$D$1,equipes_asu!D:D,"eSF")</f>
        <v>0</v>
      </c>
      <c r="E522" s="5">
        <f>COUNTIFS(equipes_asu!A:A,unidades_equipes_asu!A522,equipes_asu!F:F,unidades_equipes_asu!C522,equipes_asu!I:I,unidades_equipes_asu!$E$1,equipes_asu!D:D,"eSF")</f>
        <v>2</v>
      </c>
      <c r="F522" s="5">
        <f>COUNTIFS(equipes_asu!A:A,unidades_equipes_asu!A522,equipes_asu!F:F,unidades_equipes_asu!C522,equipes_asu!I:I,unidades_equipes_asu!$F$1,equipes_asu!D:D,"eSF")</f>
        <v>1</v>
      </c>
      <c r="G522" s="5">
        <f>COUNTIFS(equipes_asu!A:A,unidades_equipes_asu!A522,equipes_asu!F:F,unidades_equipes_asu!C522,equipes_asu!I:I,unidades_equipes_asu!$G$1,equipes_asu!D:D,"eSF")</f>
        <v>0</v>
      </c>
      <c r="H522" s="5">
        <f>COUNTIFS(equipes_asu!A:A,unidades_equipes_asu!A522,equipes_asu!F:F,unidades_equipes_asu!C522,equipes_asu!I:I,unidades_equipes_asu!$H$1,equipes_asu!D:D,"eSF")</f>
        <v>0</v>
      </c>
      <c r="I522" s="5">
        <f t="shared" si="8"/>
        <v>3</v>
      </c>
    </row>
    <row r="523" spans="1:9">
      <c r="A523" s="2">
        <v>22276</v>
      </c>
      <c r="B523" s="1" t="s">
        <v>1387</v>
      </c>
      <c r="C523" s="5" t="s">
        <v>46</v>
      </c>
      <c r="D523" s="5">
        <f>COUNTIFS(equipes_asu!A:A,unidades_equipes_asu!A523,equipes_asu!F:F,unidades_equipes_asu!C523,equipes_asu!I:I,unidades_equipes_asu!$D$1,equipes_asu!D:D,"eSF")</f>
        <v>1</v>
      </c>
      <c r="E523" s="5">
        <f>COUNTIFS(equipes_asu!A:A,unidades_equipes_asu!A523,equipes_asu!F:F,unidades_equipes_asu!C523,equipes_asu!I:I,unidades_equipes_asu!$E$1,equipes_asu!D:D,"eSF")</f>
        <v>3</v>
      </c>
      <c r="F523" s="5">
        <f>COUNTIFS(equipes_asu!A:A,unidades_equipes_asu!A523,equipes_asu!F:F,unidades_equipes_asu!C523,equipes_asu!I:I,unidades_equipes_asu!$F$1,equipes_asu!D:D,"eSF")</f>
        <v>0</v>
      </c>
      <c r="G523" s="5">
        <f>COUNTIFS(equipes_asu!A:A,unidades_equipes_asu!A523,equipes_asu!F:F,unidades_equipes_asu!C523,equipes_asu!I:I,unidades_equipes_asu!$G$1,equipes_asu!D:D,"eSF")</f>
        <v>0</v>
      </c>
      <c r="H523" s="5">
        <f>COUNTIFS(equipes_asu!A:A,unidades_equipes_asu!A523,equipes_asu!F:F,unidades_equipes_asu!C523,equipes_asu!I:I,unidades_equipes_asu!$H$1,equipes_asu!D:D,"eSF")</f>
        <v>1</v>
      </c>
      <c r="I523" s="5">
        <f t="shared" si="8"/>
        <v>5</v>
      </c>
    </row>
    <row r="524" spans="1:9">
      <c r="A524" s="2">
        <v>22187</v>
      </c>
      <c r="B524" s="1" t="s">
        <v>1388</v>
      </c>
      <c r="C524" s="5" t="s">
        <v>46</v>
      </c>
      <c r="D524" s="5">
        <f>COUNTIFS(equipes_asu!A:A,unidades_equipes_asu!A524,equipes_asu!F:F,unidades_equipes_asu!C524,equipes_asu!I:I,unidades_equipes_asu!$D$1,equipes_asu!D:D,"eSF")</f>
        <v>0</v>
      </c>
      <c r="E524" s="5">
        <f>COUNTIFS(equipes_asu!A:A,unidades_equipes_asu!A524,equipes_asu!F:F,unidades_equipes_asu!C524,equipes_asu!I:I,unidades_equipes_asu!$E$1,equipes_asu!D:D,"eSF")</f>
        <v>2</v>
      </c>
      <c r="F524" s="5">
        <f>COUNTIFS(equipes_asu!A:A,unidades_equipes_asu!A524,equipes_asu!F:F,unidades_equipes_asu!C524,equipes_asu!I:I,unidades_equipes_asu!$F$1,equipes_asu!D:D,"eSF")</f>
        <v>0</v>
      </c>
      <c r="G524" s="5">
        <f>COUNTIFS(equipes_asu!A:A,unidades_equipes_asu!A524,equipes_asu!F:F,unidades_equipes_asu!C524,equipes_asu!I:I,unidades_equipes_asu!$G$1,equipes_asu!D:D,"eSF")</f>
        <v>0</v>
      </c>
      <c r="H524" s="5">
        <f>COUNTIFS(equipes_asu!A:A,unidades_equipes_asu!A524,equipes_asu!F:F,unidades_equipes_asu!C524,equipes_asu!I:I,unidades_equipes_asu!$H$1,equipes_asu!D:D,"eSF")</f>
        <v>1</v>
      </c>
      <c r="I524" s="5">
        <f t="shared" si="8"/>
        <v>3</v>
      </c>
    </row>
    <row r="525" spans="1:9">
      <c r="A525" s="2">
        <v>22322</v>
      </c>
      <c r="B525" s="1" t="s">
        <v>1389</v>
      </c>
      <c r="C525" s="5" t="s">
        <v>46</v>
      </c>
      <c r="D525" s="5">
        <f>COUNTIFS(equipes_asu!A:A,unidades_equipes_asu!A525,equipes_asu!F:F,unidades_equipes_asu!C525,equipes_asu!I:I,unidades_equipes_asu!$D$1,equipes_asu!D:D,"eSF")</f>
        <v>0</v>
      </c>
      <c r="E525" s="5">
        <f>COUNTIFS(equipes_asu!A:A,unidades_equipes_asu!A525,equipes_asu!F:F,unidades_equipes_asu!C525,equipes_asu!I:I,unidades_equipes_asu!$E$1,equipes_asu!D:D,"eSF")</f>
        <v>2</v>
      </c>
      <c r="F525" s="5">
        <f>COUNTIFS(equipes_asu!A:A,unidades_equipes_asu!A525,equipes_asu!F:F,unidades_equipes_asu!C525,equipes_asu!I:I,unidades_equipes_asu!$F$1,equipes_asu!D:D,"eSF")</f>
        <v>0</v>
      </c>
      <c r="G525" s="5">
        <f>COUNTIFS(equipes_asu!A:A,unidades_equipes_asu!A525,equipes_asu!F:F,unidades_equipes_asu!C525,equipes_asu!I:I,unidades_equipes_asu!$G$1,equipes_asu!D:D,"eSF")</f>
        <v>0</v>
      </c>
      <c r="H525" s="5">
        <f>COUNTIFS(equipes_asu!A:A,unidades_equipes_asu!A525,equipes_asu!F:F,unidades_equipes_asu!C525,equipes_asu!I:I,unidades_equipes_asu!$H$1,equipes_asu!D:D,"eSF")</f>
        <v>0</v>
      </c>
      <c r="I525" s="5">
        <f t="shared" si="8"/>
        <v>2</v>
      </c>
    </row>
    <row r="526" spans="1:9">
      <c r="A526" s="2">
        <v>22330</v>
      </c>
      <c r="B526" s="1" t="s">
        <v>1390</v>
      </c>
      <c r="C526" s="5" t="s">
        <v>46</v>
      </c>
      <c r="D526" s="5">
        <f>COUNTIFS(equipes_asu!A:A,unidades_equipes_asu!A526,equipes_asu!F:F,unidades_equipes_asu!C526,equipes_asu!I:I,unidades_equipes_asu!$D$1,equipes_asu!D:D,"eSF")</f>
        <v>1</v>
      </c>
      <c r="E526" s="5">
        <f>COUNTIFS(equipes_asu!A:A,unidades_equipes_asu!A526,equipes_asu!F:F,unidades_equipes_asu!C526,equipes_asu!I:I,unidades_equipes_asu!$E$1,equipes_asu!D:D,"eSF")</f>
        <v>1</v>
      </c>
      <c r="F526" s="5">
        <f>COUNTIFS(equipes_asu!A:A,unidades_equipes_asu!A526,equipes_asu!F:F,unidades_equipes_asu!C526,equipes_asu!I:I,unidades_equipes_asu!$F$1,equipes_asu!D:D,"eSF")</f>
        <v>0</v>
      </c>
      <c r="G526" s="5">
        <f>COUNTIFS(equipes_asu!A:A,unidades_equipes_asu!A526,equipes_asu!F:F,unidades_equipes_asu!C526,equipes_asu!I:I,unidades_equipes_asu!$G$1,equipes_asu!D:D,"eSF")</f>
        <v>0</v>
      </c>
      <c r="H526" s="5">
        <f>COUNTIFS(equipes_asu!A:A,unidades_equipes_asu!A526,equipes_asu!F:F,unidades_equipes_asu!C526,equipes_asu!I:I,unidades_equipes_asu!$H$1,equipes_asu!D:D,"eSF")</f>
        <v>2</v>
      </c>
      <c r="I526" s="5">
        <f t="shared" si="8"/>
        <v>4</v>
      </c>
    </row>
    <row r="527" spans="1:9">
      <c r="A527" s="2">
        <v>22349</v>
      </c>
      <c r="B527" s="1" t="s">
        <v>1391</v>
      </c>
      <c r="C527" s="5" t="s">
        <v>46</v>
      </c>
      <c r="D527" s="5">
        <f>COUNTIFS(equipes_asu!A:A,unidades_equipes_asu!A527,equipes_asu!F:F,unidades_equipes_asu!C527,equipes_asu!I:I,unidades_equipes_asu!$D$1,equipes_asu!D:D,"eSF")</f>
        <v>0</v>
      </c>
      <c r="E527" s="5">
        <f>COUNTIFS(equipes_asu!A:A,unidades_equipes_asu!A527,equipes_asu!F:F,unidades_equipes_asu!C527,equipes_asu!I:I,unidades_equipes_asu!$E$1,equipes_asu!D:D,"eSF")</f>
        <v>1</v>
      </c>
      <c r="F527" s="5">
        <f>COUNTIFS(equipes_asu!A:A,unidades_equipes_asu!A527,equipes_asu!F:F,unidades_equipes_asu!C527,equipes_asu!I:I,unidades_equipes_asu!$F$1,equipes_asu!D:D,"eSF")</f>
        <v>0</v>
      </c>
      <c r="G527" s="5">
        <f>COUNTIFS(equipes_asu!A:A,unidades_equipes_asu!A527,equipes_asu!F:F,unidades_equipes_asu!C527,equipes_asu!I:I,unidades_equipes_asu!$G$1,equipes_asu!D:D,"eSF")</f>
        <v>0</v>
      </c>
      <c r="H527" s="5">
        <f>COUNTIFS(equipes_asu!A:A,unidades_equipes_asu!A527,equipes_asu!F:F,unidades_equipes_asu!C527,equipes_asu!I:I,unidades_equipes_asu!$H$1,equipes_asu!D:D,"eSF")</f>
        <v>0</v>
      </c>
      <c r="I527" s="5">
        <f t="shared" si="8"/>
        <v>1</v>
      </c>
    </row>
    <row r="528" spans="1:9">
      <c r="A528" s="2">
        <v>22357</v>
      </c>
      <c r="B528" s="1" t="s">
        <v>1392</v>
      </c>
      <c r="C528" s="5" t="s">
        <v>46</v>
      </c>
      <c r="D528" s="5">
        <f>COUNTIFS(equipes_asu!A:A,unidades_equipes_asu!A528,equipes_asu!F:F,unidades_equipes_asu!C528,equipes_asu!I:I,unidades_equipes_asu!$D$1,equipes_asu!D:D,"eSF")</f>
        <v>0</v>
      </c>
      <c r="E528" s="5">
        <f>COUNTIFS(equipes_asu!A:A,unidades_equipes_asu!A528,equipes_asu!F:F,unidades_equipes_asu!C528,equipes_asu!I:I,unidades_equipes_asu!$E$1,equipes_asu!D:D,"eSF")</f>
        <v>1</v>
      </c>
      <c r="F528" s="5">
        <f>COUNTIFS(equipes_asu!A:A,unidades_equipes_asu!A528,equipes_asu!F:F,unidades_equipes_asu!C528,equipes_asu!I:I,unidades_equipes_asu!$F$1,equipes_asu!D:D,"eSF")</f>
        <v>0</v>
      </c>
      <c r="G528" s="5">
        <f>COUNTIFS(equipes_asu!A:A,unidades_equipes_asu!A528,equipes_asu!F:F,unidades_equipes_asu!C528,equipes_asu!I:I,unidades_equipes_asu!$G$1,equipes_asu!D:D,"eSF")</f>
        <v>0</v>
      </c>
      <c r="H528" s="5">
        <f>COUNTIFS(equipes_asu!A:A,unidades_equipes_asu!A528,equipes_asu!F:F,unidades_equipes_asu!C528,equipes_asu!I:I,unidades_equipes_asu!$H$1,equipes_asu!D:D,"eSF")</f>
        <v>1</v>
      </c>
      <c r="I528" s="5">
        <f t="shared" si="8"/>
        <v>2</v>
      </c>
    </row>
    <row r="529" spans="1:9">
      <c r="A529" s="2">
        <v>22365</v>
      </c>
      <c r="B529" s="1" t="s">
        <v>1393</v>
      </c>
      <c r="C529" s="5" t="s">
        <v>46</v>
      </c>
      <c r="D529" s="5">
        <f>COUNTIFS(equipes_asu!A:A,unidades_equipes_asu!A529,equipes_asu!F:F,unidades_equipes_asu!C529,equipes_asu!I:I,unidades_equipes_asu!$D$1,equipes_asu!D:D,"eSF")</f>
        <v>0</v>
      </c>
      <c r="E529" s="5">
        <f>COUNTIFS(equipes_asu!A:A,unidades_equipes_asu!A529,equipes_asu!F:F,unidades_equipes_asu!C529,equipes_asu!I:I,unidades_equipes_asu!$E$1,equipes_asu!D:D,"eSF")</f>
        <v>2</v>
      </c>
      <c r="F529" s="5">
        <f>COUNTIFS(equipes_asu!A:A,unidades_equipes_asu!A529,equipes_asu!F:F,unidades_equipes_asu!C529,equipes_asu!I:I,unidades_equipes_asu!$F$1,equipes_asu!D:D,"eSF")</f>
        <v>0</v>
      </c>
      <c r="G529" s="5">
        <f>COUNTIFS(equipes_asu!A:A,unidades_equipes_asu!A529,equipes_asu!F:F,unidades_equipes_asu!C529,equipes_asu!I:I,unidades_equipes_asu!$G$1,equipes_asu!D:D,"eSF")</f>
        <v>0</v>
      </c>
      <c r="H529" s="5">
        <f>COUNTIFS(equipes_asu!A:A,unidades_equipes_asu!A529,equipes_asu!F:F,unidades_equipes_asu!C529,equipes_asu!I:I,unidades_equipes_asu!$H$1,equipes_asu!D:D,"eSF")</f>
        <v>1</v>
      </c>
      <c r="I529" s="5">
        <f t="shared" si="8"/>
        <v>3</v>
      </c>
    </row>
    <row r="530" spans="1:9">
      <c r="A530" s="2">
        <v>22403</v>
      </c>
      <c r="B530" s="1" t="s">
        <v>1394</v>
      </c>
      <c r="C530" s="5" t="s">
        <v>46</v>
      </c>
      <c r="D530" s="5">
        <f>COUNTIFS(equipes_asu!A:A,unidades_equipes_asu!A530,equipes_asu!F:F,unidades_equipes_asu!C530,equipes_asu!I:I,unidades_equipes_asu!$D$1,equipes_asu!D:D,"eSF")</f>
        <v>1</v>
      </c>
      <c r="E530" s="5">
        <f>COUNTIFS(equipes_asu!A:A,unidades_equipes_asu!A530,equipes_asu!F:F,unidades_equipes_asu!C530,equipes_asu!I:I,unidades_equipes_asu!$E$1,equipes_asu!D:D,"eSF")</f>
        <v>0</v>
      </c>
      <c r="F530" s="5">
        <f>COUNTIFS(equipes_asu!A:A,unidades_equipes_asu!A530,equipes_asu!F:F,unidades_equipes_asu!C530,equipes_asu!I:I,unidades_equipes_asu!$F$1,equipes_asu!D:D,"eSF")</f>
        <v>1</v>
      </c>
      <c r="G530" s="5">
        <f>COUNTIFS(equipes_asu!A:A,unidades_equipes_asu!A530,equipes_asu!F:F,unidades_equipes_asu!C530,equipes_asu!I:I,unidades_equipes_asu!$G$1,equipes_asu!D:D,"eSF")</f>
        <v>0</v>
      </c>
      <c r="H530" s="5">
        <f>COUNTIFS(equipes_asu!A:A,unidades_equipes_asu!A530,equipes_asu!F:F,unidades_equipes_asu!C530,equipes_asu!I:I,unidades_equipes_asu!$H$1,equipes_asu!D:D,"eSF")</f>
        <v>1</v>
      </c>
      <c r="I530" s="5">
        <f t="shared" si="8"/>
        <v>3</v>
      </c>
    </row>
    <row r="531" spans="1:9">
      <c r="A531" s="2">
        <v>22411</v>
      </c>
      <c r="B531" s="1" t="s">
        <v>1395</v>
      </c>
      <c r="C531" s="5" t="s">
        <v>46</v>
      </c>
      <c r="D531" s="5">
        <f>COUNTIFS(equipes_asu!A:A,unidades_equipes_asu!A531,equipes_asu!F:F,unidades_equipes_asu!C531,equipes_asu!I:I,unidades_equipes_asu!$D$1,equipes_asu!D:D,"eSF")</f>
        <v>0</v>
      </c>
      <c r="E531" s="5">
        <f>COUNTIFS(equipes_asu!A:A,unidades_equipes_asu!A531,equipes_asu!F:F,unidades_equipes_asu!C531,equipes_asu!I:I,unidades_equipes_asu!$E$1,equipes_asu!D:D,"eSF")</f>
        <v>0</v>
      </c>
      <c r="F531" s="5">
        <f>COUNTIFS(equipes_asu!A:A,unidades_equipes_asu!A531,equipes_asu!F:F,unidades_equipes_asu!C531,equipes_asu!I:I,unidades_equipes_asu!$F$1,equipes_asu!D:D,"eSF")</f>
        <v>2</v>
      </c>
      <c r="G531" s="5">
        <f>COUNTIFS(equipes_asu!A:A,unidades_equipes_asu!A531,equipes_asu!F:F,unidades_equipes_asu!C531,equipes_asu!I:I,unidades_equipes_asu!$G$1,equipes_asu!D:D,"eSF")</f>
        <v>0</v>
      </c>
      <c r="H531" s="5">
        <f>COUNTIFS(equipes_asu!A:A,unidades_equipes_asu!A531,equipes_asu!F:F,unidades_equipes_asu!C531,equipes_asu!I:I,unidades_equipes_asu!$H$1,equipes_asu!D:D,"eSF")</f>
        <v>0</v>
      </c>
      <c r="I531" s="5">
        <f t="shared" si="8"/>
        <v>2</v>
      </c>
    </row>
    <row r="532" spans="1:9">
      <c r="A532" s="2">
        <v>22195</v>
      </c>
      <c r="B532" s="1" t="s">
        <v>1396</v>
      </c>
      <c r="C532" s="5" t="s">
        <v>46</v>
      </c>
      <c r="D532" s="5">
        <f>COUNTIFS(equipes_asu!A:A,unidades_equipes_asu!A532,equipes_asu!F:F,unidades_equipes_asu!C532,equipes_asu!I:I,unidades_equipes_asu!$D$1,equipes_asu!D:D,"eSF")</f>
        <v>0</v>
      </c>
      <c r="E532" s="5">
        <f>COUNTIFS(equipes_asu!A:A,unidades_equipes_asu!A532,equipes_asu!F:F,unidades_equipes_asu!C532,equipes_asu!I:I,unidades_equipes_asu!$E$1,equipes_asu!D:D,"eSF")</f>
        <v>0</v>
      </c>
      <c r="F532" s="5">
        <f>COUNTIFS(equipes_asu!A:A,unidades_equipes_asu!A532,equipes_asu!F:F,unidades_equipes_asu!C532,equipes_asu!I:I,unidades_equipes_asu!$F$1,equipes_asu!D:D,"eSF")</f>
        <v>1</v>
      </c>
      <c r="G532" s="5">
        <f>COUNTIFS(equipes_asu!A:A,unidades_equipes_asu!A532,equipes_asu!F:F,unidades_equipes_asu!C532,equipes_asu!I:I,unidades_equipes_asu!$G$1,equipes_asu!D:D,"eSF")</f>
        <v>0</v>
      </c>
      <c r="H532" s="5">
        <f>COUNTIFS(equipes_asu!A:A,unidades_equipes_asu!A532,equipes_asu!F:F,unidades_equipes_asu!C532,equipes_asu!I:I,unidades_equipes_asu!$H$1,equipes_asu!D:D,"eSF")</f>
        <v>1</v>
      </c>
      <c r="I532" s="5">
        <f t="shared" si="8"/>
        <v>2</v>
      </c>
    </row>
    <row r="533" spans="1:9">
      <c r="A533" s="2">
        <v>22209</v>
      </c>
      <c r="B533" s="1" t="s">
        <v>1397</v>
      </c>
      <c r="C533" s="5" t="s">
        <v>46</v>
      </c>
      <c r="D533" s="5">
        <f>COUNTIFS(equipes_asu!A:A,unidades_equipes_asu!A533,equipes_asu!F:F,unidades_equipes_asu!C533,equipes_asu!I:I,unidades_equipes_asu!$D$1,equipes_asu!D:D,"eSF")</f>
        <v>0</v>
      </c>
      <c r="E533" s="5">
        <f>COUNTIFS(equipes_asu!A:A,unidades_equipes_asu!A533,equipes_asu!F:F,unidades_equipes_asu!C533,equipes_asu!I:I,unidades_equipes_asu!$E$1,equipes_asu!D:D,"eSF")</f>
        <v>1</v>
      </c>
      <c r="F533" s="5">
        <f>COUNTIFS(equipes_asu!A:A,unidades_equipes_asu!A533,equipes_asu!F:F,unidades_equipes_asu!C533,equipes_asu!I:I,unidades_equipes_asu!$F$1,equipes_asu!D:D,"eSF")</f>
        <v>0</v>
      </c>
      <c r="G533" s="5">
        <f>COUNTIFS(equipes_asu!A:A,unidades_equipes_asu!A533,equipes_asu!F:F,unidades_equipes_asu!C533,equipes_asu!I:I,unidades_equipes_asu!$G$1,equipes_asu!D:D,"eSF")</f>
        <v>0</v>
      </c>
      <c r="H533" s="5">
        <f>COUNTIFS(equipes_asu!A:A,unidades_equipes_asu!A533,equipes_asu!F:F,unidades_equipes_asu!C533,equipes_asu!I:I,unidades_equipes_asu!$H$1,equipes_asu!D:D,"eSF")</f>
        <v>1</v>
      </c>
      <c r="I533" s="5">
        <f t="shared" si="8"/>
        <v>2</v>
      </c>
    </row>
    <row r="534" spans="1:9">
      <c r="A534" s="2">
        <v>22217</v>
      </c>
      <c r="B534" s="1" t="s">
        <v>1398</v>
      </c>
      <c r="C534" s="5" t="s">
        <v>46</v>
      </c>
      <c r="D534" s="5">
        <f>COUNTIFS(equipes_asu!A:A,unidades_equipes_asu!A534,equipes_asu!F:F,unidades_equipes_asu!C534,equipes_asu!I:I,unidades_equipes_asu!$D$1,equipes_asu!D:D,"eSF")</f>
        <v>0</v>
      </c>
      <c r="E534" s="5">
        <f>COUNTIFS(equipes_asu!A:A,unidades_equipes_asu!A534,equipes_asu!F:F,unidades_equipes_asu!C534,equipes_asu!I:I,unidades_equipes_asu!$E$1,equipes_asu!D:D,"eSF")</f>
        <v>1</v>
      </c>
      <c r="F534" s="5">
        <f>COUNTIFS(equipes_asu!A:A,unidades_equipes_asu!A534,equipes_asu!F:F,unidades_equipes_asu!C534,equipes_asu!I:I,unidades_equipes_asu!$F$1,equipes_asu!D:D,"eSF")</f>
        <v>0</v>
      </c>
      <c r="G534" s="5">
        <f>COUNTIFS(equipes_asu!A:A,unidades_equipes_asu!A534,equipes_asu!F:F,unidades_equipes_asu!C534,equipes_asu!I:I,unidades_equipes_asu!$G$1,equipes_asu!D:D,"eSF")</f>
        <v>0</v>
      </c>
      <c r="H534" s="5">
        <f>COUNTIFS(equipes_asu!A:A,unidades_equipes_asu!A534,equipes_asu!F:F,unidades_equipes_asu!C534,equipes_asu!I:I,unidades_equipes_asu!$H$1,equipes_asu!D:D,"eSF")</f>
        <v>1</v>
      </c>
      <c r="I534" s="5">
        <f t="shared" si="8"/>
        <v>2</v>
      </c>
    </row>
    <row r="535" spans="1:9">
      <c r="A535" s="2">
        <v>22225</v>
      </c>
      <c r="B535" s="1" t="s">
        <v>1399</v>
      </c>
      <c r="C535" s="5" t="s">
        <v>46</v>
      </c>
      <c r="D535" s="5">
        <f>COUNTIFS(equipes_asu!A:A,unidades_equipes_asu!A535,equipes_asu!F:F,unidades_equipes_asu!C535,equipes_asu!I:I,unidades_equipes_asu!$D$1,equipes_asu!D:D,"eSF")</f>
        <v>0</v>
      </c>
      <c r="E535" s="5">
        <f>COUNTIFS(equipes_asu!A:A,unidades_equipes_asu!A535,equipes_asu!F:F,unidades_equipes_asu!C535,equipes_asu!I:I,unidades_equipes_asu!$E$1,equipes_asu!D:D,"eSF")</f>
        <v>1</v>
      </c>
      <c r="F535" s="5">
        <f>COUNTIFS(equipes_asu!A:A,unidades_equipes_asu!A535,equipes_asu!F:F,unidades_equipes_asu!C535,equipes_asu!I:I,unidades_equipes_asu!$F$1,equipes_asu!D:D,"eSF")</f>
        <v>1</v>
      </c>
      <c r="G535" s="5">
        <f>COUNTIFS(equipes_asu!A:A,unidades_equipes_asu!A535,equipes_asu!F:F,unidades_equipes_asu!C535,equipes_asu!I:I,unidades_equipes_asu!$G$1,equipes_asu!D:D,"eSF")</f>
        <v>0</v>
      </c>
      <c r="H535" s="5">
        <f>COUNTIFS(equipes_asu!A:A,unidades_equipes_asu!A535,equipes_asu!F:F,unidades_equipes_asu!C535,equipes_asu!I:I,unidades_equipes_asu!$H$1,equipes_asu!D:D,"eSF")</f>
        <v>1</v>
      </c>
      <c r="I535" s="5">
        <f t="shared" si="8"/>
        <v>3</v>
      </c>
    </row>
    <row r="536" spans="1:9">
      <c r="A536" s="2">
        <v>22268</v>
      </c>
      <c r="B536" s="1" t="s">
        <v>1400</v>
      </c>
      <c r="C536" s="5" t="s">
        <v>46</v>
      </c>
      <c r="D536" s="5">
        <f>COUNTIFS(equipes_asu!A:A,unidades_equipes_asu!A536,equipes_asu!F:F,unidades_equipes_asu!C536,equipes_asu!I:I,unidades_equipes_asu!$D$1,equipes_asu!D:D,"eSF")</f>
        <v>0</v>
      </c>
      <c r="E536" s="5">
        <f>COUNTIFS(equipes_asu!A:A,unidades_equipes_asu!A536,equipes_asu!F:F,unidades_equipes_asu!C536,equipes_asu!I:I,unidades_equipes_asu!$E$1,equipes_asu!D:D,"eSF")</f>
        <v>1</v>
      </c>
      <c r="F536" s="5">
        <f>COUNTIFS(equipes_asu!A:A,unidades_equipes_asu!A536,equipes_asu!F:F,unidades_equipes_asu!C536,equipes_asu!I:I,unidades_equipes_asu!$F$1,equipes_asu!D:D,"eSF")</f>
        <v>1</v>
      </c>
      <c r="G536" s="5">
        <f>COUNTIFS(equipes_asu!A:A,unidades_equipes_asu!A536,equipes_asu!F:F,unidades_equipes_asu!C536,equipes_asu!I:I,unidades_equipes_asu!$G$1,equipes_asu!D:D,"eSF")</f>
        <v>0</v>
      </c>
      <c r="H536" s="5">
        <f>COUNTIFS(equipes_asu!A:A,unidades_equipes_asu!A536,equipes_asu!F:F,unidades_equipes_asu!C536,equipes_asu!I:I,unidades_equipes_asu!$H$1,equipes_asu!D:D,"eSF")</f>
        <v>0</v>
      </c>
      <c r="I536" s="5">
        <f t="shared" si="8"/>
        <v>2</v>
      </c>
    </row>
    <row r="537" spans="1:9">
      <c r="A537" s="2">
        <v>22438</v>
      </c>
      <c r="B537" s="1" t="s">
        <v>1401</v>
      </c>
      <c r="C537" s="5" t="s">
        <v>46</v>
      </c>
      <c r="D537" s="5">
        <f>COUNTIFS(equipes_asu!A:A,unidades_equipes_asu!A537,equipes_asu!F:F,unidades_equipes_asu!C537,equipes_asu!I:I,unidades_equipes_asu!$D$1,equipes_asu!D:D,"eSF")</f>
        <v>0</v>
      </c>
      <c r="E537" s="5">
        <f>COUNTIFS(equipes_asu!A:A,unidades_equipes_asu!A537,equipes_asu!F:F,unidades_equipes_asu!C537,equipes_asu!I:I,unidades_equipes_asu!$E$1,equipes_asu!D:D,"eSF")</f>
        <v>1</v>
      </c>
      <c r="F537" s="5">
        <f>COUNTIFS(equipes_asu!A:A,unidades_equipes_asu!A537,equipes_asu!F:F,unidades_equipes_asu!C537,equipes_asu!I:I,unidades_equipes_asu!$F$1,equipes_asu!D:D,"eSF")</f>
        <v>0</v>
      </c>
      <c r="G537" s="5">
        <f>COUNTIFS(equipes_asu!A:A,unidades_equipes_asu!A537,equipes_asu!F:F,unidades_equipes_asu!C537,equipes_asu!I:I,unidades_equipes_asu!$G$1,equipes_asu!D:D,"eSF")</f>
        <v>0</v>
      </c>
      <c r="H537" s="5">
        <f>COUNTIFS(equipes_asu!A:A,unidades_equipes_asu!A537,equipes_asu!F:F,unidades_equipes_asu!C537,equipes_asu!I:I,unidades_equipes_asu!$H$1,equipes_asu!D:D,"eSF")</f>
        <v>1</v>
      </c>
      <c r="I537" s="5">
        <f t="shared" si="8"/>
        <v>2</v>
      </c>
    </row>
    <row r="538" spans="1:9">
      <c r="A538" s="2">
        <v>22381</v>
      </c>
      <c r="B538" s="1" t="s">
        <v>1402</v>
      </c>
      <c r="C538" s="5" t="s">
        <v>46</v>
      </c>
      <c r="D538" s="5">
        <f>COUNTIFS(equipes_asu!A:A,unidades_equipes_asu!A538,equipes_asu!F:F,unidades_equipes_asu!C538,equipes_asu!I:I,unidades_equipes_asu!$D$1,equipes_asu!D:D,"eSF")</f>
        <v>1</v>
      </c>
      <c r="E538" s="5">
        <f>COUNTIFS(equipes_asu!A:A,unidades_equipes_asu!A538,equipes_asu!F:F,unidades_equipes_asu!C538,equipes_asu!I:I,unidades_equipes_asu!$E$1,equipes_asu!D:D,"eSF")</f>
        <v>1</v>
      </c>
      <c r="F538" s="5">
        <f>COUNTIFS(equipes_asu!A:A,unidades_equipes_asu!A538,equipes_asu!F:F,unidades_equipes_asu!C538,equipes_asu!I:I,unidades_equipes_asu!$F$1,equipes_asu!D:D,"eSF")</f>
        <v>0</v>
      </c>
      <c r="G538" s="5">
        <f>COUNTIFS(equipes_asu!A:A,unidades_equipes_asu!A538,equipes_asu!F:F,unidades_equipes_asu!C538,equipes_asu!I:I,unidades_equipes_asu!$G$1,equipes_asu!D:D,"eSF")</f>
        <v>0</v>
      </c>
      <c r="H538" s="5">
        <f>COUNTIFS(equipes_asu!A:A,unidades_equipes_asu!A538,equipes_asu!F:F,unidades_equipes_asu!C538,equipes_asu!I:I,unidades_equipes_asu!$H$1,equipes_asu!D:D,"eSF")</f>
        <v>0</v>
      </c>
      <c r="I538" s="5">
        <f t="shared" si="8"/>
        <v>2</v>
      </c>
    </row>
    <row r="539" spans="1:9">
      <c r="A539" s="2">
        <v>22314</v>
      </c>
      <c r="B539" s="1" t="s">
        <v>1403</v>
      </c>
      <c r="C539" s="5" t="s">
        <v>46</v>
      </c>
      <c r="D539" s="5">
        <f>COUNTIFS(equipes_asu!A:A,unidades_equipes_asu!A539,equipes_asu!F:F,unidades_equipes_asu!C539,equipes_asu!I:I,unidades_equipes_asu!$D$1,equipes_asu!D:D,"eSF")</f>
        <v>0</v>
      </c>
      <c r="E539" s="5">
        <f>COUNTIFS(equipes_asu!A:A,unidades_equipes_asu!A539,equipes_asu!F:F,unidades_equipes_asu!C539,equipes_asu!I:I,unidades_equipes_asu!$E$1,equipes_asu!D:D,"eSF")</f>
        <v>1</v>
      </c>
      <c r="F539" s="5">
        <f>COUNTIFS(equipes_asu!A:A,unidades_equipes_asu!A539,equipes_asu!F:F,unidades_equipes_asu!C539,equipes_asu!I:I,unidades_equipes_asu!$F$1,equipes_asu!D:D,"eSF")</f>
        <v>0</v>
      </c>
      <c r="G539" s="5">
        <f>COUNTIFS(equipes_asu!A:A,unidades_equipes_asu!A539,equipes_asu!F:F,unidades_equipes_asu!C539,equipes_asu!I:I,unidades_equipes_asu!$G$1,equipes_asu!D:D,"eSF")</f>
        <v>0</v>
      </c>
      <c r="H539" s="5">
        <f>COUNTIFS(equipes_asu!A:A,unidades_equipes_asu!A539,equipes_asu!F:F,unidades_equipes_asu!C539,equipes_asu!I:I,unidades_equipes_asu!$H$1,equipes_asu!D:D,"eSF")</f>
        <v>1</v>
      </c>
      <c r="I539" s="5">
        <f t="shared" si="8"/>
        <v>2</v>
      </c>
    </row>
    <row r="540" spans="1:9">
      <c r="A540" s="2">
        <v>22489</v>
      </c>
      <c r="B540" s="1" t="s">
        <v>1404</v>
      </c>
      <c r="C540" s="5" t="s">
        <v>46</v>
      </c>
      <c r="D540" s="5">
        <f>COUNTIFS(equipes_asu!A:A,unidades_equipes_asu!A540,equipes_asu!F:F,unidades_equipes_asu!C540,equipes_asu!I:I,unidades_equipes_asu!$D$1,equipes_asu!D:D,"eSF")</f>
        <v>0</v>
      </c>
      <c r="E540" s="5">
        <f>COUNTIFS(equipes_asu!A:A,unidades_equipes_asu!A540,equipes_asu!F:F,unidades_equipes_asu!C540,equipes_asu!I:I,unidades_equipes_asu!$E$1,equipes_asu!D:D,"eSF")</f>
        <v>1</v>
      </c>
      <c r="F540" s="5">
        <f>COUNTIFS(equipes_asu!A:A,unidades_equipes_asu!A540,equipes_asu!F:F,unidades_equipes_asu!C540,equipes_asu!I:I,unidades_equipes_asu!$F$1,equipes_asu!D:D,"eSF")</f>
        <v>1</v>
      </c>
      <c r="G540" s="5">
        <f>COUNTIFS(equipes_asu!A:A,unidades_equipes_asu!A540,equipes_asu!F:F,unidades_equipes_asu!C540,equipes_asu!I:I,unidades_equipes_asu!$G$1,equipes_asu!D:D,"eSF")</f>
        <v>0</v>
      </c>
      <c r="H540" s="5">
        <f>COUNTIFS(equipes_asu!A:A,unidades_equipes_asu!A540,equipes_asu!F:F,unidades_equipes_asu!C540,equipes_asu!I:I,unidades_equipes_asu!$H$1,equipes_asu!D:D,"eSF")</f>
        <v>0</v>
      </c>
      <c r="I540" s="5">
        <f t="shared" si="8"/>
        <v>2</v>
      </c>
    </row>
    <row r="541" spans="1:9">
      <c r="A541" s="2">
        <v>22292</v>
      </c>
      <c r="B541" s="1" t="s">
        <v>1405</v>
      </c>
      <c r="C541" s="5" t="s">
        <v>46</v>
      </c>
      <c r="D541" s="5">
        <f>COUNTIFS(equipes_asu!A:A,unidades_equipes_asu!A541,equipes_asu!F:F,unidades_equipes_asu!C541,equipes_asu!I:I,unidades_equipes_asu!$D$1,equipes_asu!D:D,"eSF")</f>
        <v>0</v>
      </c>
      <c r="E541" s="5">
        <f>COUNTIFS(equipes_asu!A:A,unidades_equipes_asu!A541,equipes_asu!F:F,unidades_equipes_asu!C541,equipes_asu!I:I,unidades_equipes_asu!$E$1,equipes_asu!D:D,"eSF")</f>
        <v>2</v>
      </c>
      <c r="F541" s="5">
        <f>COUNTIFS(equipes_asu!A:A,unidades_equipes_asu!A541,equipes_asu!F:F,unidades_equipes_asu!C541,equipes_asu!I:I,unidades_equipes_asu!$F$1,equipes_asu!D:D,"eSF")</f>
        <v>0</v>
      </c>
      <c r="G541" s="5">
        <f>COUNTIFS(equipes_asu!A:A,unidades_equipes_asu!A541,equipes_asu!F:F,unidades_equipes_asu!C541,equipes_asu!I:I,unidades_equipes_asu!$G$1,equipes_asu!D:D,"eSF")</f>
        <v>0</v>
      </c>
      <c r="H541" s="5">
        <f>COUNTIFS(equipes_asu!A:A,unidades_equipes_asu!A541,equipes_asu!F:F,unidades_equipes_asu!C541,equipes_asu!I:I,unidades_equipes_asu!$H$1,equipes_asu!D:D,"eSF")</f>
        <v>1</v>
      </c>
      <c r="I541" s="5">
        <f t="shared" si="8"/>
        <v>3</v>
      </c>
    </row>
    <row r="542" spans="1:9">
      <c r="A542" s="2">
        <v>24503</v>
      </c>
      <c r="B542" s="1" t="s">
        <v>1406</v>
      </c>
      <c r="C542" s="5" t="s">
        <v>46</v>
      </c>
      <c r="D542" s="5">
        <f>COUNTIFS(equipes_asu!A:A,unidades_equipes_asu!A542,equipes_asu!F:F,unidades_equipes_asu!C542,equipes_asu!I:I,unidades_equipes_asu!$D$1,equipes_asu!D:D,"eSF")</f>
        <v>0</v>
      </c>
      <c r="E542" s="5">
        <f>COUNTIFS(equipes_asu!A:A,unidades_equipes_asu!A542,equipes_asu!F:F,unidades_equipes_asu!C542,equipes_asu!I:I,unidades_equipes_asu!$E$1,equipes_asu!D:D,"eSF")</f>
        <v>1</v>
      </c>
      <c r="F542" s="5">
        <f>COUNTIFS(equipes_asu!A:A,unidades_equipes_asu!A542,equipes_asu!F:F,unidades_equipes_asu!C542,equipes_asu!I:I,unidades_equipes_asu!$F$1,equipes_asu!D:D,"eSF")</f>
        <v>1</v>
      </c>
      <c r="G542" s="5">
        <f>COUNTIFS(equipes_asu!A:A,unidades_equipes_asu!A542,equipes_asu!F:F,unidades_equipes_asu!C542,equipes_asu!I:I,unidades_equipes_asu!$G$1,equipes_asu!D:D,"eSF")</f>
        <v>0</v>
      </c>
      <c r="H542" s="5">
        <f>COUNTIFS(equipes_asu!A:A,unidades_equipes_asu!A542,equipes_asu!F:F,unidades_equipes_asu!C542,equipes_asu!I:I,unidades_equipes_asu!$H$1,equipes_asu!D:D,"eSF")</f>
        <v>2</v>
      </c>
      <c r="I542" s="5">
        <f t="shared" si="8"/>
        <v>4</v>
      </c>
    </row>
    <row r="543" spans="1:9">
      <c r="A543" s="2">
        <v>24511</v>
      </c>
      <c r="B543" s="1" t="s">
        <v>1407</v>
      </c>
      <c r="C543" s="5" t="s">
        <v>46</v>
      </c>
      <c r="D543" s="5">
        <f>COUNTIFS(equipes_asu!A:A,unidades_equipes_asu!A543,equipes_asu!F:F,unidades_equipes_asu!C543,equipes_asu!I:I,unidades_equipes_asu!$D$1,equipes_asu!D:D,"eSF")</f>
        <v>0</v>
      </c>
      <c r="E543" s="5">
        <f>COUNTIFS(equipes_asu!A:A,unidades_equipes_asu!A543,equipes_asu!F:F,unidades_equipes_asu!C543,equipes_asu!I:I,unidades_equipes_asu!$E$1,equipes_asu!D:D,"eSF")</f>
        <v>2</v>
      </c>
      <c r="F543" s="5">
        <f>COUNTIFS(equipes_asu!A:A,unidades_equipes_asu!A543,equipes_asu!F:F,unidades_equipes_asu!C543,equipes_asu!I:I,unidades_equipes_asu!$F$1,equipes_asu!D:D,"eSF")</f>
        <v>0</v>
      </c>
      <c r="G543" s="5">
        <f>COUNTIFS(equipes_asu!A:A,unidades_equipes_asu!A543,equipes_asu!F:F,unidades_equipes_asu!C543,equipes_asu!I:I,unidades_equipes_asu!$G$1,equipes_asu!D:D,"eSF")</f>
        <v>0</v>
      </c>
      <c r="H543" s="5">
        <f>COUNTIFS(equipes_asu!A:A,unidades_equipes_asu!A543,equipes_asu!F:F,unidades_equipes_asu!C543,equipes_asu!I:I,unidades_equipes_asu!$H$1,equipes_asu!D:D,"eSF")</f>
        <v>1</v>
      </c>
      <c r="I543" s="5">
        <f t="shared" ref="I543:I606" si="9">SUM(D543:H543)</f>
        <v>3</v>
      </c>
    </row>
    <row r="544" spans="1:9">
      <c r="A544" s="2">
        <v>24538</v>
      </c>
      <c r="B544" s="1" t="s">
        <v>1408</v>
      </c>
      <c r="C544" s="5" t="s">
        <v>46</v>
      </c>
      <c r="D544" s="5">
        <f>COUNTIFS(equipes_asu!A:A,unidades_equipes_asu!A544,equipes_asu!F:F,unidades_equipes_asu!C544,equipes_asu!I:I,unidades_equipes_asu!$D$1,equipes_asu!D:D,"eSF")</f>
        <v>0</v>
      </c>
      <c r="E544" s="5">
        <f>COUNTIFS(equipes_asu!A:A,unidades_equipes_asu!A544,equipes_asu!F:F,unidades_equipes_asu!C544,equipes_asu!I:I,unidades_equipes_asu!$E$1,equipes_asu!D:D,"eSF")</f>
        <v>3</v>
      </c>
      <c r="F544" s="5">
        <f>COUNTIFS(equipes_asu!A:A,unidades_equipes_asu!A544,equipes_asu!F:F,unidades_equipes_asu!C544,equipes_asu!I:I,unidades_equipes_asu!$F$1,equipes_asu!D:D,"eSF")</f>
        <v>0</v>
      </c>
      <c r="G544" s="5">
        <f>COUNTIFS(equipes_asu!A:A,unidades_equipes_asu!A544,equipes_asu!F:F,unidades_equipes_asu!C544,equipes_asu!I:I,unidades_equipes_asu!$G$1,equipes_asu!D:D,"eSF")</f>
        <v>0</v>
      </c>
      <c r="H544" s="5">
        <f>COUNTIFS(equipes_asu!A:A,unidades_equipes_asu!A544,equipes_asu!F:F,unidades_equipes_asu!C544,equipes_asu!I:I,unidades_equipes_asu!$H$1,equipes_asu!D:D,"eSF")</f>
        <v>5</v>
      </c>
      <c r="I544" s="5">
        <f t="shared" si="9"/>
        <v>8</v>
      </c>
    </row>
    <row r="545" spans="1:9">
      <c r="A545" s="2">
        <v>26204</v>
      </c>
      <c r="B545" s="1" t="s">
        <v>1409</v>
      </c>
      <c r="C545" s="5" t="s">
        <v>46</v>
      </c>
      <c r="D545" s="5">
        <f>COUNTIFS(equipes_asu!A:A,unidades_equipes_asu!A545,equipes_asu!F:F,unidades_equipes_asu!C545,equipes_asu!I:I,unidades_equipes_asu!$D$1,equipes_asu!D:D,"eSF")</f>
        <v>0</v>
      </c>
      <c r="E545" s="5">
        <f>COUNTIFS(equipes_asu!A:A,unidades_equipes_asu!A545,equipes_asu!F:F,unidades_equipes_asu!C545,equipes_asu!I:I,unidades_equipes_asu!$E$1,equipes_asu!D:D,"eSF")</f>
        <v>1</v>
      </c>
      <c r="F545" s="5">
        <f>COUNTIFS(equipes_asu!A:A,unidades_equipes_asu!A545,equipes_asu!F:F,unidades_equipes_asu!C545,equipes_asu!I:I,unidades_equipes_asu!$F$1,equipes_asu!D:D,"eSF")</f>
        <v>0</v>
      </c>
      <c r="G545" s="5">
        <f>COUNTIFS(equipes_asu!A:A,unidades_equipes_asu!A545,equipes_asu!F:F,unidades_equipes_asu!C545,equipes_asu!I:I,unidades_equipes_asu!$G$1,equipes_asu!D:D,"eSF")</f>
        <v>0</v>
      </c>
      <c r="H545" s="5">
        <f>COUNTIFS(equipes_asu!A:A,unidades_equipes_asu!A545,equipes_asu!F:F,unidades_equipes_asu!C545,equipes_asu!I:I,unidades_equipes_asu!$H$1,equipes_asu!D:D,"eSF")</f>
        <v>0</v>
      </c>
      <c r="I545" s="5">
        <f t="shared" si="9"/>
        <v>1</v>
      </c>
    </row>
    <row r="546" spans="1:9">
      <c r="A546" s="2">
        <v>28045</v>
      </c>
      <c r="B546" s="1" t="s">
        <v>1410</v>
      </c>
      <c r="C546" s="5" t="s">
        <v>46</v>
      </c>
      <c r="D546" s="5">
        <f>COUNTIFS(equipes_asu!A:A,unidades_equipes_asu!A546,equipes_asu!F:F,unidades_equipes_asu!C546,equipes_asu!I:I,unidades_equipes_asu!$D$1,equipes_asu!D:D,"eSF")</f>
        <v>0</v>
      </c>
      <c r="E546" s="5">
        <f>COUNTIFS(equipes_asu!A:A,unidades_equipes_asu!A546,equipes_asu!F:F,unidades_equipes_asu!C546,equipes_asu!I:I,unidades_equipes_asu!$E$1,equipes_asu!D:D,"eSF")</f>
        <v>1</v>
      </c>
      <c r="F546" s="5">
        <f>COUNTIFS(equipes_asu!A:A,unidades_equipes_asu!A546,equipes_asu!F:F,unidades_equipes_asu!C546,equipes_asu!I:I,unidades_equipes_asu!$F$1,equipes_asu!D:D,"eSF")</f>
        <v>1</v>
      </c>
      <c r="G546" s="5">
        <f>COUNTIFS(equipes_asu!A:A,unidades_equipes_asu!A546,equipes_asu!F:F,unidades_equipes_asu!C546,equipes_asu!I:I,unidades_equipes_asu!$G$1,equipes_asu!D:D,"eSF")</f>
        <v>0</v>
      </c>
      <c r="H546" s="5">
        <f>COUNTIFS(equipes_asu!A:A,unidades_equipes_asu!A546,equipes_asu!F:F,unidades_equipes_asu!C546,equipes_asu!I:I,unidades_equipes_asu!$H$1,equipes_asu!D:D,"eSF")</f>
        <v>0</v>
      </c>
      <c r="I546" s="5">
        <f t="shared" si="9"/>
        <v>2</v>
      </c>
    </row>
    <row r="547" spans="1:9">
      <c r="A547" s="2">
        <v>28053</v>
      </c>
      <c r="B547" s="1" t="s">
        <v>1411</v>
      </c>
      <c r="C547" s="5" t="s">
        <v>46</v>
      </c>
      <c r="D547" s="5">
        <f>COUNTIFS(equipes_asu!A:A,unidades_equipes_asu!A547,equipes_asu!F:F,unidades_equipes_asu!C547,equipes_asu!I:I,unidades_equipes_asu!$D$1,equipes_asu!D:D,"eSF")</f>
        <v>0</v>
      </c>
      <c r="E547" s="5">
        <f>COUNTIFS(equipes_asu!A:A,unidades_equipes_asu!A547,equipes_asu!F:F,unidades_equipes_asu!C547,equipes_asu!I:I,unidades_equipes_asu!$E$1,equipes_asu!D:D,"eSF")</f>
        <v>0</v>
      </c>
      <c r="F547" s="5">
        <f>COUNTIFS(equipes_asu!A:A,unidades_equipes_asu!A547,equipes_asu!F:F,unidades_equipes_asu!C547,equipes_asu!I:I,unidades_equipes_asu!$F$1,equipes_asu!D:D,"eSF")</f>
        <v>1</v>
      </c>
      <c r="G547" s="5">
        <f>COUNTIFS(equipes_asu!A:A,unidades_equipes_asu!A547,equipes_asu!F:F,unidades_equipes_asu!C547,equipes_asu!I:I,unidades_equipes_asu!$G$1,equipes_asu!D:D,"eSF")</f>
        <v>0</v>
      </c>
      <c r="H547" s="5">
        <f>COUNTIFS(equipes_asu!A:A,unidades_equipes_asu!A547,equipes_asu!F:F,unidades_equipes_asu!C547,equipes_asu!I:I,unidades_equipes_asu!$H$1,equipes_asu!D:D,"eSF")</f>
        <v>1</v>
      </c>
      <c r="I547" s="5">
        <f t="shared" si="9"/>
        <v>2</v>
      </c>
    </row>
    <row r="548" spans="1:9">
      <c r="A548" s="2">
        <v>26212</v>
      </c>
      <c r="B548" s="1" t="s">
        <v>1412</v>
      </c>
      <c r="C548" s="5" t="s">
        <v>46</v>
      </c>
      <c r="D548" s="5">
        <f>COUNTIFS(equipes_asu!A:A,unidades_equipes_asu!A548,equipes_asu!F:F,unidades_equipes_asu!C548,equipes_asu!I:I,unidades_equipes_asu!$D$1,equipes_asu!D:D,"eSF")</f>
        <v>0</v>
      </c>
      <c r="E548" s="5">
        <f>COUNTIFS(equipes_asu!A:A,unidades_equipes_asu!A548,equipes_asu!F:F,unidades_equipes_asu!C548,equipes_asu!I:I,unidades_equipes_asu!$E$1,equipes_asu!D:D,"eSF")</f>
        <v>0</v>
      </c>
      <c r="F548" s="5">
        <f>COUNTIFS(equipes_asu!A:A,unidades_equipes_asu!A548,equipes_asu!F:F,unidades_equipes_asu!C548,equipes_asu!I:I,unidades_equipes_asu!$F$1,equipes_asu!D:D,"eSF")</f>
        <v>1</v>
      </c>
      <c r="G548" s="5">
        <f>COUNTIFS(equipes_asu!A:A,unidades_equipes_asu!A548,equipes_asu!F:F,unidades_equipes_asu!C548,equipes_asu!I:I,unidades_equipes_asu!$G$1,equipes_asu!D:D,"eSF")</f>
        <v>0</v>
      </c>
      <c r="H548" s="5">
        <f>COUNTIFS(equipes_asu!A:A,unidades_equipes_asu!A548,equipes_asu!F:F,unidades_equipes_asu!C548,equipes_asu!I:I,unidades_equipes_asu!$H$1,equipes_asu!D:D,"eSF")</f>
        <v>1</v>
      </c>
      <c r="I548" s="5">
        <f t="shared" si="9"/>
        <v>2</v>
      </c>
    </row>
    <row r="549" spans="1:9">
      <c r="A549" s="2">
        <v>26220</v>
      </c>
      <c r="B549" s="1" t="s">
        <v>1413</v>
      </c>
      <c r="C549" s="5" t="s">
        <v>46</v>
      </c>
      <c r="D549" s="5">
        <f>COUNTIFS(equipes_asu!A:A,unidades_equipes_asu!A549,equipes_asu!F:F,unidades_equipes_asu!C549,equipes_asu!I:I,unidades_equipes_asu!$D$1,equipes_asu!D:D,"eSF")</f>
        <v>0</v>
      </c>
      <c r="E549" s="5">
        <f>COUNTIFS(equipes_asu!A:A,unidades_equipes_asu!A549,equipes_asu!F:F,unidades_equipes_asu!C549,equipes_asu!I:I,unidades_equipes_asu!$E$1,equipes_asu!D:D,"eSF")</f>
        <v>0</v>
      </c>
      <c r="F549" s="5">
        <f>COUNTIFS(equipes_asu!A:A,unidades_equipes_asu!A549,equipes_asu!F:F,unidades_equipes_asu!C549,equipes_asu!I:I,unidades_equipes_asu!$F$1,equipes_asu!D:D,"eSF")</f>
        <v>1</v>
      </c>
      <c r="G549" s="5">
        <f>COUNTIFS(equipes_asu!A:A,unidades_equipes_asu!A549,equipes_asu!F:F,unidades_equipes_asu!C549,equipes_asu!I:I,unidades_equipes_asu!$G$1,equipes_asu!D:D,"eSF")</f>
        <v>0</v>
      </c>
      <c r="H549" s="5">
        <f>COUNTIFS(equipes_asu!A:A,unidades_equipes_asu!A549,equipes_asu!F:F,unidades_equipes_asu!C549,equipes_asu!I:I,unidades_equipes_asu!$H$1,equipes_asu!D:D,"eSF")</f>
        <v>1</v>
      </c>
      <c r="I549" s="5">
        <f t="shared" si="9"/>
        <v>2</v>
      </c>
    </row>
    <row r="550" spans="1:9">
      <c r="A550" s="2">
        <v>26301</v>
      </c>
      <c r="B550" s="1" t="s">
        <v>1414</v>
      </c>
      <c r="C550" s="5" t="s">
        <v>46</v>
      </c>
      <c r="D550" s="5">
        <f>COUNTIFS(equipes_asu!A:A,unidades_equipes_asu!A550,equipes_asu!F:F,unidades_equipes_asu!C550,equipes_asu!I:I,unidades_equipes_asu!$D$1,equipes_asu!D:D,"eSF")</f>
        <v>0</v>
      </c>
      <c r="E550" s="5">
        <f>COUNTIFS(equipes_asu!A:A,unidades_equipes_asu!A550,equipes_asu!F:F,unidades_equipes_asu!C550,equipes_asu!I:I,unidades_equipes_asu!$E$1,equipes_asu!D:D,"eSF")</f>
        <v>2</v>
      </c>
      <c r="F550" s="5">
        <f>COUNTIFS(equipes_asu!A:A,unidades_equipes_asu!A550,equipes_asu!F:F,unidades_equipes_asu!C550,equipes_asu!I:I,unidades_equipes_asu!$F$1,equipes_asu!D:D,"eSF")</f>
        <v>0</v>
      </c>
      <c r="G550" s="5">
        <f>COUNTIFS(equipes_asu!A:A,unidades_equipes_asu!A550,equipes_asu!F:F,unidades_equipes_asu!C550,equipes_asu!I:I,unidades_equipes_asu!$G$1,equipes_asu!D:D,"eSF")</f>
        <v>0</v>
      </c>
      <c r="H550" s="5">
        <f>COUNTIFS(equipes_asu!A:A,unidades_equipes_asu!A550,equipes_asu!F:F,unidades_equipes_asu!C550,equipes_asu!I:I,unidades_equipes_asu!$H$1,equipes_asu!D:D,"eSF")</f>
        <v>0</v>
      </c>
      <c r="I550" s="5">
        <f t="shared" si="9"/>
        <v>2</v>
      </c>
    </row>
    <row r="551" spans="1:9">
      <c r="A551" s="2">
        <v>26328</v>
      </c>
      <c r="B551" s="1" t="s">
        <v>1415</v>
      </c>
      <c r="C551" s="5" t="s">
        <v>46</v>
      </c>
      <c r="D551" s="5">
        <f>COUNTIFS(equipes_asu!A:A,unidades_equipes_asu!A551,equipes_asu!F:F,unidades_equipes_asu!C551,equipes_asu!I:I,unidades_equipes_asu!$D$1,equipes_asu!D:D,"eSF")</f>
        <v>0</v>
      </c>
      <c r="E551" s="5">
        <f>COUNTIFS(equipes_asu!A:A,unidades_equipes_asu!A551,equipes_asu!F:F,unidades_equipes_asu!C551,equipes_asu!I:I,unidades_equipes_asu!$E$1,equipes_asu!D:D,"eSF")</f>
        <v>2</v>
      </c>
      <c r="F551" s="5">
        <f>COUNTIFS(equipes_asu!A:A,unidades_equipes_asu!A551,equipes_asu!F:F,unidades_equipes_asu!C551,equipes_asu!I:I,unidades_equipes_asu!$F$1,equipes_asu!D:D,"eSF")</f>
        <v>1</v>
      </c>
      <c r="G551" s="5">
        <f>COUNTIFS(equipes_asu!A:A,unidades_equipes_asu!A551,equipes_asu!F:F,unidades_equipes_asu!C551,equipes_asu!I:I,unidades_equipes_asu!$G$1,equipes_asu!D:D,"eSF")</f>
        <v>0</v>
      </c>
      <c r="H551" s="5">
        <f>COUNTIFS(equipes_asu!A:A,unidades_equipes_asu!A551,equipes_asu!F:F,unidades_equipes_asu!C551,equipes_asu!I:I,unidades_equipes_asu!$H$1,equipes_asu!D:D,"eSF")</f>
        <v>3</v>
      </c>
      <c r="I551" s="5">
        <f t="shared" si="9"/>
        <v>6</v>
      </c>
    </row>
    <row r="552" spans="1:9">
      <c r="A552" s="2">
        <v>26336</v>
      </c>
      <c r="B552" s="1" t="s">
        <v>1416</v>
      </c>
      <c r="C552" s="5" t="s">
        <v>46</v>
      </c>
      <c r="D552" s="5">
        <f>COUNTIFS(equipes_asu!A:A,unidades_equipes_asu!A552,equipes_asu!F:F,unidades_equipes_asu!C552,equipes_asu!I:I,unidades_equipes_asu!$D$1,equipes_asu!D:D,"eSF")</f>
        <v>0</v>
      </c>
      <c r="E552" s="5">
        <f>COUNTIFS(equipes_asu!A:A,unidades_equipes_asu!A552,equipes_asu!F:F,unidades_equipes_asu!C552,equipes_asu!I:I,unidades_equipes_asu!$E$1,equipes_asu!D:D,"eSF")</f>
        <v>2</v>
      </c>
      <c r="F552" s="5">
        <f>COUNTIFS(equipes_asu!A:A,unidades_equipes_asu!A552,equipes_asu!F:F,unidades_equipes_asu!C552,equipes_asu!I:I,unidades_equipes_asu!$F$1,equipes_asu!D:D,"eSF")</f>
        <v>0</v>
      </c>
      <c r="G552" s="5">
        <f>COUNTIFS(equipes_asu!A:A,unidades_equipes_asu!A552,equipes_asu!F:F,unidades_equipes_asu!C552,equipes_asu!I:I,unidades_equipes_asu!$G$1,equipes_asu!D:D,"eSF")</f>
        <v>0</v>
      </c>
      <c r="H552" s="5">
        <f>COUNTIFS(equipes_asu!A:A,unidades_equipes_asu!A552,equipes_asu!F:F,unidades_equipes_asu!C552,equipes_asu!I:I,unidades_equipes_asu!$H$1,equipes_asu!D:D,"eSF")</f>
        <v>0</v>
      </c>
      <c r="I552" s="5">
        <f t="shared" si="9"/>
        <v>2</v>
      </c>
    </row>
    <row r="553" spans="1:9">
      <c r="A553" s="2">
        <v>26344</v>
      </c>
      <c r="B553" s="1" t="s">
        <v>1417</v>
      </c>
      <c r="C553" s="5" t="s">
        <v>46</v>
      </c>
      <c r="D553" s="5">
        <f>COUNTIFS(equipes_asu!A:A,unidades_equipes_asu!A553,equipes_asu!F:F,unidades_equipes_asu!C553,equipes_asu!I:I,unidades_equipes_asu!$D$1,equipes_asu!D:D,"eSF")</f>
        <v>0</v>
      </c>
      <c r="E553" s="5">
        <f>COUNTIFS(equipes_asu!A:A,unidades_equipes_asu!A553,equipes_asu!F:F,unidades_equipes_asu!C553,equipes_asu!I:I,unidades_equipes_asu!$E$1,equipes_asu!D:D,"eSF")</f>
        <v>2</v>
      </c>
      <c r="F553" s="5">
        <f>COUNTIFS(equipes_asu!A:A,unidades_equipes_asu!A553,equipes_asu!F:F,unidades_equipes_asu!C553,equipes_asu!I:I,unidades_equipes_asu!$F$1,equipes_asu!D:D,"eSF")</f>
        <v>0</v>
      </c>
      <c r="G553" s="5">
        <f>COUNTIFS(equipes_asu!A:A,unidades_equipes_asu!A553,equipes_asu!F:F,unidades_equipes_asu!C553,equipes_asu!I:I,unidades_equipes_asu!$G$1,equipes_asu!D:D,"eSF")</f>
        <v>0</v>
      </c>
      <c r="H553" s="5">
        <f>COUNTIFS(equipes_asu!A:A,unidades_equipes_asu!A553,equipes_asu!F:F,unidades_equipes_asu!C553,equipes_asu!I:I,unidades_equipes_asu!$H$1,equipes_asu!D:D,"eSF")</f>
        <v>0</v>
      </c>
      <c r="I553" s="5">
        <f t="shared" si="9"/>
        <v>2</v>
      </c>
    </row>
    <row r="554" spans="1:9">
      <c r="A554" s="2">
        <v>26352</v>
      </c>
      <c r="B554" s="1" t="s">
        <v>1418</v>
      </c>
      <c r="C554" s="5" t="s">
        <v>46</v>
      </c>
      <c r="D554" s="5">
        <f>COUNTIFS(equipes_asu!A:A,unidades_equipes_asu!A554,equipes_asu!F:F,unidades_equipes_asu!C554,equipes_asu!I:I,unidades_equipes_asu!$D$1,equipes_asu!D:D,"eSF")</f>
        <v>0</v>
      </c>
      <c r="E554" s="5">
        <f>COUNTIFS(equipes_asu!A:A,unidades_equipes_asu!A554,equipes_asu!F:F,unidades_equipes_asu!C554,equipes_asu!I:I,unidades_equipes_asu!$E$1,equipes_asu!D:D,"eSF")</f>
        <v>2</v>
      </c>
      <c r="F554" s="5">
        <f>COUNTIFS(equipes_asu!A:A,unidades_equipes_asu!A554,equipes_asu!F:F,unidades_equipes_asu!C554,equipes_asu!I:I,unidades_equipes_asu!$F$1,equipes_asu!D:D,"eSF")</f>
        <v>0</v>
      </c>
      <c r="G554" s="5">
        <f>COUNTIFS(equipes_asu!A:A,unidades_equipes_asu!A554,equipes_asu!F:F,unidades_equipes_asu!C554,equipes_asu!I:I,unidades_equipes_asu!$G$1,equipes_asu!D:D,"eSF")</f>
        <v>0</v>
      </c>
      <c r="H554" s="5">
        <f>COUNTIFS(equipes_asu!A:A,unidades_equipes_asu!A554,equipes_asu!F:F,unidades_equipes_asu!C554,equipes_asu!I:I,unidades_equipes_asu!$H$1,equipes_asu!D:D,"eSF")</f>
        <v>0</v>
      </c>
      <c r="I554" s="5">
        <f t="shared" si="9"/>
        <v>2</v>
      </c>
    </row>
    <row r="555" spans="1:9">
      <c r="A555" s="2">
        <v>26360</v>
      </c>
      <c r="B555" s="1" t="s">
        <v>1419</v>
      </c>
      <c r="C555" s="5" t="s">
        <v>46</v>
      </c>
      <c r="D555" s="5">
        <f>COUNTIFS(equipes_asu!A:A,unidades_equipes_asu!A555,equipes_asu!F:F,unidades_equipes_asu!C555,equipes_asu!I:I,unidades_equipes_asu!$D$1,equipes_asu!D:D,"eSF")</f>
        <v>0</v>
      </c>
      <c r="E555" s="5">
        <f>COUNTIFS(equipes_asu!A:A,unidades_equipes_asu!A555,equipes_asu!F:F,unidades_equipes_asu!C555,equipes_asu!I:I,unidades_equipes_asu!$E$1,equipes_asu!D:D,"eSF")</f>
        <v>0</v>
      </c>
      <c r="F555" s="5">
        <f>COUNTIFS(equipes_asu!A:A,unidades_equipes_asu!A555,equipes_asu!F:F,unidades_equipes_asu!C555,equipes_asu!I:I,unidades_equipes_asu!$F$1,equipes_asu!D:D,"eSF")</f>
        <v>1</v>
      </c>
      <c r="G555" s="5">
        <f>COUNTIFS(equipes_asu!A:A,unidades_equipes_asu!A555,equipes_asu!F:F,unidades_equipes_asu!C555,equipes_asu!I:I,unidades_equipes_asu!$G$1,equipes_asu!D:D,"eSF")</f>
        <v>0</v>
      </c>
      <c r="H555" s="5">
        <f>COUNTIFS(equipes_asu!A:A,unidades_equipes_asu!A555,equipes_asu!F:F,unidades_equipes_asu!C555,equipes_asu!I:I,unidades_equipes_asu!$H$1,equipes_asu!D:D,"eSF")</f>
        <v>1</v>
      </c>
      <c r="I555" s="5">
        <f t="shared" si="9"/>
        <v>2</v>
      </c>
    </row>
    <row r="556" spans="1:9">
      <c r="A556" s="2">
        <v>26379</v>
      </c>
      <c r="B556" s="1" t="s">
        <v>1420</v>
      </c>
      <c r="C556" s="5" t="s">
        <v>46</v>
      </c>
      <c r="D556" s="5">
        <f>COUNTIFS(equipes_asu!A:A,unidades_equipes_asu!A556,equipes_asu!F:F,unidades_equipes_asu!C556,equipes_asu!I:I,unidades_equipes_asu!$D$1,equipes_asu!D:D,"eSF")</f>
        <v>0</v>
      </c>
      <c r="E556" s="5">
        <f>COUNTIFS(equipes_asu!A:A,unidades_equipes_asu!A556,equipes_asu!F:F,unidades_equipes_asu!C556,equipes_asu!I:I,unidades_equipes_asu!$E$1,equipes_asu!D:D,"eSF")</f>
        <v>1</v>
      </c>
      <c r="F556" s="5">
        <f>COUNTIFS(equipes_asu!A:A,unidades_equipes_asu!A556,equipes_asu!F:F,unidades_equipes_asu!C556,equipes_asu!I:I,unidades_equipes_asu!$F$1,equipes_asu!D:D,"eSF")</f>
        <v>1</v>
      </c>
      <c r="G556" s="5">
        <f>COUNTIFS(equipes_asu!A:A,unidades_equipes_asu!A556,equipes_asu!F:F,unidades_equipes_asu!C556,equipes_asu!I:I,unidades_equipes_asu!$G$1,equipes_asu!D:D,"eSF")</f>
        <v>0</v>
      </c>
      <c r="H556" s="5">
        <f>COUNTIFS(equipes_asu!A:A,unidades_equipes_asu!A556,equipes_asu!F:F,unidades_equipes_asu!C556,equipes_asu!I:I,unidades_equipes_asu!$H$1,equipes_asu!D:D,"eSF")</f>
        <v>0</v>
      </c>
      <c r="I556" s="5">
        <f t="shared" si="9"/>
        <v>2</v>
      </c>
    </row>
    <row r="557" spans="1:9">
      <c r="A557" s="2">
        <v>26387</v>
      </c>
      <c r="B557" s="1" t="s">
        <v>1421</v>
      </c>
      <c r="C557" s="5" t="s">
        <v>46</v>
      </c>
      <c r="D557" s="5">
        <f>COUNTIFS(equipes_asu!A:A,unidades_equipes_asu!A557,equipes_asu!F:F,unidades_equipes_asu!C557,equipes_asu!I:I,unidades_equipes_asu!$D$1,equipes_asu!D:D,"eSF")</f>
        <v>0</v>
      </c>
      <c r="E557" s="5">
        <f>COUNTIFS(equipes_asu!A:A,unidades_equipes_asu!A557,equipes_asu!F:F,unidades_equipes_asu!C557,equipes_asu!I:I,unidades_equipes_asu!$E$1,equipes_asu!D:D,"eSF")</f>
        <v>2</v>
      </c>
      <c r="F557" s="5">
        <f>COUNTIFS(equipes_asu!A:A,unidades_equipes_asu!A557,equipes_asu!F:F,unidades_equipes_asu!C557,equipes_asu!I:I,unidades_equipes_asu!$F$1,equipes_asu!D:D,"eSF")</f>
        <v>0</v>
      </c>
      <c r="G557" s="5">
        <f>COUNTIFS(equipes_asu!A:A,unidades_equipes_asu!A557,equipes_asu!F:F,unidades_equipes_asu!C557,equipes_asu!I:I,unidades_equipes_asu!$G$1,equipes_asu!D:D,"eSF")</f>
        <v>0</v>
      </c>
      <c r="H557" s="5">
        <f>COUNTIFS(equipes_asu!A:A,unidades_equipes_asu!A557,equipes_asu!F:F,unidades_equipes_asu!C557,equipes_asu!I:I,unidades_equipes_asu!$H$1,equipes_asu!D:D,"eSF")</f>
        <v>0</v>
      </c>
      <c r="I557" s="5">
        <f t="shared" si="9"/>
        <v>2</v>
      </c>
    </row>
    <row r="558" spans="1:9">
      <c r="A558" s="2">
        <v>28061</v>
      </c>
      <c r="B558" s="1" t="s">
        <v>1422</v>
      </c>
      <c r="C558" s="5" t="s">
        <v>46</v>
      </c>
      <c r="D558" s="5">
        <f>COUNTIFS(equipes_asu!A:A,unidades_equipes_asu!A558,equipes_asu!F:F,unidades_equipes_asu!C558,equipes_asu!I:I,unidades_equipes_asu!$D$1,equipes_asu!D:D,"eSF")</f>
        <v>1</v>
      </c>
      <c r="E558" s="5">
        <f>COUNTIFS(equipes_asu!A:A,unidades_equipes_asu!A558,equipes_asu!F:F,unidades_equipes_asu!C558,equipes_asu!I:I,unidades_equipes_asu!$E$1,equipes_asu!D:D,"eSF")</f>
        <v>0</v>
      </c>
      <c r="F558" s="5">
        <f>COUNTIFS(equipes_asu!A:A,unidades_equipes_asu!A558,equipes_asu!F:F,unidades_equipes_asu!C558,equipes_asu!I:I,unidades_equipes_asu!$F$1,equipes_asu!D:D,"eSF")</f>
        <v>0</v>
      </c>
      <c r="G558" s="5">
        <f>COUNTIFS(equipes_asu!A:A,unidades_equipes_asu!A558,equipes_asu!F:F,unidades_equipes_asu!C558,equipes_asu!I:I,unidades_equipes_asu!$G$1,equipes_asu!D:D,"eSF")</f>
        <v>0</v>
      </c>
      <c r="H558" s="5">
        <f>COUNTIFS(equipes_asu!A:A,unidades_equipes_asu!A558,equipes_asu!F:F,unidades_equipes_asu!C558,equipes_asu!I:I,unidades_equipes_asu!$H$1,equipes_asu!D:D,"eSF")</f>
        <v>0</v>
      </c>
      <c r="I558" s="5">
        <f t="shared" si="9"/>
        <v>1</v>
      </c>
    </row>
    <row r="559" spans="1:9">
      <c r="A559" s="2">
        <v>28088</v>
      </c>
      <c r="B559" s="1" t="s">
        <v>1423</v>
      </c>
      <c r="C559" s="5" t="s">
        <v>46</v>
      </c>
      <c r="D559" s="5">
        <f>COUNTIFS(equipes_asu!A:A,unidades_equipes_asu!A559,equipes_asu!F:F,unidades_equipes_asu!C559,equipes_asu!I:I,unidades_equipes_asu!$D$1,equipes_asu!D:D,"eSF")</f>
        <v>0</v>
      </c>
      <c r="E559" s="5">
        <f>COUNTIFS(equipes_asu!A:A,unidades_equipes_asu!A559,equipes_asu!F:F,unidades_equipes_asu!C559,equipes_asu!I:I,unidades_equipes_asu!$E$1,equipes_asu!D:D,"eSF")</f>
        <v>2</v>
      </c>
      <c r="F559" s="5">
        <f>COUNTIFS(equipes_asu!A:A,unidades_equipes_asu!A559,equipes_asu!F:F,unidades_equipes_asu!C559,equipes_asu!I:I,unidades_equipes_asu!$F$1,equipes_asu!D:D,"eSF")</f>
        <v>0</v>
      </c>
      <c r="G559" s="5">
        <f>COUNTIFS(equipes_asu!A:A,unidades_equipes_asu!A559,equipes_asu!F:F,unidades_equipes_asu!C559,equipes_asu!I:I,unidades_equipes_asu!$G$1,equipes_asu!D:D,"eSF")</f>
        <v>0</v>
      </c>
      <c r="H559" s="5">
        <f>COUNTIFS(equipes_asu!A:A,unidades_equipes_asu!A559,equipes_asu!F:F,unidades_equipes_asu!C559,equipes_asu!I:I,unidades_equipes_asu!$H$1,equipes_asu!D:D,"eSF")</f>
        <v>1</v>
      </c>
      <c r="I559" s="5">
        <f t="shared" si="9"/>
        <v>3</v>
      </c>
    </row>
    <row r="560" spans="1:9">
      <c r="A560" s="2">
        <v>28096</v>
      </c>
      <c r="B560" s="1" t="s">
        <v>1424</v>
      </c>
      <c r="C560" s="5" t="s">
        <v>46</v>
      </c>
      <c r="D560" s="5">
        <f>COUNTIFS(equipes_asu!A:A,unidades_equipes_asu!A560,equipes_asu!F:F,unidades_equipes_asu!C560,equipes_asu!I:I,unidades_equipes_asu!$D$1,equipes_asu!D:D,"eSF")</f>
        <v>0</v>
      </c>
      <c r="E560" s="5">
        <f>COUNTIFS(equipes_asu!A:A,unidades_equipes_asu!A560,equipes_asu!F:F,unidades_equipes_asu!C560,equipes_asu!I:I,unidades_equipes_asu!$E$1,equipes_asu!D:D,"eSF")</f>
        <v>3</v>
      </c>
      <c r="F560" s="5">
        <f>COUNTIFS(equipes_asu!A:A,unidades_equipes_asu!A560,equipes_asu!F:F,unidades_equipes_asu!C560,equipes_asu!I:I,unidades_equipes_asu!$F$1,equipes_asu!D:D,"eSF")</f>
        <v>0</v>
      </c>
      <c r="G560" s="5">
        <f>COUNTIFS(equipes_asu!A:A,unidades_equipes_asu!A560,equipes_asu!F:F,unidades_equipes_asu!C560,equipes_asu!I:I,unidades_equipes_asu!$G$1,equipes_asu!D:D,"eSF")</f>
        <v>0</v>
      </c>
      <c r="H560" s="5">
        <f>COUNTIFS(equipes_asu!A:A,unidades_equipes_asu!A560,equipes_asu!F:F,unidades_equipes_asu!C560,equipes_asu!I:I,unidades_equipes_asu!$H$1,equipes_asu!D:D,"eSF")</f>
        <v>0</v>
      </c>
      <c r="I560" s="5">
        <f t="shared" si="9"/>
        <v>3</v>
      </c>
    </row>
    <row r="561" spans="1:9">
      <c r="A561" s="2">
        <v>28649</v>
      </c>
      <c r="B561" s="1" t="s">
        <v>1425</v>
      </c>
      <c r="C561" s="5" t="s">
        <v>46</v>
      </c>
      <c r="D561" s="5">
        <f>COUNTIFS(equipes_asu!A:A,unidades_equipes_asu!A561,equipes_asu!F:F,unidades_equipes_asu!C561,equipes_asu!I:I,unidades_equipes_asu!$D$1,equipes_asu!D:D,"eSF")</f>
        <v>0</v>
      </c>
      <c r="E561" s="5">
        <f>COUNTIFS(equipes_asu!A:A,unidades_equipes_asu!A561,equipes_asu!F:F,unidades_equipes_asu!C561,equipes_asu!I:I,unidades_equipes_asu!$E$1,equipes_asu!D:D,"eSF")</f>
        <v>4</v>
      </c>
      <c r="F561" s="5">
        <f>COUNTIFS(equipes_asu!A:A,unidades_equipes_asu!A561,equipes_asu!F:F,unidades_equipes_asu!C561,equipes_asu!I:I,unidades_equipes_asu!$F$1,equipes_asu!D:D,"eSF")</f>
        <v>0</v>
      </c>
      <c r="G561" s="5">
        <f>COUNTIFS(equipes_asu!A:A,unidades_equipes_asu!A561,equipes_asu!F:F,unidades_equipes_asu!C561,equipes_asu!I:I,unidades_equipes_asu!$G$1,equipes_asu!D:D,"eSF")</f>
        <v>0</v>
      </c>
      <c r="H561" s="5">
        <f>COUNTIFS(equipes_asu!A:A,unidades_equipes_asu!A561,equipes_asu!F:F,unidades_equipes_asu!C561,equipes_asu!I:I,unidades_equipes_asu!$H$1,equipes_asu!D:D,"eSF")</f>
        <v>1</v>
      </c>
      <c r="I561" s="5">
        <f t="shared" si="9"/>
        <v>5</v>
      </c>
    </row>
    <row r="562" spans="1:9">
      <c r="A562" s="2">
        <v>28665</v>
      </c>
      <c r="B562" s="1" t="s">
        <v>1426</v>
      </c>
      <c r="C562" s="5" t="s">
        <v>46</v>
      </c>
      <c r="D562" s="5">
        <f>COUNTIFS(equipes_asu!A:A,unidades_equipes_asu!A562,equipes_asu!F:F,unidades_equipes_asu!C562,equipes_asu!I:I,unidades_equipes_asu!$D$1,equipes_asu!D:D,"eSF")</f>
        <v>0</v>
      </c>
      <c r="E562" s="5">
        <f>COUNTIFS(equipes_asu!A:A,unidades_equipes_asu!A562,equipes_asu!F:F,unidades_equipes_asu!C562,equipes_asu!I:I,unidades_equipes_asu!$E$1,equipes_asu!D:D,"eSF")</f>
        <v>1</v>
      </c>
      <c r="F562" s="5">
        <f>COUNTIFS(equipes_asu!A:A,unidades_equipes_asu!A562,equipes_asu!F:F,unidades_equipes_asu!C562,equipes_asu!I:I,unidades_equipes_asu!$F$1,equipes_asu!D:D,"eSF")</f>
        <v>0</v>
      </c>
      <c r="G562" s="5">
        <f>COUNTIFS(equipes_asu!A:A,unidades_equipes_asu!A562,equipes_asu!F:F,unidades_equipes_asu!C562,equipes_asu!I:I,unidades_equipes_asu!$G$1,equipes_asu!D:D,"eSF")</f>
        <v>0</v>
      </c>
      <c r="H562" s="5">
        <f>COUNTIFS(equipes_asu!A:A,unidades_equipes_asu!A562,equipes_asu!F:F,unidades_equipes_asu!C562,equipes_asu!I:I,unidades_equipes_asu!$H$1,equipes_asu!D:D,"eSF")</f>
        <v>0</v>
      </c>
      <c r="I562" s="5">
        <f t="shared" si="9"/>
        <v>1</v>
      </c>
    </row>
    <row r="563" spans="1:9">
      <c r="A563" s="2">
        <v>28673</v>
      </c>
      <c r="B563" s="1" t="s">
        <v>1427</v>
      </c>
      <c r="C563" s="5" t="s">
        <v>46</v>
      </c>
      <c r="D563" s="5">
        <f>COUNTIFS(equipes_asu!A:A,unidades_equipes_asu!A563,equipes_asu!F:F,unidades_equipes_asu!C563,equipes_asu!I:I,unidades_equipes_asu!$D$1,equipes_asu!D:D,"eSF")</f>
        <v>0</v>
      </c>
      <c r="E563" s="5">
        <f>COUNTIFS(equipes_asu!A:A,unidades_equipes_asu!A563,equipes_asu!F:F,unidades_equipes_asu!C563,equipes_asu!I:I,unidades_equipes_asu!$E$1,equipes_asu!D:D,"eSF")</f>
        <v>1</v>
      </c>
      <c r="F563" s="5">
        <f>COUNTIFS(equipes_asu!A:A,unidades_equipes_asu!A563,equipes_asu!F:F,unidades_equipes_asu!C563,equipes_asu!I:I,unidades_equipes_asu!$F$1,equipes_asu!D:D,"eSF")</f>
        <v>0</v>
      </c>
      <c r="G563" s="5">
        <f>COUNTIFS(equipes_asu!A:A,unidades_equipes_asu!A563,equipes_asu!F:F,unidades_equipes_asu!C563,equipes_asu!I:I,unidades_equipes_asu!$G$1,equipes_asu!D:D,"eSF")</f>
        <v>0</v>
      </c>
      <c r="H563" s="5">
        <f>COUNTIFS(equipes_asu!A:A,unidades_equipes_asu!A563,equipes_asu!F:F,unidades_equipes_asu!C563,equipes_asu!I:I,unidades_equipes_asu!$H$1,equipes_asu!D:D,"eSF")</f>
        <v>0</v>
      </c>
      <c r="I563" s="5">
        <f t="shared" si="9"/>
        <v>1</v>
      </c>
    </row>
    <row r="564" spans="1:9">
      <c r="A564" s="2">
        <v>28975</v>
      </c>
      <c r="B564" s="1" t="s">
        <v>1428</v>
      </c>
      <c r="C564" s="5" t="s">
        <v>46</v>
      </c>
      <c r="D564" s="5">
        <f>COUNTIFS(equipes_asu!A:A,unidades_equipes_asu!A564,equipes_asu!F:F,unidades_equipes_asu!C564,equipes_asu!I:I,unidades_equipes_asu!$D$1,equipes_asu!D:D,"eSF")</f>
        <v>0</v>
      </c>
      <c r="E564" s="5">
        <f>COUNTIFS(equipes_asu!A:A,unidades_equipes_asu!A564,equipes_asu!F:F,unidades_equipes_asu!C564,equipes_asu!I:I,unidades_equipes_asu!$E$1,equipes_asu!D:D,"eSF")</f>
        <v>1</v>
      </c>
      <c r="F564" s="5">
        <f>COUNTIFS(equipes_asu!A:A,unidades_equipes_asu!A564,equipes_asu!F:F,unidades_equipes_asu!C564,equipes_asu!I:I,unidades_equipes_asu!$F$1,equipes_asu!D:D,"eSF")</f>
        <v>0</v>
      </c>
      <c r="G564" s="5">
        <f>COUNTIFS(equipes_asu!A:A,unidades_equipes_asu!A564,equipes_asu!F:F,unidades_equipes_asu!C564,equipes_asu!I:I,unidades_equipes_asu!$G$1,equipes_asu!D:D,"eSF")</f>
        <v>1</v>
      </c>
      <c r="H564" s="5">
        <f>COUNTIFS(equipes_asu!A:A,unidades_equipes_asu!A564,equipes_asu!F:F,unidades_equipes_asu!C564,equipes_asu!I:I,unidades_equipes_asu!$H$1,equipes_asu!D:D,"eSF")</f>
        <v>1</v>
      </c>
      <c r="I564" s="5">
        <f t="shared" si="9"/>
        <v>3</v>
      </c>
    </row>
    <row r="565" spans="1:9">
      <c r="A565" s="2">
        <v>29041</v>
      </c>
      <c r="B565" s="1" t="s">
        <v>1429</v>
      </c>
      <c r="C565" s="5" t="s">
        <v>46</v>
      </c>
      <c r="D565" s="5">
        <f>COUNTIFS(equipes_asu!A:A,unidades_equipes_asu!A565,equipes_asu!F:F,unidades_equipes_asu!C565,equipes_asu!I:I,unidades_equipes_asu!$D$1,equipes_asu!D:D,"eSF")</f>
        <v>0</v>
      </c>
      <c r="E565" s="5">
        <f>COUNTIFS(equipes_asu!A:A,unidades_equipes_asu!A565,equipes_asu!F:F,unidades_equipes_asu!C565,equipes_asu!I:I,unidades_equipes_asu!$E$1,equipes_asu!D:D,"eSF")</f>
        <v>1</v>
      </c>
      <c r="F565" s="5">
        <f>COUNTIFS(equipes_asu!A:A,unidades_equipes_asu!A565,equipes_asu!F:F,unidades_equipes_asu!C565,equipes_asu!I:I,unidades_equipes_asu!$F$1,equipes_asu!D:D,"eSF")</f>
        <v>0</v>
      </c>
      <c r="G565" s="5">
        <f>COUNTIFS(equipes_asu!A:A,unidades_equipes_asu!A565,equipes_asu!F:F,unidades_equipes_asu!C565,equipes_asu!I:I,unidades_equipes_asu!$G$1,equipes_asu!D:D,"eSF")</f>
        <v>0</v>
      </c>
      <c r="H565" s="5">
        <f>COUNTIFS(equipes_asu!A:A,unidades_equipes_asu!A565,equipes_asu!F:F,unidades_equipes_asu!C565,equipes_asu!I:I,unidades_equipes_asu!$H$1,equipes_asu!D:D,"eSF")</f>
        <v>0</v>
      </c>
      <c r="I565" s="5">
        <f t="shared" si="9"/>
        <v>1</v>
      </c>
    </row>
    <row r="566" spans="1:9">
      <c r="A566" s="2">
        <v>29068</v>
      </c>
      <c r="B566" s="1" t="s">
        <v>1430</v>
      </c>
      <c r="C566" s="5" t="s">
        <v>46</v>
      </c>
      <c r="D566" s="5">
        <f>COUNTIFS(equipes_asu!A:A,unidades_equipes_asu!A566,equipes_asu!F:F,unidades_equipes_asu!C566,equipes_asu!I:I,unidades_equipes_asu!$D$1,equipes_asu!D:D,"eSF")</f>
        <v>1</v>
      </c>
      <c r="E566" s="5">
        <f>COUNTIFS(equipes_asu!A:A,unidades_equipes_asu!A566,equipes_asu!F:F,unidades_equipes_asu!C566,equipes_asu!I:I,unidades_equipes_asu!$E$1,equipes_asu!D:D,"eSF")</f>
        <v>1</v>
      </c>
      <c r="F566" s="5">
        <f>COUNTIFS(equipes_asu!A:A,unidades_equipes_asu!A566,equipes_asu!F:F,unidades_equipes_asu!C566,equipes_asu!I:I,unidades_equipes_asu!$F$1,equipes_asu!D:D,"eSF")</f>
        <v>0</v>
      </c>
      <c r="G566" s="5">
        <f>COUNTIFS(equipes_asu!A:A,unidades_equipes_asu!A566,equipes_asu!F:F,unidades_equipes_asu!C566,equipes_asu!I:I,unidades_equipes_asu!$G$1,equipes_asu!D:D,"eSF")</f>
        <v>0</v>
      </c>
      <c r="H566" s="5">
        <f>COUNTIFS(equipes_asu!A:A,unidades_equipes_asu!A566,equipes_asu!F:F,unidades_equipes_asu!C566,equipes_asu!I:I,unidades_equipes_asu!$H$1,equipes_asu!D:D,"eSF")</f>
        <v>2</v>
      </c>
      <c r="I566" s="5">
        <f t="shared" si="9"/>
        <v>4</v>
      </c>
    </row>
    <row r="567" spans="1:9">
      <c r="A567" s="2">
        <v>29106</v>
      </c>
      <c r="B567" s="1" t="s">
        <v>1431</v>
      </c>
      <c r="C567" s="5" t="s">
        <v>46</v>
      </c>
      <c r="D567" s="5">
        <f>COUNTIFS(equipes_asu!A:A,unidades_equipes_asu!A567,equipes_asu!F:F,unidades_equipes_asu!C567,equipes_asu!I:I,unidades_equipes_asu!$D$1,equipes_asu!D:D,"eSF")</f>
        <v>0</v>
      </c>
      <c r="E567" s="5">
        <f>COUNTIFS(equipes_asu!A:A,unidades_equipes_asu!A567,equipes_asu!F:F,unidades_equipes_asu!C567,equipes_asu!I:I,unidades_equipes_asu!$E$1,equipes_asu!D:D,"eSF")</f>
        <v>2</v>
      </c>
      <c r="F567" s="5">
        <f>COUNTIFS(equipes_asu!A:A,unidades_equipes_asu!A567,equipes_asu!F:F,unidades_equipes_asu!C567,equipes_asu!I:I,unidades_equipes_asu!$F$1,equipes_asu!D:D,"eSF")</f>
        <v>0</v>
      </c>
      <c r="G567" s="5">
        <f>COUNTIFS(equipes_asu!A:A,unidades_equipes_asu!A567,equipes_asu!F:F,unidades_equipes_asu!C567,equipes_asu!I:I,unidades_equipes_asu!$G$1,equipes_asu!D:D,"eSF")</f>
        <v>0</v>
      </c>
      <c r="H567" s="5">
        <f>COUNTIFS(equipes_asu!A:A,unidades_equipes_asu!A567,equipes_asu!F:F,unidades_equipes_asu!C567,equipes_asu!I:I,unidades_equipes_asu!$H$1,equipes_asu!D:D,"eSF")</f>
        <v>1</v>
      </c>
      <c r="I567" s="5">
        <f t="shared" si="9"/>
        <v>3</v>
      </c>
    </row>
    <row r="568" spans="1:9">
      <c r="A568" s="2">
        <v>29114</v>
      </c>
      <c r="B568" s="1" t="s">
        <v>1432</v>
      </c>
      <c r="C568" s="5" t="s">
        <v>46</v>
      </c>
      <c r="D568" s="5">
        <f>COUNTIFS(equipes_asu!A:A,unidades_equipes_asu!A568,equipes_asu!F:F,unidades_equipes_asu!C568,equipes_asu!I:I,unidades_equipes_asu!$D$1,equipes_asu!D:D,"eSF")</f>
        <v>0</v>
      </c>
      <c r="E568" s="5">
        <f>COUNTIFS(equipes_asu!A:A,unidades_equipes_asu!A568,equipes_asu!F:F,unidades_equipes_asu!C568,equipes_asu!I:I,unidades_equipes_asu!$E$1,equipes_asu!D:D,"eSF")</f>
        <v>2</v>
      </c>
      <c r="F568" s="5">
        <f>COUNTIFS(equipes_asu!A:A,unidades_equipes_asu!A568,equipes_asu!F:F,unidades_equipes_asu!C568,equipes_asu!I:I,unidades_equipes_asu!$F$1,equipes_asu!D:D,"eSF")</f>
        <v>1</v>
      </c>
      <c r="G568" s="5">
        <f>COUNTIFS(equipes_asu!A:A,unidades_equipes_asu!A568,equipes_asu!F:F,unidades_equipes_asu!C568,equipes_asu!I:I,unidades_equipes_asu!$G$1,equipes_asu!D:D,"eSF")</f>
        <v>0</v>
      </c>
      <c r="H568" s="5">
        <f>COUNTIFS(equipes_asu!A:A,unidades_equipes_asu!A568,equipes_asu!F:F,unidades_equipes_asu!C568,equipes_asu!I:I,unidades_equipes_asu!$H$1,equipes_asu!D:D,"eSF")</f>
        <v>0</v>
      </c>
      <c r="I568" s="5">
        <f t="shared" si="9"/>
        <v>3</v>
      </c>
    </row>
    <row r="569" spans="1:9">
      <c r="A569" s="2">
        <v>29130</v>
      </c>
      <c r="B569" s="1" t="s">
        <v>1433</v>
      </c>
      <c r="C569" s="5" t="s">
        <v>46</v>
      </c>
      <c r="D569" s="5">
        <f>COUNTIFS(equipes_asu!A:A,unidades_equipes_asu!A569,equipes_asu!F:F,unidades_equipes_asu!C569,equipes_asu!I:I,unidades_equipes_asu!$D$1,equipes_asu!D:D,"eSF")</f>
        <v>0</v>
      </c>
      <c r="E569" s="5">
        <f>COUNTIFS(equipes_asu!A:A,unidades_equipes_asu!A569,equipes_asu!F:F,unidades_equipes_asu!C569,equipes_asu!I:I,unidades_equipes_asu!$E$1,equipes_asu!D:D,"eSF")</f>
        <v>1</v>
      </c>
      <c r="F569" s="5">
        <f>COUNTIFS(equipes_asu!A:A,unidades_equipes_asu!A569,equipes_asu!F:F,unidades_equipes_asu!C569,equipes_asu!I:I,unidades_equipes_asu!$F$1,equipes_asu!D:D,"eSF")</f>
        <v>1</v>
      </c>
      <c r="G569" s="5">
        <f>COUNTIFS(equipes_asu!A:A,unidades_equipes_asu!A569,equipes_asu!F:F,unidades_equipes_asu!C569,equipes_asu!I:I,unidades_equipes_asu!$G$1,equipes_asu!D:D,"eSF")</f>
        <v>0</v>
      </c>
      <c r="H569" s="5">
        <f>COUNTIFS(equipes_asu!A:A,unidades_equipes_asu!A569,equipes_asu!F:F,unidades_equipes_asu!C569,equipes_asu!I:I,unidades_equipes_asu!$H$1,equipes_asu!D:D,"eSF")</f>
        <v>2</v>
      </c>
      <c r="I569" s="5">
        <f t="shared" si="9"/>
        <v>4</v>
      </c>
    </row>
    <row r="570" spans="1:9">
      <c r="A570" s="2">
        <v>29122</v>
      </c>
      <c r="B570" s="1" t="s">
        <v>1434</v>
      </c>
      <c r="C570" s="5" t="s">
        <v>46</v>
      </c>
      <c r="D570" s="5">
        <f>COUNTIFS(equipes_asu!A:A,unidades_equipes_asu!A570,equipes_asu!F:F,unidades_equipes_asu!C570,equipes_asu!I:I,unidades_equipes_asu!$D$1,equipes_asu!D:D,"eSF")</f>
        <v>0</v>
      </c>
      <c r="E570" s="5">
        <f>COUNTIFS(equipes_asu!A:A,unidades_equipes_asu!A570,equipes_asu!F:F,unidades_equipes_asu!C570,equipes_asu!I:I,unidades_equipes_asu!$E$1,equipes_asu!D:D,"eSF")</f>
        <v>1</v>
      </c>
      <c r="F570" s="5">
        <f>COUNTIFS(equipes_asu!A:A,unidades_equipes_asu!A570,equipes_asu!F:F,unidades_equipes_asu!C570,equipes_asu!I:I,unidades_equipes_asu!$F$1,equipes_asu!D:D,"eSF")</f>
        <v>1</v>
      </c>
      <c r="G570" s="5">
        <f>COUNTIFS(equipes_asu!A:A,unidades_equipes_asu!A570,equipes_asu!F:F,unidades_equipes_asu!C570,equipes_asu!I:I,unidades_equipes_asu!$G$1,equipes_asu!D:D,"eSF")</f>
        <v>0</v>
      </c>
      <c r="H570" s="5">
        <f>COUNTIFS(equipes_asu!A:A,unidades_equipes_asu!A570,equipes_asu!F:F,unidades_equipes_asu!C570,equipes_asu!I:I,unidades_equipes_asu!$H$1,equipes_asu!D:D,"eSF")</f>
        <v>0</v>
      </c>
      <c r="I570" s="5">
        <f t="shared" si="9"/>
        <v>2</v>
      </c>
    </row>
    <row r="571" spans="1:9">
      <c r="A571" s="2">
        <v>2679779</v>
      </c>
      <c r="B571" s="1" t="s">
        <v>1435</v>
      </c>
      <c r="C571" s="5" t="s">
        <v>46</v>
      </c>
      <c r="D571" s="5">
        <f>COUNTIFS(equipes_asu!A:A,unidades_equipes_asu!A571,equipes_asu!F:F,unidades_equipes_asu!C571,equipes_asu!I:I,unidades_equipes_asu!$D$1,equipes_asu!D:D,"eSF")</f>
        <v>0</v>
      </c>
      <c r="E571" s="5">
        <f>COUNTIFS(equipes_asu!A:A,unidades_equipes_asu!A571,equipes_asu!F:F,unidades_equipes_asu!C571,equipes_asu!I:I,unidades_equipes_asu!$E$1,equipes_asu!D:D,"eSF")</f>
        <v>3</v>
      </c>
      <c r="F571" s="5">
        <f>COUNTIFS(equipes_asu!A:A,unidades_equipes_asu!A571,equipes_asu!F:F,unidades_equipes_asu!C571,equipes_asu!I:I,unidades_equipes_asu!$F$1,equipes_asu!D:D,"eSF")</f>
        <v>0</v>
      </c>
      <c r="G571" s="5">
        <f>COUNTIFS(equipes_asu!A:A,unidades_equipes_asu!A571,equipes_asu!F:F,unidades_equipes_asu!C571,equipes_asu!I:I,unidades_equipes_asu!$G$1,equipes_asu!D:D,"eSF")</f>
        <v>0</v>
      </c>
      <c r="H571" s="5">
        <f>COUNTIFS(equipes_asu!A:A,unidades_equipes_asu!A571,equipes_asu!F:F,unidades_equipes_asu!C571,equipes_asu!I:I,unidades_equipes_asu!$H$1,equipes_asu!D:D,"eSF")</f>
        <v>0</v>
      </c>
      <c r="I571" s="5">
        <f t="shared" si="9"/>
        <v>3</v>
      </c>
    </row>
    <row r="572" spans="1:9">
      <c r="A572" s="2">
        <v>2679787</v>
      </c>
      <c r="B572" s="1" t="s">
        <v>1436</v>
      </c>
      <c r="C572" s="5" t="s">
        <v>46</v>
      </c>
      <c r="D572" s="5">
        <f>COUNTIFS(equipes_asu!A:A,unidades_equipes_asu!A572,equipes_asu!F:F,unidades_equipes_asu!C572,equipes_asu!I:I,unidades_equipes_asu!$D$1,equipes_asu!D:D,"eSF")</f>
        <v>0</v>
      </c>
      <c r="E572" s="5">
        <f>COUNTIFS(equipes_asu!A:A,unidades_equipes_asu!A572,equipes_asu!F:F,unidades_equipes_asu!C572,equipes_asu!I:I,unidades_equipes_asu!$E$1,equipes_asu!D:D,"eSF")</f>
        <v>1</v>
      </c>
      <c r="F572" s="5">
        <f>COUNTIFS(equipes_asu!A:A,unidades_equipes_asu!A572,equipes_asu!F:F,unidades_equipes_asu!C572,equipes_asu!I:I,unidades_equipes_asu!$F$1,equipes_asu!D:D,"eSF")</f>
        <v>1</v>
      </c>
      <c r="G572" s="5">
        <f>COUNTIFS(equipes_asu!A:A,unidades_equipes_asu!A572,equipes_asu!F:F,unidades_equipes_asu!C572,equipes_asu!I:I,unidades_equipes_asu!$G$1,equipes_asu!D:D,"eSF")</f>
        <v>0</v>
      </c>
      <c r="H572" s="5">
        <f>COUNTIFS(equipes_asu!A:A,unidades_equipes_asu!A572,equipes_asu!F:F,unidades_equipes_asu!C572,equipes_asu!I:I,unidades_equipes_asu!$H$1,equipes_asu!D:D,"eSF")</f>
        <v>0</v>
      </c>
      <c r="I572" s="5">
        <f t="shared" si="9"/>
        <v>2</v>
      </c>
    </row>
    <row r="573" spans="1:9">
      <c r="A573" s="2">
        <v>2752824</v>
      </c>
      <c r="B573" s="1" t="s">
        <v>1437</v>
      </c>
      <c r="C573" s="5" t="s">
        <v>46</v>
      </c>
      <c r="D573" s="5">
        <f>COUNTIFS(equipes_asu!A:A,unidades_equipes_asu!A573,equipes_asu!F:F,unidades_equipes_asu!C573,equipes_asu!I:I,unidades_equipes_asu!$D$1,equipes_asu!D:D,"eSF")</f>
        <v>0</v>
      </c>
      <c r="E573" s="5">
        <f>COUNTIFS(equipes_asu!A:A,unidades_equipes_asu!A573,equipes_asu!F:F,unidades_equipes_asu!C573,equipes_asu!I:I,unidades_equipes_asu!$E$1,equipes_asu!D:D,"eSF")</f>
        <v>4</v>
      </c>
      <c r="F573" s="5">
        <f>COUNTIFS(equipes_asu!A:A,unidades_equipes_asu!A573,equipes_asu!F:F,unidades_equipes_asu!C573,equipes_asu!I:I,unidades_equipes_asu!$F$1,equipes_asu!D:D,"eSF")</f>
        <v>0</v>
      </c>
      <c r="G573" s="5">
        <f>COUNTIFS(equipes_asu!A:A,unidades_equipes_asu!A573,equipes_asu!F:F,unidades_equipes_asu!C573,equipes_asu!I:I,unidades_equipes_asu!$G$1,equipes_asu!D:D,"eSF")</f>
        <v>0</v>
      </c>
      <c r="H573" s="5">
        <f>COUNTIFS(equipes_asu!A:A,unidades_equipes_asu!A573,equipes_asu!F:F,unidades_equipes_asu!C573,equipes_asu!I:I,unidades_equipes_asu!$H$1,equipes_asu!D:D,"eSF")</f>
        <v>1</v>
      </c>
      <c r="I573" s="5">
        <f t="shared" si="9"/>
        <v>5</v>
      </c>
    </row>
    <row r="574" spans="1:9">
      <c r="A574" s="2">
        <v>3006476</v>
      </c>
      <c r="B574" s="1" t="s">
        <v>1438</v>
      </c>
      <c r="C574" s="5" t="s">
        <v>46</v>
      </c>
      <c r="D574" s="5">
        <f>COUNTIFS(equipes_asu!A:A,unidades_equipes_asu!A574,equipes_asu!F:F,unidades_equipes_asu!C574,equipes_asu!I:I,unidades_equipes_asu!$D$1,equipes_asu!D:D,"eSF")</f>
        <v>0</v>
      </c>
      <c r="E574" s="5">
        <f>COUNTIFS(equipes_asu!A:A,unidades_equipes_asu!A574,equipes_asu!F:F,unidades_equipes_asu!C574,equipes_asu!I:I,unidades_equipes_asu!$E$1,equipes_asu!D:D,"eSF")</f>
        <v>2</v>
      </c>
      <c r="F574" s="5">
        <f>COUNTIFS(equipes_asu!A:A,unidades_equipes_asu!A574,equipes_asu!F:F,unidades_equipes_asu!C574,equipes_asu!I:I,unidades_equipes_asu!$F$1,equipes_asu!D:D,"eSF")</f>
        <v>0</v>
      </c>
      <c r="G574" s="5">
        <f>COUNTIFS(equipes_asu!A:A,unidades_equipes_asu!A574,equipes_asu!F:F,unidades_equipes_asu!C574,equipes_asu!I:I,unidades_equipes_asu!$G$1,equipes_asu!D:D,"eSF")</f>
        <v>0</v>
      </c>
      <c r="H574" s="5">
        <f>COUNTIFS(equipes_asu!A:A,unidades_equipes_asu!A574,equipes_asu!F:F,unidades_equipes_asu!C574,equipes_asu!I:I,unidades_equipes_asu!$H$1,equipes_asu!D:D,"eSF")</f>
        <v>0</v>
      </c>
      <c r="I574" s="5">
        <f t="shared" si="9"/>
        <v>2</v>
      </c>
    </row>
    <row r="575" spans="1:9">
      <c r="A575" s="2">
        <v>3006468</v>
      </c>
      <c r="B575" s="1" t="s">
        <v>1439</v>
      </c>
      <c r="C575" s="5" t="s">
        <v>46</v>
      </c>
      <c r="D575" s="5">
        <f>COUNTIFS(equipes_asu!A:A,unidades_equipes_asu!A575,equipes_asu!F:F,unidades_equipes_asu!C575,equipes_asu!I:I,unidades_equipes_asu!$D$1,equipes_asu!D:D,"eSF")</f>
        <v>0</v>
      </c>
      <c r="E575" s="5">
        <f>COUNTIFS(equipes_asu!A:A,unidades_equipes_asu!A575,equipes_asu!F:F,unidades_equipes_asu!C575,equipes_asu!I:I,unidades_equipes_asu!$E$1,equipes_asu!D:D,"eSF")</f>
        <v>2</v>
      </c>
      <c r="F575" s="5">
        <f>COUNTIFS(equipes_asu!A:A,unidades_equipes_asu!A575,equipes_asu!F:F,unidades_equipes_asu!C575,equipes_asu!I:I,unidades_equipes_asu!$F$1,equipes_asu!D:D,"eSF")</f>
        <v>0</v>
      </c>
      <c r="G575" s="5">
        <f>COUNTIFS(equipes_asu!A:A,unidades_equipes_asu!A575,equipes_asu!F:F,unidades_equipes_asu!C575,equipes_asu!I:I,unidades_equipes_asu!$G$1,equipes_asu!D:D,"eSF")</f>
        <v>0</v>
      </c>
      <c r="H575" s="5">
        <f>COUNTIFS(equipes_asu!A:A,unidades_equipes_asu!A575,equipes_asu!F:F,unidades_equipes_asu!C575,equipes_asu!I:I,unidades_equipes_asu!$H$1,equipes_asu!D:D,"eSF")</f>
        <v>0</v>
      </c>
      <c r="I575" s="5">
        <f t="shared" si="9"/>
        <v>2</v>
      </c>
    </row>
    <row r="576" spans="1:9">
      <c r="A576" s="2">
        <v>3007995</v>
      </c>
      <c r="B576" s="1" t="s">
        <v>1440</v>
      </c>
      <c r="C576" s="5" t="s">
        <v>46</v>
      </c>
      <c r="D576" s="5">
        <f>COUNTIFS(equipes_asu!A:A,unidades_equipes_asu!A576,equipes_asu!F:F,unidades_equipes_asu!C576,equipes_asu!I:I,unidades_equipes_asu!$D$1,equipes_asu!D:D,"eSF")</f>
        <v>0</v>
      </c>
      <c r="E576" s="5">
        <f>COUNTIFS(equipes_asu!A:A,unidades_equipes_asu!A576,equipes_asu!F:F,unidades_equipes_asu!C576,equipes_asu!I:I,unidades_equipes_asu!$E$1,equipes_asu!D:D,"eSF")</f>
        <v>2</v>
      </c>
      <c r="F576" s="5">
        <f>COUNTIFS(equipes_asu!A:A,unidades_equipes_asu!A576,equipes_asu!F:F,unidades_equipes_asu!C576,equipes_asu!I:I,unidades_equipes_asu!$F$1,equipes_asu!D:D,"eSF")</f>
        <v>0</v>
      </c>
      <c r="G576" s="5">
        <f>COUNTIFS(equipes_asu!A:A,unidades_equipes_asu!A576,equipes_asu!F:F,unidades_equipes_asu!C576,equipes_asu!I:I,unidades_equipes_asu!$G$1,equipes_asu!D:D,"eSF")</f>
        <v>0</v>
      </c>
      <c r="H576" s="5">
        <f>COUNTIFS(equipes_asu!A:A,unidades_equipes_asu!A576,equipes_asu!F:F,unidades_equipes_asu!C576,equipes_asu!I:I,unidades_equipes_asu!$H$1,equipes_asu!D:D,"eSF")</f>
        <v>2</v>
      </c>
      <c r="I576" s="5">
        <f t="shared" si="9"/>
        <v>4</v>
      </c>
    </row>
    <row r="577" spans="1:9">
      <c r="A577" s="2">
        <v>3037908</v>
      </c>
      <c r="B577" s="1" t="s">
        <v>1441</v>
      </c>
      <c r="C577" s="5" t="s">
        <v>46</v>
      </c>
      <c r="D577" s="5">
        <f>COUNTIFS(equipes_asu!A:A,unidades_equipes_asu!A577,equipes_asu!F:F,unidades_equipes_asu!C577,equipes_asu!I:I,unidades_equipes_asu!$D$1,equipes_asu!D:D,"eSF")</f>
        <v>0</v>
      </c>
      <c r="E577" s="5">
        <f>COUNTIFS(equipes_asu!A:A,unidades_equipes_asu!A577,equipes_asu!F:F,unidades_equipes_asu!C577,equipes_asu!I:I,unidades_equipes_asu!$E$1,equipes_asu!D:D,"eSF")</f>
        <v>2</v>
      </c>
      <c r="F577" s="5">
        <f>COUNTIFS(equipes_asu!A:A,unidades_equipes_asu!A577,equipes_asu!F:F,unidades_equipes_asu!C577,equipes_asu!I:I,unidades_equipes_asu!$F$1,equipes_asu!D:D,"eSF")</f>
        <v>0</v>
      </c>
      <c r="G577" s="5">
        <f>COUNTIFS(equipes_asu!A:A,unidades_equipes_asu!A577,equipes_asu!F:F,unidades_equipes_asu!C577,equipes_asu!I:I,unidades_equipes_asu!$G$1,equipes_asu!D:D,"eSF")</f>
        <v>0</v>
      </c>
      <c r="H577" s="5">
        <f>COUNTIFS(equipes_asu!A:A,unidades_equipes_asu!A577,equipes_asu!F:F,unidades_equipes_asu!C577,equipes_asu!I:I,unidades_equipes_asu!$H$1,equipes_asu!D:D,"eSF")</f>
        <v>0</v>
      </c>
      <c r="I577" s="5">
        <f t="shared" si="9"/>
        <v>2</v>
      </c>
    </row>
    <row r="578" spans="1:9">
      <c r="A578" s="2">
        <v>3153487</v>
      </c>
      <c r="B578" s="1" t="s">
        <v>1442</v>
      </c>
      <c r="C578" s="5" t="s">
        <v>46</v>
      </c>
      <c r="D578" s="5">
        <f>COUNTIFS(equipes_asu!A:A,unidades_equipes_asu!A578,equipes_asu!F:F,unidades_equipes_asu!C578,equipes_asu!I:I,unidades_equipes_asu!$D$1,equipes_asu!D:D,"eSF")</f>
        <v>0</v>
      </c>
      <c r="E578" s="5">
        <f>COUNTIFS(equipes_asu!A:A,unidades_equipes_asu!A578,equipes_asu!F:F,unidades_equipes_asu!C578,equipes_asu!I:I,unidades_equipes_asu!$E$1,equipes_asu!D:D,"eSF")</f>
        <v>1</v>
      </c>
      <c r="F578" s="5">
        <f>COUNTIFS(equipes_asu!A:A,unidades_equipes_asu!A578,equipes_asu!F:F,unidades_equipes_asu!C578,equipes_asu!I:I,unidades_equipes_asu!$F$1,equipes_asu!D:D,"eSF")</f>
        <v>0</v>
      </c>
      <c r="G578" s="5">
        <f>COUNTIFS(equipes_asu!A:A,unidades_equipes_asu!A578,equipes_asu!F:F,unidades_equipes_asu!C578,equipes_asu!I:I,unidades_equipes_asu!$G$1,equipes_asu!D:D,"eSF")</f>
        <v>0</v>
      </c>
      <c r="H578" s="5">
        <f>COUNTIFS(equipes_asu!A:A,unidades_equipes_asu!A578,equipes_asu!F:F,unidades_equipes_asu!C578,equipes_asu!I:I,unidades_equipes_asu!$H$1,equipes_asu!D:D,"eSF")</f>
        <v>1</v>
      </c>
      <c r="I578" s="5">
        <f t="shared" si="9"/>
        <v>2</v>
      </c>
    </row>
    <row r="579" spans="1:9">
      <c r="A579" s="2">
        <v>3153584</v>
      </c>
      <c r="B579" s="1" t="s">
        <v>1443</v>
      </c>
      <c r="C579" s="5" t="s">
        <v>46</v>
      </c>
      <c r="D579" s="5">
        <f>COUNTIFS(equipes_asu!A:A,unidades_equipes_asu!A579,equipes_asu!F:F,unidades_equipes_asu!C579,equipes_asu!I:I,unidades_equipes_asu!$D$1,equipes_asu!D:D,"eSF")</f>
        <v>0</v>
      </c>
      <c r="E579" s="5">
        <f>COUNTIFS(equipes_asu!A:A,unidades_equipes_asu!A579,equipes_asu!F:F,unidades_equipes_asu!C579,equipes_asu!I:I,unidades_equipes_asu!$E$1,equipes_asu!D:D,"eSF")</f>
        <v>0</v>
      </c>
      <c r="F579" s="5">
        <f>COUNTIFS(equipes_asu!A:A,unidades_equipes_asu!A579,equipes_asu!F:F,unidades_equipes_asu!C579,equipes_asu!I:I,unidades_equipes_asu!$F$1,equipes_asu!D:D,"eSF")</f>
        <v>2</v>
      </c>
      <c r="G579" s="5">
        <f>COUNTIFS(equipes_asu!A:A,unidades_equipes_asu!A579,equipes_asu!F:F,unidades_equipes_asu!C579,equipes_asu!I:I,unidades_equipes_asu!$G$1,equipes_asu!D:D,"eSF")</f>
        <v>0</v>
      </c>
      <c r="H579" s="5">
        <f>COUNTIFS(equipes_asu!A:A,unidades_equipes_asu!A579,equipes_asu!F:F,unidades_equipes_asu!C579,equipes_asu!I:I,unidades_equipes_asu!$H$1,equipes_asu!D:D,"eSF")</f>
        <v>0</v>
      </c>
      <c r="I579" s="5">
        <f t="shared" si="9"/>
        <v>2</v>
      </c>
    </row>
    <row r="580" spans="1:9">
      <c r="A580" s="2">
        <v>3153568</v>
      </c>
      <c r="B580" s="1" t="s">
        <v>1444</v>
      </c>
      <c r="C580" s="5" t="s">
        <v>46</v>
      </c>
      <c r="D580" s="5">
        <f>COUNTIFS(equipes_asu!A:A,unidades_equipes_asu!A580,equipes_asu!F:F,unidades_equipes_asu!C580,equipes_asu!I:I,unidades_equipes_asu!$D$1,equipes_asu!D:D,"eSF")</f>
        <v>0</v>
      </c>
      <c r="E580" s="5">
        <f>COUNTIFS(equipes_asu!A:A,unidades_equipes_asu!A580,equipes_asu!F:F,unidades_equipes_asu!C580,equipes_asu!I:I,unidades_equipes_asu!$E$1,equipes_asu!D:D,"eSF")</f>
        <v>3</v>
      </c>
      <c r="F580" s="5">
        <f>COUNTIFS(equipes_asu!A:A,unidades_equipes_asu!A580,equipes_asu!F:F,unidades_equipes_asu!C580,equipes_asu!I:I,unidades_equipes_asu!$F$1,equipes_asu!D:D,"eSF")</f>
        <v>0</v>
      </c>
      <c r="G580" s="5">
        <f>COUNTIFS(equipes_asu!A:A,unidades_equipes_asu!A580,equipes_asu!F:F,unidades_equipes_asu!C580,equipes_asu!I:I,unidades_equipes_asu!$G$1,equipes_asu!D:D,"eSF")</f>
        <v>0</v>
      </c>
      <c r="H580" s="5">
        <f>COUNTIFS(equipes_asu!A:A,unidades_equipes_asu!A580,equipes_asu!F:F,unidades_equipes_asu!C580,equipes_asu!I:I,unidades_equipes_asu!$H$1,equipes_asu!D:D,"eSF")</f>
        <v>1</v>
      </c>
      <c r="I580" s="5">
        <f t="shared" si="9"/>
        <v>4</v>
      </c>
    </row>
    <row r="581" spans="1:9">
      <c r="A581" s="2">
        <v>3153460</v>
      </c>
      <c r="B581" s="1" t="s">
        <v>1445</v>
      </c>
      <c r="C581" s="5" t="s">
        <v>46</v>
      </c>
      <c r="D581" s="5">
        <f>COUNTIFS(equipes_asu!A:A,unidades_equipes_asu!A581,equipes_asu!F:F,unidades_equipes_asu!C581,equipes_asu!I:I,unidades_equipes_asu!$D$1,equipes_asu!D:D,"eSF")</f>
        <v>0</v>
      </c>
      <c r="E581" s="5">
        <f>COUNTIFS(equipes_asu!A:A,unidades_equipes_asu!A581,equipes_asu!F:F,unidades_equipes_asu!C581,equipes_asu!I:I,unidades_equipes_asu!$E$1,equipes_asu!D:D,"eSF")</f>
        <v>3</v>
      </c>
      <c r="F581" s="5">
        <f>COUNTIFS(equipes_asu!A:A,unidades_equipes_asu!A581,equipes_asu!F:F,unidades_equipes_asu!C581,equipes_asu!I:I,unidades_equipes_asu!$F$1,equipes_asu!D:D,"eSF")</f>
        <v>0</v>
      </c>
      <c r="G581" s="5">
        <f>COUNTIFS(equipes_asu!A:A,unidades_equipes_asu!A581,equipes_asu!F:F,unidades_equipes_asu!C581,equipes_asu!I:I,unidades_equipes_asu!$G$1,equipes_asu!D:D,"eSF")</f>
        <v>0</v>
      </c>
      <c r="H581" s="5">
        <f>COUNTIFS(equipes_asu!A:A,unidades_equipes_asu!A581,equipes_asu!F:F,unidades_equipes_asu!C581,equipes_asu!I:I,unidades_equipes_asu!$H$1,equipes_asu!D:D,"eSF")</f>
        <v>0</v>
      </c>
      <c r="I581" s="5">
        <f t="shared" si="9"/>
        <v>3</v>
      </c>
    </row>
    <row r="582" spans="1:9">
      <c r="A582" s="2">
        <v>3153479</v>
      </c>
      <c r="B582" s="1" t="s">
        <v>1446</v>
      </c>
      <c r="C582" s="5" t="s">
        <v>46</v>
      </c>
      <c r="D582" s="5">
        <f>COUNTIFS(equipes_asu!A:A,unidades_equipes_asu!A582,equipes_asu!F:F,unidades_equipes_asu!C582,equipes_asu!I:I,unidades_equipes_asu!$D$1,equipes_asu!D:D,"eSF")</f>
        <v>0</v>
      </c>
      <c r="E582" s="5">
        <f>COUNTIFS(equipes_asu!A:A,unidades_equipes_asu!A582,equipes_asu!F:F,unidades_equipes_asu!C582,equipes_asu!I:I,unidades_equipes_asu!$E$1,equipes_asu!D:D,"eSF")</f>
        <v>1</v>
      </c>
      <c r="F582" s="5">
        <f>COUNTIFS(equipes_asu!A:A,unidades_equipes_asu!A582,equipes_asu!F:F,unidades_equipes_asu!C582,equipes_asu!I:I,unidades_equipes_asu!$F$1,equipes_asu!D:D,"eSF")</f>
        <v>2</v>
      </c>
      <c r="G582" s="5">
        <f>COUNTIFS(equipes_asu!A:A,unidades_equipes_asu!A582,equipes_asu!F:F,unidades_equipes_asu!C582,equipes_asu!I:I,unidades_equipes_asu!$G$1,equipes_asu!D:D,"eSF")</f>
        <v>0</v>
      </c>
      <c r="H582" s="5">
        <f>COUNTIFS(equipes_asu!A:A,unidades_equipes_asu!A582,equipes_asu!F:F,unidades_equipes_asu!C582,equipes_asu!I:I,unidades_equipes_asu!$H$1,equipes_asu!D:D,"eSF")</f>
        <v>0</v>
      </c>
      <c r="I582" s="5">
        <f t="shared" si="9"/>
        <v>3</v>
      </c>
    </row>
    <row r="583" spans="1:9">
      <c r="A583" s="2">
        <v>3131521</v>
      </c>
      <c r="B583" s="1" t="s">
        <v>1447</v>
      </c>
      <c r="C583" s="5" t="s">
        <v>46</v>
      </c>
      <c r="D583" s="5">
        <f>COUNTIFS(equipes_asu!A:A,unidades_equipes_asu!A583,equipes_asu!F:F,unidades_equipes_asu!C583,equipes_asu!I:I,unidades_equipes_asu!$D$1,equipes_asu!D:D,"eSF")</f>
        <v>0</v>
      </c>
      <c r="E583" s="5">
        <f>COUNTIFS(equipes_asu!A:A,unidades_equipes_asu!A583,equipes_asu!F:F,unidades_equipes_asu!C583,equipes_asu!I:I,unidades_equipes_asu!$E$1,equipes_asu!D:D,"eSF")</f>
        <v>3</v>
      </c>
      <c r="F583" s="5">
        <f>COUNTIFS(equipes_asu!A:A,unidades_equipes_asu!A583,equipes_asu!F:F,unidades_equipes_asu!C583,equipes_asu!I:I,unidades_equipes_asu!$F$1,equipes_asu!D:D,"eSF")</f>
        <v>0</v>
      </c>
      <c r="G583" s="5">
        <f>COUNTIFS(equipes_asu!A:A,unidades_equipes_asu!A583,equipes_asu!F:F,unidades_equipes_asu!C583,equipes_asu!I:I,unidades_equipes_asu!$G$1,equipes_asu!D:D,"eSF")</f>
        <v>0</v>
      </c>
      <c r="H583" s="5">
        <f>COUNTIFS(equipes_asu!A:A,unidades_equipes_asu!A583,equipes_asu!F:F,unidades_equipes_asu!C583,equipes_asu!I:I,unidades_equipes_asu!$H$1,equipes_asu!D:D,"eSF")</f>
        <v>1</v>
      </c>
      <c r="I583" s="5">
        <f t="shared" si="9"/>
        <v>4</v>
      </c>
    </row>
    <row r="584" spans="1:9">
      <c r="A584" s="2">
        <v>3131572</v>
      </c>
      <c r="B584" s="1" t="s">
        <v>1448</v>
      </c>
      <c r="C584" s="5" t="s">
        <v>46</v>
      </c>
      <c r="D584" s="5">
        <f>COUNTIFS(equipes_asu!A:A,unidades_equipes_asu!A584,equipes_asu!F:F,unidades_equipes_asu!C584,equipes_asu!I:I,unidades_equipes_asu!$D$1,equipes_asu!D:D,"eSF")</f>
        <v>0</v>
      </c>
      <c r="E584" s="5">
        <f>COUNTIFS(equipes_asu!A:A,unidades_equipes_asu!A584,equipes_asu!F:F,unidades_equipes_asu!C584,equipes_asu!I:I,unidades_equipes_asu!$E$1,equipes_asu!D:D,"eSF")</f>
        <v>3</v>
      </c>
      <c r="F584" s="5">
        <f>COUNTIFS(equipes_asu!A:A,unidades_equipes_asu!A584,equipes_asu!F:F,unidades_equipes_asu!C584,equipes_asu!I:I,unidades_equipes_asu!$F$1,equipes_asu!D:D,"eSF")</f>
        <v>0</v>
      </c>
      <c r="G584" s="5">
        <f>COUNTIFS(equipes_asu!A:A,unidades_equipes_asu!A584,equipes_asu!F:F,unidades_equipes_asu!C584,equipes_asu!I:I,unidades_equipes_asu!$G$1,equipes_asu!D:D,"eSF")</f>
        <v>0</v>
      </c>
      <c r="H584" s="5">
        <f>COUNTIFS(equipes_asu!A:A,unidades_equipes_asu!A584,equipes_asu!F:F,unidades_equipes_asu!C584,equipes_asu!I:I,unidades_equipes_asu!$H$1,equipes_asu!D:D,"eSF")</f>
        <v>0</v>
      </c>
      <c r="I584" s="5">
        <f t="shared" si="9"/>
        <v>3</v>
      </c>
    </row>
    <row r="585" spans="1:9">
      <c r="A585" s="2">
        <v>3301974</v>
      </c>
      <c r="B585" s="1" t="s">
        <v>1449</v>
      </c>
      <c r="C585" s="5" t="s">
        <v>46</v>
      </c>
      <c r="D585" s="5">
        <f>COUNTIFS(equipes_asu!A:A,unidades_equipes_asu!A585,equipes_asu!F:F,unidades_equipes_asu!C585,equipes_asu!I:I,unidades_equipes_asu!$D$1,equipes_asu!D:D,"eSF")</f>
        <v>0</v>
      </c>
      <c r="E585" s="5">
        <f>COUNTIFS(equipes_asu!A:A,unidades_equipes_asu!A585,equipes_asu!F:F,unidades_equipes_asu!C585,equipes_asu!I:I,unidades_equipes_asu!$E$1,equipes_asu!D:D,"eSF")</f>
        <v>3</v>
      </c>
      <c r="F585" s="5">
        <f>COUNTIFS(equipes_asu!A:A,unidades_equipes_asu!A585,equipes_asu!F:F,unidades_equipes_asu!C585,equipes_asu!I:I,unidades_equipes_asu!$F$1,equipes_asu!D:D,"eSF")</f>
        <v>0</v>
      </c>
      <c r="G585" s="5">
        <f>COUNTIFS(equipes_asu!A:A,unidades_equipes_asu!A585,equipes_asu!F:F,unidades_equipes_asu!C585,equipes_asu!I:I,unidades_equipes_asu!$G$1,equipes_asu!D:D,"eSF")</f>
        <v>0</v>
      </c>
      <c r="H585" s="5">
        <f>COUNTIFS(equipes_asu!A:A,unidades_equipes_asu!A585,equipes_asu!F:F,unidades_equipes_asu!C585,equipes_asu!I:I,unidades_equipes_asu!$H$1,equipes_asu!D:D,"eSF")</f>
        <v>0</v>
      </c>
      <c r="I585" s="5">
        <f t="shared" si="9"/>
        <v>3</v>
      </c>
    </row>
    <row r="586" spans="1:9">
      <c r="A586" s="2">
        <v>3302008</v>
      </c>
      <c r="B586" s="1" t="s">
        <v>1450</v>
      </c>
      <c r="C586" s="5" t="s">
        <v>46</v>
      </c>
      <c r="D586" s="5">
        <f>COUNTIFS(equipes_asu!A:A,unidades_equipes_asu!A586,equipes_asu!F:F,unidades_equipes_asu!C586,equipes_asu!I:I,unidades_equipes_asu!$D$1,equipes_asu!D:D,"eSF")</f>
        <v>0</v>
      </c>
      <c r="E586" s="5">
        <f>COUNTIFS(equipes_asu!A:A,unidades_equipes_asu!A586,equipes_asu!F:F,unidades_equipes_asu!C586,equipes_asu!I:I,unidades_equipes_asu!$E$1,equipes_asu!D:D,"eSF")</f>
        <v>3</v>
      </c>
      <c r="F586" s="5">
        <f>COUNTIFS(equipes_asu!A:A,unidades_equipes_asu!A586,equipes_asu!F:F,unidades_equipes_asu!C586,equipes_asu!I:I,unidades_equipes_asu!$F$1,equipes_asu!D:D,"eSF")</f>
        <v>0</v>
      </c>
      <c r="G586" s="5">
        <f>COUNTIFS(equipes_asu!A:A,unidades_equipes_asu!A586,equipes_asu!F:F,unidades_equipes_asu!C586,equipes_asu!I:I,unidades_equipes_asu!$G$1,equipes_asu!D:D,"eSF")</f>
        <v>0</v>
      </c>
      <c r="H586" s="5">
        <f>COUNTIFS(equipes_asu!A:A,unidades_equipes_asu!A586,equipes_asu!F:F,unidades_equipes_asu!C586,equipes_asu!I:I,unidades_equipes_asu!$H$1,equipes_asu!D:D,"eSF")</f>
        <v>2</v>
      </c>
      <c r="I586" s="5">
        <f t="shared" si="9"/>
        <v>5</v>
      </c>
    </row>
    <row r="587" spans="1:9">
      <c r="A587" s="2">
        <v>4426150</v>
      </c>
      <c r="B587" s="1" t="s">
        <v>1451</v>
      </c>
      <c r="C587" s="5" t="s">
        <v>46</v>
      </c>
      <c r="D587" s="5">
        <f>COUNTIFS(equipes_asu!A:A,unidades_equipes_asu!A587,equipes_asu!F:F,unidades_equipes_asu!C587,equipes_asu!I:I,unidades_equipes_asu!$D$1,equipes_asu!D:D,"eSF")</f>
        <v>0</v>
      </c>
      <c r="E587" s="5">
        <f>COUNTIFS(equipes_asu!A:A,unidades_equipes_asu!A587,equipes_asu!F:F,unidades_equipes_asu!C587,equipes_asu!I:I,unidades_equipes_asu!$E$1,equipes_asu!D:D,"eSF")</f>
        <v>0</v>
      </c>
      <c r="F587" s="5">
        <f>COUNTIFS(equipes_asu!A:A,unidades_equipes_asu!A587,equipes_asu!F:F,unidades_equipes_asu!C587,equipes_asu!I:I,unidades_equipes_asu!$F$1,equipes_asu!D:D,"eSF")</f>
        <v>0</v>
      </c>
      <c r="G587" s="5">
        <f>COUNTIFS(equipes_asu!A:A,unidades_equipes_asu!A587,equipes_asu!F:F,unidades_equipes_asu!C587,equipes_asu!I:I,unidades_equipes_asu!$G$1,equipes_asu!D:D,"eSF")</f>
        <v>0</v>
      </c>
      <c r="H587" s="5">
        <f>COUNTIFS(equipes_asu!A:A,unidades_equipes_asu!A587,equipes_asu!F:F,unidades_equipes_asu!C587,equipes_asu!I:I,unidades_equipes_asu!$H$1,equipes_asu!D:D,"eSF")</f>
        <v>6</v>
      </c>
      <c r="I587" s="5">
        <f t="shared" si="9"/>
        <v>6</v>
      </c>
    </row>
    <row r="588" spans="1:9">
      <c r="A588" s="2">
        <v>3302032</v>
      </c>
      <c r="B588" s="1" t="s">
        <v>1452</v>
      </c>
      <c r="C588" s="5" t="s">
        <v>46</v>
      </c>
      <c r="D588" s="5">
        <f>COUNTIFS(equipes_asu!A:A,unidades_equipes_asu!A588,equipes_asu!F:F,unidades_equipes_asu!C588,equipes_asu!I:I,unidades_equipes_asu!$D$1,equipes_asu!D:D,"eSF")</f>
        <v>0</v>
      </c>
      <c r="E588" s="5">
        <f>COUNTIFS(equipes_asu!A:A,unidades_equipes_asu!A588,equipes_asu!F:F,unidades_equipes_asu!C588,equipes_asu!I:I,unidades_equipes_asu!$E$1,equipes_asu!D:D,"eSF")</f>
        <v>1</v>
      </c>
      <c r="F588" s="5">
        <f>COUNTIFS(equipes_asu!A:A,unidades_equipes_asu!A588,equipes_asu!F:F,unidades_equipes_asu!C588,equipes_asu!I:I,unidades_equipes_asu!$F$1,equipes_asu!D:D,"eSF")</f>
        <v>1</v>
      </c>
      <c r="G588" s="5">
        <f>COUNTIFS(equipes_asu!A:A,unidades_equipes_asu!A588,equipes_asu!F:F,unidades_equipes_asu!C588,equipes_asu!I:I,unidades_equipes_asu!$G$1,equipes_asu!D:D,"eSF")</f>
        <v>0</v>
      </c>
      <c r="H588" s="5">
        <f>COUNTIFS(equipes_asu!A:A,unidades_equipes_asu!A588,equipes_asu!F:F,unidades_equipes_asu!C588,equipes_asu!I:I,unidades_equipes_asu!$H$1,equipes_asu!D:D,"eSF")</f>
        <v>2</v>
      </c>
      <c r="I588" s="5">
        <f t="shared" si="9"/>
        <v>4</v>
      </c>
    </row>
    <row r="589" spans="1:9">
      <c r="A589" s="2">
        <v>3569349</v>
      </c>
      <c r="B589" s="1" t="s">
        <v>1453</v>
      </c>
      <c r="C589" s="5" t="s">
        <v>46</v>
      </c>
      <c r="D589" s="5">
        <f>COUNTIFS(equipes_asu!A:A,unidades_equipes_asu!A589,equipes_asu!F:F,unidades_equipes_asu!C589,equipes_asu!I:I,unidades_equipes_asu!$D$1,equipes_asu!D:D,"eSF")</f>
        <v>0</v>
      </c>
      <c r="E589" s="5">
        <f>COUNTIFS(equipes_asu!A:A,unidades_equipes_asu!A589,equipes_asu!F:F,unidades_equipes_asu!C589,equipes_asu!I:I,unidades_equipes_asu!$E$1,equipes_asu!D:D,"eSF")</f>
        <v>1</v>
      </c>
      <c r="F589" s="5">
        <f>COUNTIFS(equipes_asu!A:A,unidades_equipes_asu!A589,equipes_asu!F:F,unidades_equipes_asu!C589,equipes_asu!I:I,unidades_equipes_asu!$F$1,equipes_asu!D:D,"eSF")</f>
        <v>0</v>
      </c>
      <c r="G589" s="5">
        <f>COUNTIFS(equipes_asu!A:A,unidades_equipes_asu!A589,equipes_asu!F:F,unidades_equipes_asu!C589,equipes_asu!I:I,unidades_equipes_asu!$G$1,equipes_asu!D:D,"eSF")</f>
        <v>0</v>
      </c>
      <c r="H589" s="5">
        <f>COUNTIFS(equipes_asu!A:A,unidades_equipes_asu!A589,equipes_asu!F:F,unidades_equipes_asu!C589,equipes_asu!I:I,unidades_equipes_asu!$H$1,equipes_asu!D:D,"eSF")</f>
        <v>0</v>
      </c>
      <c r="I589" s="5">
        <f t="shared" si="9"/>
        <v>1</v>
      </c>
    </row>
    <row r="590" spans="1:9">
      <c r="A590" s="2">
        <v>3470253</v>
      </c>
      <c r="B590" s="1" t="s">
        <v>1454</v>
      </c>
      <c r="C590" s="5" t="s">
        <v>46</v>
      </c>
      <c r="D590" s="5">
        <f>COUNTIFS(equipes_asu!A:A,unidades_equipes_asu!A590,equipes_asu!F:F,unidades_equipes_asu!C590,equipes_asu!I:I,unidades_equipes_asu!$D$1,equipes_asu!D:D,"eSF")</f>
        <v>0</v>
      </c>
      <c r="E590" s="5">
        <f>COUNTIFS(equipes_asu!A:A,unidades_equipes_asu!A590,equipes_asu!F:F,unidades_equipes_asu!C590,equipes_asu!I:I,unidades_equipes_asu!$E$1,equipes_asu!D:D,"eSF")</f>
        <v>3</v>
      </c>
      <c r="F590" s="5">
        <f>COUNTIFS(equipes_asu!A:A,unidades_equipes_asu!A590,equipes_asu!F:F,unidades_equipes_asu!C590,equipes_asu!I:I,unidades_equipes_asu!$F$1,equipes_asu!D:D,"eSF")</f>
        <v>0</v>
      </c>
      <c r="G590" s="5">
        <f>COUNTIFS(equipes_asu!A:A,unidades_equipes_asu!A590,equipes_asu!F:F,unidades_equipes_asu!C590,equipes_asu!I:I,unidades_equipes_asu!$G$1,equipes_asu!D:D,"eSF")</f>
        <v>0</v>
      </c>
      <c r="H590" s="5">
        <f>COUNTIFS(equipes_asu!A:A,unidades_equipes_asu!A590,equipes_asu!F:F,unidades_equipes_asu!C590,equipes_asu!I:I,unidades_equipes_asu!$H$1,equipes_asu!D:D,"eSF")</f>
        <v>1</v>
      </c>
      <c r="I590" s="5">
        <f t="shared" si="9"/>
        <v>4</v>
      </c>
    </row>
    <row r="591" spans="1:9">
      <c r="A591" s="2">
        <v>3569322</v>
      </c>
      <c r="B591" s="1" t="s">
        <v>1455</v>
      </c>
      <c r="C591" s="5" t="s">
        <v>46</v>
      </c>
      <c r="D591" s="5">
        <f>COUNTIFS(equipes_asu!A:A,unidades_equipes_asu!A591,equipes_asu!F:F,unidades_equipes_asu!C591,equipes_asu!I:I,unidades_equipes_asu!$D$1,equipes_asu!D:D,"eSF")</f>
        <v>0</v>
      </c>
      <c r="E591" s="5">
        <f>COUNTIFS(equipes_asu!A:A,unidades_equipes_asu!A591,equipes_asu!F:F,unidades_equipes_asu!C591,equipes_asu!I:I,unidades_equipes_asu!$E$1,equipes_asu!D:D,"eSF")</f>
        <v>3</v>
      </c>
      <c r="F591" s="5">
        <f>COUNTIFS(equipes_asu!A:A,unidades_equipes_asu!A591,equipes_asu!F:F,unidades_equipes_asu!C591,equipes_asu!I:I,unidades_equipes_asu!$F$1,equipes_asu!D:D,"eSF")</f>
        <v>0</v>
      </c>
      <c r="G591" s="5">
        <f>COUNTIFS(equipes_asu!A:A,unidades_equipes_asu!A591,equipes_asu!F:F,unidades_equipes_asu!C591,equipes_asu!I:I,unidades_equipes_asu!$G$1,equipes_asu!D:D,"eSF")</f>
        <v>0</v>
      </c>
      <c r="H591" s="5">
        <f>COUNTIFS(equipes_asu!A:A,unidades_equipes_asu!A591,equipes_asu!F:F,unidades_equipes_asu!C591,equipes_asu!I:I,unidades_equipes_asu!$H$1,equipes_asu!D:D,"eSF")</f>
        <v>0</v>
      </c>
      <c r="I591" s="5">
        <f t="shared" si="9"/>
        <v>3</v>
      </c>
    </row>
    <row r="592" spans="1:9">
      <c r="A592" s="2">
        <v>9890327</v>
      </c>
      <c r="B592" s="1" t="s">
        <v>1456</v>
      </c>
      <c r="C592" s="5" t="s">
        <v>46</v>
      </c>
      <c r="D592" s="5">
        <f>COUNTIFS(equipes_asu!A:A,unidades_equipes_asu!A592,equipes_asu!F:F,unidades_equipes_asu!C592,equipes_asu!I:I,unidades_equipes_asu!$D$1,equipes_asu!D:D,"eSF")</f>
        <v>0</v>
      </c>
      <c r="E592" s="5">
        <f>COUNTIFS(equipes_asu!A:A,unidades_equipes_asu!A592,equipes_asu!F:F,unidades_equipes_asu!C592,equipes_asu!I:I,unidades_equipes_asu!$E$1,equipes_asu!D:D,"eSF")</f>
        <v>1</v>
      </c>
      <c r="F592" s="5">
        <f>COUNTIFS(equipes_asu!A:A,unidades_equipes_asu!A592,equipes_asu!F:F,unidades_equipes_asu!C592,equipes_asu!I:I,unidades_equipes_asu!$F$1,equipes_asu!D:D,"eSF")</f>
        <v>0</v>
      </c>
      <c r="G592" s="5">
        <f>COUNTIFS(equipes_asu!A:A,unidades_equipes_asu!A592,equipes_asu!F:F,unidades_equipes_asu!C592,equipes_asu!I:I,unidades_equipes_asu!$G$1,equipes_asu!D:D,"eSF")</f>
        <v>0</v>
      </c>
      <c r="H592" s="5">
        <f>COUNTIFS(equipes_asu!A:A,unidades_equipes_asu!A592,equipes_asu!F:F,unidades_equipes_asu!C592,equipes_asu!I:I,unidades_equipes_asu!$H$1,equipes_asu!D:D,"eSF")</f>
        <v>0</v>
      </c>
      <c r="I592" s="5">
        <f t="shared" si="9"/>
        <v>1</v>
      </c>
    </row>
    <row r="593" spans="1:9">
      <c r="A593" s="2">
        <v>3562638</v>
      </c>
      <c r="B593" s="1" t="s">
        <v>1457</v>
      </c>
      <c r="C593" s="5" t="s">
        <v>46</v>
      </c>
      <c r="D593" s="5">
        <f>COUNTIFS(equipes_asu!A:A,unidades_equipes_asu!A593,equipes_asu!F:F,unidades_equipes_asu!C593,equipes_asu!I:I,unidades_equipes_asu!$D$1,equipes_asu!D:D,"eSF")</f>
        <v>0</v>
      </c>
      <c r="E593" s="5">
        <f>COUNTIFS(equipes_asu!A:A,unidades_equipes_asu!A593,equipes_asu!F:F,unidades_equipes_asu!C593,equipes_asu!I:I,unidades_equipes_asu!$E$1,equipes_asu!D:D,"eSF")</f>
        <v>1</v>
      </c>
      <c r="F593" s="5">
        <f>COUNTIFS(equipes_asu!A:A,unidades_equipes_asu!A593,equipes_asu!F:F,unidades_equipes_asu!C593,equipes_asu!I:I,unidades_equipes_asu!$F$1,equipes_asu!D:D,"eSF")</f>
        <v>1</v>
      </c>
      <c r="G593" s="5">
        <f>COUNTIFS(equipes_asu!A:A,unidades_equipes_asu!A593,equipes_asu!F:F,unidades_equipes_asu!C593,equipes_asu!I:I,unidades_equipes_asu!$G$1,equipes_asu!D:D,"eSF")</f>
        <v>0</v>
      </c>
      <c r="H593" s="5">
        <f>COUNTIFS(equipes_asu!A:A,unidades_equipes_asu!A593,equipes_asu!F:F,unidades_equipes_asu!C593,equipes_asu!I:I,unidades_equipes_asu!$H$1,equipes_asu!D:D,"eSF")</f>
        <v>0</v>
      </c>
      <c r="I593" s="5">
        <f t="shared" si="9"/>
        <v>2</v>
      </c>
    </row>
    <row r="594" spans="1:9">
      <c r="A594" s="2">
        <v>3562581</v>
      </c>
      <c r="B594" s="1" t="s">
        <v>1458</v>
      </c>
      <c r="C594" s="5" t="s">
        <v>46</v>
      </c>
      <c r="D594" s="5">
        <f>COUNTIFS(equipes_asu!A:A,unidades_equipes_asu!A594,equipes_asu!F:F,unidades_equipes_asu!C594,equipes_asu!I:I,unidades_equipes_asu!$D$1,equipes_asu!D:D,"eSF")</f>
        <v>0</v>
      </c>
      <c r="E594" s="5">
        <f>COUNTIFS(equipes_asu!A:A,unidades_equipes_asu!A594,equipes_asu!F:F,unidades_equipes_asu!C594,equipes_asu!I:I,unidades_equipes_asu!$E$1,equipes_asu!D:D,"eSF")</f>
        <v>3</v>
      </c>
      <c r="F594" s="5">
        <f>COUNTIFS(equipes_asu!A:A,unidades_equipes_asu!A594,equipes_asu!F:F,unidades_equipes_asu!C594,equipes_asu!I:I,unidades_equipes_asu!$F$1,equipes_asu!D:D,"eSF")</f>
        <v>1</v>
      </c>
      <c r="G594" s="5">
        <f>COUNTIFS(equipes_asu!A:A,unidades_equipes_asu!A594,equipes_asu!F:F,unidades_equipes_asu!C594,equipes_asu!I:I,unidades_equipes_asu!$G$1,equipes_asu!D:D,"eSF")</f>
        <v>0</v>
      </c>
      <c r="H594" s="5">
        <f>COUNTIFS(equipes_asu!A:A,unidades_equipes_asu!A594,equipes_asu!F:F,unidades_equipes_asu!C594,equipes_asu!I:I,unidades_equipes_asu!$H$1,equipes_asu!D:D,"eSF")</f>
        <v>0</v>
      </c>
      <c r="I594" s="5">
        <f t="shared" si="9"/>
        <v>4</v>
      </c>
    </row>
    <row r="595" spans="1:9">
      <c r="A595" s="2">
        <v>3380300</v>
      </c>
      <c r="B595" s="1" t="s">
        <v>1459</v>
      </c>
      <c r="C595" s="5" t="s">
        <v>46</v>
      </c>
      <c r="D595" s="5">
        <f>COUNTIFS(equipes_asu!A:A,unidades_equipes_asu!A595,equipes_asu!F:F,unidades_equipes_asu!C595,equipes_asu!I:I,unidades_equipes_asu!$D$1,equipes_asu!D:D,"eSF")</f>
        <v>0</v>
      </c>
      <c r="E595" s="5">
        <f>COUNTIFS(equipes_asu!A:A,unidades_equipes_asu!A595,equipes_asu!F:F,unidades_equipes_asu!C595,equipes_asu!I:I,unidades_equipes_asu!$E$1,equipes_asu!D:D,"eSF")</f>
        <v>1</v>
      </c>
      <c r="F595" s="5">
        <f>COUNTIFS(equipes_asu!A:A,unidades_equipes_asu!A595,equipes_asu!F:F,unidades_equipes_asu!C595,equipes_asu!I:I,unidades_equipes_asu!$F$1,equipes_asu!D:D,"eSF")</f>
        <v>0</v>
      </c>
      <c r="G595" s="5">
        <f>COUNTIFS(equipes_asu!A:A,unidades_equipes_asu!A595,equipes_asu!F:F,unidades_equipes_asu!C595,equipes_asu!I:I,unidades_equipes_asu!$G$1,equipes_asu!D:D,"eSF")</f>
        <v>0</v>
      </c>
      <c r="H595" s="5">
        <f>COUNTIFS(equipes_asu!A:A,unidades_equipes_asu!A595,equipes_asu!F:F,unidades_equipes_asu!C595,equipes_asu!I:I,unidades_equipes_asu!$H$1,equipes_asu!D:D,"eSF")</f>
        <v>0</v>
      </c>
      <c r="I595" s="5">
        <f t="shared" si="9"/>
        <v>1</v>
      </c>
    </row>
    <row r="596" spans="1:9">
      <c r="A596" s="2">
        <v>3371328</v>
      </c>
      <c r="B596" s="1" t="s">
        <v>1460</v>
      </c>
      <c r="C596" s="5" t="s">
        <v>46</v>
      </c>
      <c r="D596" s="5">
        <f>COUNTIFS(equipes_asu!A:A,unidades_equipes_asu!A596,equipes_asu!F:F,unidades_equipes_asu!C596,equipes_asu!I:I,unidades_equipes_asu!$D$1,equipes_asu!D:D,"eSF")</f>
        <v>0</v>
      </c>
      <c r="E596" s="5">
        <f>COUNTIFS(equipes_asu!A:A,unidades_equipes_asu!A596,equipes_asu!F:F,unidades_equipes_asu!C596,equipes_asu!I:I,unidades_equipes_asu!$E$1,equipes_asu!D:D,"eSF")</f>
        <v>2</v>
      </c>
      <c r="F596" s="5">
        <f>COUNTIFS(equipes_asu!A:A,unidades_equipes_asu!A596,equipes_asu!F:F,unidades_equipes_asu!C596,equipes_asu!I:I,unidades_equipes_asu!$F$1,equipes_asu!D:D,"eSF")</f>
        <v>0</v>
      </c>
      <c r="G596" s="5">
        <f>COUNTIFS(equipes_asu!A:A,unidades_equipes_asu!A596,equipes_asu!F:F,unidades_equipes_asu!C596,equipes_asu!I:I,unidades_equipes_asu!$G$1,equipes_asu!D:D,"eSF")</f>
        <v>0</v>
      </c>
      <c r="H596" s="5">
        <f>COUNTIFS(equipes_asu!A:A,unidades_equipes_asu!A596,equipes_asu!F:F,unidades_equipes_asu!C596,equipes_asu!I:I,unidades_equipes_asu!$H$1,equipes_asu!D:D,"eSF")</f>
        <v>2</v>
      </c>
      <c r="I596" s="5">
        <f t="shared" si="9"/>
        <v>4</v>
      </c>
    </row>
    <row r="597" spans="1:9">
      <c r="A597" s="2">
        <v>3371336</v>
      </c>
      <c r="B597" s="1" t="s">
        <v>1461</v>
      </c>
      <c r="C597" s="5" t="s">
        <v>46</v>
      </c>
      <c r="D597" s="5">
        <f>COUNTIFS(equipes_asu!A:A,unidades_equipes_asu!A597,equipes_asu!F:F,unidades_equipes_asu!C597,equipes_asu!I:I,unidades_equipes_asu!$D$1,equipes_asu!D:D,"eSF")</f>
        <v>1</v>
      </c>
      <c r="E597" s="5">
        <f>COUNTIFS(equipes_asu!A:A,unidades_equipes_asu!A597,equipes_asu!F:F,unidades_equipes_asu!C597,equipes_asu!I:I,unidades_equipes_asu!$E$1,equipes_asu!D:D,"eSF")</f>
        <v>2</v>
      </c>
      <c r="F597" s="5">
        <f>COUNTIFS(equipes_asu!A:A,unidades_equipes_asu!A597,equipes_asu!F:F,unidades_equipes_asu!C597,equipes_asu!I:I,unidades_equipes_asu!$F$1,equipes_asu!D:D,"eSF")</f>
        <v>0</v>
      </c>
      <c r="G597" s="5">
        <f>COUNTIFS(equipes_asu!A:A,unidades_equipes_asu!A597,equipes_asu!F:F,unidades_equipes_asu!C597,equipes_asu!I:I,unidades_equipes_asu!$G$1,equipes_asu!D:D,"eSF")</f>
        <v>0</v>
      </c>
      <c r="H597" s="5">
        <f>COUNTIFS(equipes_asu!A:A,unidades_equipes_asu!A597,equipes_asu!F:F,unidades_equipes_asu!C597,equipes_asu!I:I,unidades_equipes_asu!$H$1,equipes_asu!D:D,"eSF")</f>
        <v>0</v>
      </c>
      <c r="I597" s="5">
        <f t="shared" si="9"/>
        <v>3</v>
      </c>
    </row>
    <row r="598" spans="1:9">
      <c r="A598" s="2">
        <v>3470261</v>
      </c>
      <c r="B598" s="1" t="s">
        <v>1462</v>
      </c>
      <c r="C598" s="5" t="s">
        <v>46</v>
      </c>
      <c r="D598" s="5">
        <f>COUNTIFS(equipes_asu!A:A,unidades_equipes_asu!A598,equipes_asu!F:F,unidades_equipes_asu!C598,equipes_asu!I:I,unidades_equipes_asu!$D$1,equipes_asu!D:D,"eSF")</f>
        <v>0</v>
      </c>
      <c r="E598" s="5">
        <f>COUNTIFS(equipes_asu!A:A,unidades_equipes_asu!A598,equipes_asu!F:F,unidades_equipes_asu!C598,equipes_asu!I:I,unidades_equipes_asu!$E$1,equipes_asu!D:D,"eSF")</f>
        <v>2</v>
      </c>
      <c r="F598" s="5">
        <f>COUNTIFS(equipes_asu!A:A,unidades_equipes_asu!A598,equipes_asu!F:F,unidades_equipes_asu!C598,equipes_asu!I:I,unidades_equipes_asu!$F$1,equipes_asu!D:D,"eSF")</f>
        <v>0</v>
      </c>
      <c r="G598" s="5">
        <f>COUNTIFS(equipes_asu!A:A,unidades_equipes_asu!A598,equipes_asu!F:F,unidades_equipes_asu!C598,equipes_asu!I:I,unidades_equipes_asu!$G$1,equipes_asu!D:D,"eSF")</f>
        <v>0</v>
      </c>
      <c r="H598" s="5">
        <f>COUNTIFS(equipes_asu!A:A,unidades_equipes_asu!A598,equipes_asu!F:F,unidades_equipes_asu!C598,equipes_asu!I:I,unidades_equipes_asu!$H$1,equipes_asu!D:D,"eSF")</f>
        <v>0</v>
      </c>
      <c r="I598" s="5">
        <f t="shared" si="9"/>
        <v>2</v>
      </c>
    </row>
    <row r="599" spans="1:9">
      <c r="A599" s="2">
        <v>3445275</v>
      </c>
      <c r="B599" s="1" t="s">
        <v>1463</v>
      </c>
      <c r="C599" s="5" t="s">
        <v>46</v>
      </c>
      <c r="D599" s="5">
        <f>COUNTIFS(equipes_asu!A:A,unidades_equipes_asu!A599,equipes_asu!F:F,unidades_equipes_asu!C599,equipes_asu!I:I,unidades_equipes_asu!$D$1,equipes_asu!D:D,"eSF")</f>
        <v>0</v>
      </c>
      <c r="E599" s="5">
        <f>COUNTIFS(equipes_asu!A:A,unidades_equipes_asu!A599,equipes_asu!F:F,unidades_equipes_asu!C599,equipes_asu!I:I,unidades_equipes_asu!$E$1,equipes_asu!D:D,"eSF")</f>
        <v>2</v>
      </c>
      <c r="F599" s="5">
        <f>COUNTIFS(equipes_asu!A:A,unidades_equipes_asu!A599,equipes_asu!F:F,unidades_equipes_asu!C599,equipes_asu!I:I,unidades_equipes_asu!$F$1,equipes_asu!D:D,"eSF")</f>
        <v>0</v>
      </c>
      <c r="G599" s="5">
        <f>COUNTIFS(equipes_asu!A:A,unidades_equipes_asu!A599,equipes_asu!F:F,unidades_equipes_asu!C599,equipes_asu!I:I,unidades_equipes_asu!$G$1,equipes_asu!D:D,"eSF")</f>
        <v>0</v>
      </c>
      <c r="H599" s="5">
        <f>COUNTIFS(equipes_asu!A:A,unidades_equipes_asu!A599,equipes_asu!F:F,unidades_equipes_asu!C599,equipes_asu!I:I,unidades_equipes_asu!$H$1,equipes_asu!D:D,"eSF")</f>
        <v>1</v>
      </c>
      <c r="I599" s="5">
        <f t="shared" si="9"/>
        <v>3</v>
      </c>
    </row>
    <row r="600" spans="1:9">
      <c r="A600" s="2">
        <v>3567826</v>
      </c>
      <c r="B600" s="1" t="s">
        <v>1464</v>
      </c>
      <c r="C600" s="5" t="s">
        <v>46</v>
      </c>
      <c r="D600" s="5">
        <f>COUNTIFS(equipes_asu!A:A,unidades_equipes_asu!A600,equipes_asu!F:F,unidades_equipes_asu!C600,equipes_asu!I:I,unidades_equipes_asu!$D$1,equipes_asu!D:D,"eSF")</f>
        <v>0</v>
      </c>
      <c r="E600" s="5">
        <f>COUNTIFS(equipes_asu!A:A,unidades_equipes_asu!A600,equipes_asu!F:F,unidades_equipes_asu!C600,equipes_asu!I:I,unidades_equipes_asu!$E$1,equipes_asu!D:D,"eSF")</f>
        <v>2</v>
      </c>
      <c r="F600" s="5">
        <f>COUNTIFS(equipes_asu!A:A,unidades_equipes_asu!A600,equipes_asu!F:F,unidades_equipes_asu!C600,equipes_asu!I:I,unidades_equipes_asu!$F$1,equipes_asu!D:D,"eSF")</f>
        <v>0</v>
      </c>
      <c r="G600" s="5">
        <f>COUNTIFS(equipes_asu!A:A,unidades_equipes_asu!A600,equipes_asu!F:F,unidades_equipes_asu!C600,equipes_asu!I:I,unidades_equipes_asu!$G$1,equipes_asu!D:D,"eSF")</f>
        <v>0</v>
      </c>
      <c r="H600" s="5">
        <f>COUNTIFS(equipes_asu!A:A,unidades_equipes_asu!A600,equipes_asu!F:F,unidades_equipes_asu!C600,equipes_asu!I:I,unidades_equipes_asu!$H$1,equipes_asu!D:D,"eSF")</f>
        <v>0</v>
      </c>
      <c r="I600" s="5">
        <f t="shared" si="9"/>
        <v>2</v>
      </c>
    </row>
    <row r="601" spans="1:9">
      <c r="A601" s="2">
        <v>3703223</v>
      </c>
      <c r="B601" s="1" t="s">
        <v>1465</v>
      </c>
      <c r="C601" s="5" t="s">
        <v>46</v>
      </c>
      <c r="D601" s="5">
        <f>COUNTIFS(equipes_asu!A:A,unidades_equipes_asu!A601,equipes_asu!F:F,unidades_equipes_asu!C601,equipes_asu!I:I,unidades_equipes_asu!$D$1,equipes_asu!D:D,"eSF")</f>
        <v>0</v>
      </c>
      <c r="E601" s="5">
        <f>COUNTIFS(equipes_asu!A:A,unidades_equipes_asu!A601,equipes_asu!F:F,unidades_equipes_asu!C601,equipes_asu!I:I,unidades_equipes_asu!$E$1,equipes_asu!D:D,"eSF")</f>
        <v>2</v>
      </c>
      <c r="F601" s="5">
        <f>COUNTIFS(equipes_asu!A:A,unidades_equipes_asu!A601,equipes_asu!F:F,unidades_equipes_asu!C601,equipes_asu!I:I,unidades_equipes_asu!$F$1,equipes_asu!D:D,"eSF")</f>
        <v>1</v>
      </c>
      <c r="G601" s="5">
        <f>COUNTIFS(equipes_asu!A:A,unidades_equipes_asu!A601,equipes_asu!F:F,unidades_equipes_asu!C601,equipes_asu!I:I,unidades_equipes_asu!$G$1,equipes_asu!D:D,"eSF")</f>
        <v>0</v>
      </c>
      <c r="H601" s="5">
        <f>COUNTIFS(equipes_asu!A:A,unidades_equipes_asu!A601,equipes_asu!F:F,unidades_equipes_asu!C601,equipes_asu!I:I,unidades_equipes_asu!$H$1,equipes_asu!D:D,"eSF")</f>
        <v>1</v>
      </c>
      <c r="I601" s="5">
        <f t="shared" si="9"/>
        <v>4</v>
      </c>
    </row>
    <row r="602" spans="1:9">
      <c r="A602" s="2">
        <v>3862836</v>
      </c>
      <c r="B602" s="1" t="s">
        <v>1466</v>
      </c>
      <c r="C602" s="5" t="s">
        <v>46</v>
      </c>
      <c r="D602" s="5">
        <f>COUNTIFS(equipes_asu!A:A,unidades_equipes_asu!A602,equipes_asu!F:F,unidades_equipes_asu!C602,equipes_asu!I:I,unidades_equipes_asu!$D$1,equipes_asu!D:D,"eSF")</f>
        <v>0</v>
      </c>
      <c r="E602" s="5">
        <f>COUNTIFS(equipes_asu!A:A,unidades_equipes_asu!A602,equipes_asu!F:F,unidades_equipes_asu!C602,equipes_asu!I:I,unidades_equipes_asu!$E$1,equipes_asu!D:D,"eSF")</f>
        <v>1</v>
      </c>
      <c r="F602" s="5">
        <f>COUNTIFS(equipes_asu!A:A,unidades_equipes_asu!A602,equipes_asu!F:F,unidades_equipes_asu!C602,equipes_asu!I:I,unidades_equipes_asu!$F$1,equipes_asu!D:D,"eSF")</f>
        <v>0</v>
      </c>
      <c r="G602" s="5">
        <f>COUNTIFS(equipes_asu!A:A,unidades_equipes_asu!A602,equipes_asu!F:F,unidades_equipes_asu!C602,equipes_asu!I:I,unidades_equipes_asu!$G$1,equipes_asu!D:D,"eSF")</f>
        <v>0</v>
      </c>
      <c r="H602" s="5">
        <f>COUNTIFS(equipes_asu!A:A,unidades_equipes_asu!A602,equipes_asu!F:F,unidades_equipes_asu!C602,equipes_asu!I:I,unidades_equipes_asu!$H$1,equipes_asu!D:D,"eSF")</f>
        <v>1</v>
      </c>
      <c r="I602" s="5">
        <f t="shared" si="9"/>
        <v>2</v>
      </c>
    </row>
    <row r="603" spans="1:9">
      <c r="A603" s="2">
        <v>5139155</v>
      </c>
      <c r="B603" s="1" t="s">
        <v>1467</v>
      </c>
      <c r="C603" s="5" t="s">
        <v>46</v>
      </c>
      <c r="D603" s="5">
        <f>COUNTIFS(equipes_asu!A:A,unidades_equipes_asu!A603,equipes_asu!F:F,unidades_equipes_asu!C603,equipes_asu!I:I,unidades_equipes_asu!$D$1,equipes_asu!D:D,"eSF")</f>
        <v>0</v>
      </c>
      <c r="E603" s="5">
        <f>COUNTIFS(equipes_asu!A:A,unidades_equipes_asu!A603,equipes_asu!F:F,unidades_equipes_asu!C603,equipes_asu!I:I,unidades_equipes_asu!$E$1,equipes_asu!D:D,"eSF")</f>
        <v>0</v>
      </c>
      <c r="F603" s="5">
        <f>COUNTIFS(equipes_asu!A:A,unidades_equipes_asu!A603,equipes_asu!F:F,unidades_equipes_asu!C603,equipes_asu!I:I,unidades_equipes_asu!$F$1,equipes_asu!D:D,"eSF")</f>
        <v>1</v>
      </c>
      <c r="G603" s="5">
        <f>COUNTIFS(equipes_asu!A:A,unidades_equipes_asu!A603,equipes_asu!F:F,unidades_equipes_asu!C603,equipes_asu!I:I,unidades_equipes_asu!$G$1,equipes_asu!D:D,"eSF")</f>
        <v>0</v>
      </c>
      <c r="H603" s="5">
        <f>COUNTIFS(equipes_asu!A:A,unidades_equipes_asu!A603,equipes_asu!F:F,unidades_equipes_asu!C603,equipes_asu!I:I,unidades_equipes_asu!$H$1,equipes_asu!D:D,"eSF")</f>
        <v>3</v>
      </c>
      <c r="I603" s="5">
        <f t="shared" si="9"/>
        <v>4</v>
      </c>
    </row>
    <row r="604" spans="1:9">
      <c r="A604" s="2">
        <v>5320380</v>
      </c>
      <c r="B604" s="1" t="s">
        <v>1468</v>
      </c>
      <c r="C604" s="5" t="s">
        <v>46</v>
      </c>
      <c r="D604" s="5">
        <f>COUNTIFS(equipes_asu!A:A,unidades_equipes_asu!A604,equipes_asu!F:F,unidades_equipes_asu!C604,equipes_asu!I:I,unidades_equipes_asu!$D$1,equipes_asu!D:D,"eSF")</f>
        <v>0</v>
      </c>
      <c r="E604" s="5">
        <f>COUNTIFS(equipes_asu!A:A,unidades_equipes_asu!A604,equipes_asu!F:F,unidades_equipes_asu!C604,equipes_asu!I:I,unidades_equipes_asu!$E$1,equipes_asu!D:D,"eSF")</f>
        <v>2</v>
      </c>
      <c r="F604" s="5">
        <f>COUNTIFS(equipes_asu!A:A,unidades_equipes_asu!A604,equipes_asu!F:F,unidades_equipes_asu!C604,equipes_asu!I:I,unidades_equipes_asu!$F$1,equipes_asu!D:D,"eSF")</f>
        <v>1</v>
      </c>
      <c r="G604" s="5">
        <f>COUNTIFS(equipes_asu!A:A,unidades_equipes_asu!A604,equipes_asu!F:F,unidades_equipes_asu!C604,equipes_asu!I:I,unidades_equipes_asu!$G$1,equipes_asu!D:D,"eSF")</f>
        <v>0</v>
      </c>
      <c r="H604" s="5">
        <f>COUNTIFS(equipes_asu!A:A,unidades_equipes_asu!A604,equipes_asu!F:F,unidades_equipes_asu!C604,equipes_asu!I:I,unidades_equipes_asu!$H$1,equipes_asu!D:D,"eSF")</f>
        <v>1</v>
      </c>
      <c r="I604" s="5">
        <f t="shared" si="9"/>
        <v>4</v>
      </c>
    </row>
    <row r="605" spans="1:9">
      <c r="A605" s="2">
        <v>5342074</v>
      </c>
      <c r="B605" s="1" t="s">
        <v>1469</v>
      </c>
      <c r="C605" s="5" t="s">
        <v>46</v>
      </c>
      <c r="D605" s="5">
        <f>COUNTIFS(equipes_asu!A:A,unidades_equipes_asu!A605,equipes_asu!F:F,unidades_equipes_asu!C605,equipes_asu!I:I,unidades_equipes_asu!$D$1,equipes_asu!D:D,"eSF")</f>
        <v>0</v>
      </c>
      <c r="E605" s="5">
        <f>COUNTIFS(equipes_asu!A:A,unidades_equipes_asu!A605,equipes_asu!F:F,unidades_equipes_asu!C605,equipes_asu!I:I,unidades_equipes_asu!$E$1,equipes_asu!D:D,"eSF")</f>
        <v>3</v>
      </c>
      <c r="F605" s="5">
        <f>COUNTIFS(equipes_asu!A:A,unidades_equipes_asu!A605,equipes_asu!F:F,unidades_equipes_asu!C605,equipes_asu!I:I,unidades_equipes_asu!$F$1,equipes_asu!D:D,"eSF")</f>
        <v>0</v>
      </c>
      <c r="G605" s="5">
        <f>COUNTIFS(equipes_asu!A:A,unidades_equipes_asu!A605,equipes_asu!F:F,unidades_equipes_asu!C605,equipes_asu!I:I,unidades_equipes_asu!$G$1,equipes_asu!D:D,"eSF")</f>
        <v>0</v>
      </c>
      <c r="H605" s="5">
        <f>COUNTIFS(equipes_asu!A:A,unidades_equipes_asu!A605,equipes_asu!F:F,unidades_equipes_asu!C605,equipes_asu!I:I,unidades_equipes_asu!$H$1,equipes_asu!D:D,"eSF")</f>
        <v>3</v>
      </c>
      <c r="I605" s="5">
        <f t="shared" si="9"/>
        <v>6</v>
      </c>
    </row>
    <row r="606" spans="1:9">
      <c r="A606" s="2">
        <v>5356881</v>
      </c>
      <c r="B606" s="1" t="s">
        <v>1470</v>
      </c>
      <c r="C606" s="5" t="s">
        <v>46</v>
      </c>
      <c r="D606" s="5">
        <f>COUNTIFS(equipes_asu!A:A,unidades_equipes_asu!A606,equipes_asu!F:F,unidades_equipes_asu!C606,equipes_asu!I:I,unidades_equipes_asu!$D$1,equipes_asu!D:D,"eSF")</f>
        <v>0</v>
      </c>
      <c r="E606" s="5">
        <f>COUNTIFS(equipes_asu!A:A,unidades_equipes_asu!A606,equipes_asu!F:F,unidades_equipes_asu!C606,equipes_asu!I:I,unidades_equipes_asu!$E$1,equipes_asu!D:D,"eSF")</f>
        <v>1</v>
      </c>
      <c r="F606" s="5">
        <f>COUNTIFS(equipes_asu!A:A,unidades_equipes_asu!A606,equipes_asu!F:F,unidades_equipes_asu!C606,equipes_asu!I:I,unidades_equipes_asu!$F$1,equipes_asu!D:D,"eSF")</f>
        <v>1</v>
      </c>
      <c r="G606" s="5">
        <f>COUNTIFS(equipes_asu!A:A,unidades_equipes_asu!A606,equipes_asu!F:F,unidades_equipes_asu!C606,equipes_asu!I:I,unidades_equipes_asu!$G$1,equipes_asu!D:D,"eSF")</f>
        <v>0</v>
      </c>
      <c r="H606" s="5">
        <f>COUNTIFS(equipes_asu!A:A,unidades_equipes_asu!A606,equipes_asu!F:F,unidades_equipes_asu!C606,equipes_asu!I:I,unidades_equipes_asu!$H$1,equipes_asu!D:D,"eSF")</f>
        <v>0</v>
      </c>
      <c r="I606" s="5">
        <f t="shared" si="9"/>
        <v>2</v>
      </c>
    </row>
    <row r="607" spans="1:9">
      <c r="A607" s="2">
        <v>5392039</v>
      </c>
      <c r="B607" s="1" t="s">
        <v>1471</v>
      </c>
      <c r="C607" s="5" t="s">
        <v>46</v>
      </c>
      <c r="D607" s="5">
        <f>COUNTIFS(equipes_asu!A:A,unidades_equipes_asu!A607,equipes_asu!F:F,unidades_equipes_asu!C607,equipes_asu!I:I,unidades_equipes_asu!$D$1,equipes_asu!D:D,"eSF")</f>
        <v>0</v>
      </c>
      <c r="E607" s="5">
        <f>COUNTIFS(equipes_asu!A:A,unidades_equipes_asu!A607,equipes_asu!F:F,unidades_equipes_asu!C607,equipes_asu!I:I,unidades_equipes_asu!$E$1,equipes_asu!D:D,"eSF")</f>
        <v>2</v>
      </c>
      <c r="F607" s="5">
        <f>COUNTIFS(equipes_asu!A:A,unidades_equipes_asu!A607,equipes_asu!F:F,unidades_equipes_asu!C607,equipes_asu!I:I,unidades_equipes_asu!$F$1,equipes_asu!D:D,"eSF")</f>
        <v>0</v>
      </c>
      <c r="G607" s="5">
        <f>COUNTIFS(equipes_asu!A:A,unidades_equipes_asu!A607,equipes_asu!F:F,unidades_equipes_asu!C607,equipes_asu!I:I,unidades_equipes_asu!$G$1,equipes_asu!D:D,"eSF")</f>
        <v>0</v>
      </c>
      <c r="H607" s="5">
        <f>COUNTIFS(equipes_asu!A:A,unidades_equipes_asu!A607,equipes_asu!F:F,unidades_equipes_asu!C607,equipes_asu!I:I,unidades_equipes_asu!$H$1,equipes_asu!D:D,"eSF")</f>
        <v>0</v>
      </c>
      <c r="I607" s="5">
        <f t="shared" ref="I607:I629" si="10">SUM(D607:H607)</f>
        <v>2</v>
      </c>
    </row>
    <row r="608" spans="1:9">
      <c r="A608" s="2">
        <v>5392136</v>
      </c>
      <c r="B608" s="1" t="s">
        <v>1472</v>
      </c>
      <c r="C608" s="5" t="s">
        <v>46</v>
      </c>
      <c r="D608" s="5">
        <f>COUNTIFS(equipes_asu!A:A,unidades_equipes_asu!A608,equipes_asu!F:F,unidades_equipes_asu!C608,equipes_asu!I:I,unidades_equipes_asu!$D$1,equipes_asu!D:D,"eSF")</f>
        <v>0</v>
      </c>
      <c r="E608" s="5">
        <f>COUNTIFS(equipes_asu!A:A,unidades_equipes_asu!A608,equipes_asu!F:F,unidades_equipes_asu!C608,equipes_asu!I:I,unidades_equipes_asu!$E$1,equipes_asu!D:D,"eSF")</f>
        <v>3</v>
      </c>
      <c r="F608" s="5">
        <f>COUNTIFS(equipes_asu!A:A,unidades_equipes_asu!A608,equipes_asu!F:F,unidades_equipes_asu!C608,equipes_asu!I:I,unidades_equipes_asu!$F$1,equipes_asu!D:D,"eSF")</f>
        <v>1</v>
      </c>
      <c r="G608" s="5">
        <f>COUNTIFS(equipes_asu!A:A,unidades_equipes_asu!A608,equipes_asu!F:F,unidades_equipes_asu!C608,equipes_asu!I:I,unidades_equipes_asu!$G$1,equipes_asu!D:D,"eSF")</f>
        <v>0</v>
      </c>
      <c r="H608" s="5">
        <f>COUNTIFS(equipes_asu!A:A,unidades_equipes_asu!A608,equipes_asu!F:F,unidades_equipes_asu!C608,equipes_asu!I:I,unidades_equipes_asu!$H$1,equipes_asu!D:D,"eSF")</f>
        <v>0</v>
      </c>
      <c r="I608" s="5">
        <f t="shared" si="10"/>
        <v>4</v>
      </c>
    </row>
    <row r="609" spans="1:9">
      <c r="A609" s="2">
        <v>5601037</v>
      </c>
      <c r="B609" s="1" t="s">
        <v>1473</v>
      </c>
      <c r="C609" s="5" t="s">
        <v>46</v>
      </c>
      <c r="D609" s="5">
        <f>COUNTIFS(equipes_asu!A:A,unidades_equipes_asu!A609,equipes_asu!F:F,unidades_equipes_asu!C609,equipes_asu!I:I,unidades_equipes_asu!$D$1,equipes_asu!D:D,"eSF")</f>
        <v>0</v>
      </c>
      <c r="E609" s="5">
        <f>COUNTIFS(equipes_asu!A:A,unidades_equipes_asu!A609,equipes_asu!F:F,unidades_equipes_asu!C609,equipes_asu!I:I,unidades_equipes_asu!$E$1,equipes_asu!D:D,"eSF")</f>
        <v>2</v>
      </c>
      <c r="F609" s="5">
        <f>COUNTIFS(equipes_asu!A:A,unidades_equipes_asu!A609,equipes_asu!F:F,unidades_equipes_asu!C609,equipes_asu!I:I,unidades_equipes_asu!$F$1,equipes_asu!D:D,"eSF")</f>
        <v>0</v>
      </c>
      <c r="G609" s="5">
        <f>COUNTIFS(equipes_asu!A:A,unidades_equipes_asu!A609,equipes_asu!F:F,unidades_equipes_asu!C609,equipes_asu!I:I,unidades_equipes_asu!$G$1,equipes_asu!D:D,"eSF")</f>
        <v>0</v>
      </c>
      <c r="H609" s="5">
        <f>COUNTIFS(equipes_asu!A:A,unidades_equipes_asu!A609,equipes_asu!F:F,unidades_equipes_asu!C609,equipes_asu!I:I,unidades_equipes_asu!$H$1,equipes_asu!D:D,"eSF")</f>
        <v>1</v>
      </c>
      <c r="I609" s="5">
        <f t="shared" si="10"/>
        <v>3</v>
      </c>
    </row>
    <row r="610" spans="1:9">
      <c r="A610" s="2">
        <v>5601053</v>
      </c>
      <c r="B610" s="1" t="s">
        <v>1474</v>
      </c>
      <c r="C610" s="5" t="s">
        <v>46</v>
      </c>
      <c r="D610" s="5">
        <f>COUNTIFS(equipes_asu!A:A,unidades_equipes_asu!A610,equipes_asu!F:F,unidades_equipes_asu!C610,equipes_asu!I:I,unidades_equipes_asu!$D$1,equipes_asu!D:D,"eSF")</f>
        <v>0</v>
      </c>
      <c r="E610" s="5">
        <f>COUNTIFS(equipes_asu!A:A,unidades_equipes_asu!A610,equipes_asu!F:F,unidades_equipes_asu!C610,equipes_asu!I:I,unidades_equipes_asu!$E$1,equipes_asu!D:D,"eSF")</f>
        <v>1</v>
      </c>
      <c r="F610" s="5">
        <f>COUNTIFS(equipes_asu!A:A,unidades_equipes_asu!A610,equipes_asu!F:F,unidades_equipes_asu!C610,equipes_asu!I:I,unidades_equipes_asu!$F$1,equipes_asu!D:D,"eSF")</f>
        <v>0</v>
      </c>
      <c r="G610" s="5">
        <f>COUNTIFS(equipes_asu!A:A,unidades_equipes_asu!A610,equipes_asu!F:F,unidades_equipes_asu!C610,equipes_asu!I:I,unidades_equipes_asu!$G$1,equipes_asu!D:D,"eSF")</f>
        <v>0</v>
      </c>
      <c r="H610" s="5">
        <f>COUNTIFS(equipes_asu!A:A,unidades_equipes_asu!A610,equipes_asu!F:F,unidades_equipes_asu!C610,equipes_asu!I:I,unidades_equipes_asu!$H$1,equipes_asu!D:D,"eSF")</f>
        <v>1</v>
      </c>
      <c r="I610" s="5">
        <f t="shared" si="10"/>
        <v>2</v>
      </c>
    </row>
    <row r="611" spans="1:9">
      <c r="A611" s="2">
        <v>5653304</v>
      </c>
      <c r="B611" s="1" t="s">
        <v>1475</v>
      </c>
      <c r="C611" s="5" t="s">
        <v>46</v>
      </c>
      <c r="D611" s="5">
        <f>COUNTIFS(equipes_asu!A:A,unidades_equipes_asu!A611,equipes_asu!F:F,unidades_equipes_asu!C611,equipes_asu!I:I,unidades_equipes_asu!$D$1,equipes_asu!D:D,"eSF")</f>
        <v>0</v>
      </c>
      <c r="E611" s="5">
        <f>COUNTIFS(equipes_asu!A:A,unidades_equipes_asu!A611,equipes_asu!F:F,unidades_equipes_asu!C611,equipes_asu!I:I,unidades_equipes_asu!$E$1,equipes_asu!D:D,"eSF")</f>
        <v>2</v>
      </c>
      <c r="F611" s="5">
        <f>COUNTIFS(equipes_asu!A:A,unidades_equipes_asu!A611,equipes_asu!F:F,unidades_equipes_asu!C611,equipes_asu!I:I,unidades_equipes_asu!$F$1,equipes_asu!D:D,"eSF")</f>
        <v>0</v>
      </c>
      <c r="G611" s="5">
        <f>COUNTIFS(equipes_asu!A:A,unidades_equipes_asu!A611,equipes_asu!F:F,unidades_equipes_asu!C611,equipes_asu!I:I,unidades_equipes_asu!$G$1,equipes_asu!D:D,"eSF")</f>
        <v>0</v>
      </c>
      <c r="H611" s="5">
        <f>COUNTIFS(equipes_asu!A:A,unidades_equipes_asu!A611,equipes_asu!F:F,unidades_equipes_asu!C611,equipes_asu!I:I,unidades_equipes_asu!$H$1,equipes_asu!D:D,"eSF")</f>
        <v>0</v>
      </c>
      <c r="I611" s="5">
        <f t="shared" si="10"/>
        <v>2</v>
      </c>
    </row>
    <row r="612" spans="1:9">
      <c r="A612" s="2">
        <v>5656893</v>
      </c>
      <c r="B612" s="1" t="s">
        <v>1476</v>
      </c>
      <c r="C612" s="5" t="s">
        <v>46</v>
      </c>
      <c r="D612" s="5">
        <f>COUNTIFS(equipes_asu!A:A,unidades_equipes_asu!A612,equipes_asu!F:F,unidades_equipes_asu!C612,equipes_asu!I:I,unidades_equipes_asu!$D$1,equipes_asu!D:D,"eSF")</f>
        <v>0</v>
      </c>
      <c r="E612" s="5">
        <f>COUNTIFS(equipes_asu!A:A,unidades_equipes_asu!A612,equipes_asu!F:F,unidades_equipes_asu!C612,equipes_asu!I:I,unidades_equipes_asu!$E$1,equipes_asu!D:D,"eSF")</f>
        <v>2</v>
      </c>
      <c r="F612" s="5">
        <f>COUNTIFS(equipes_asu!A:A,unidades_equipes_asu!A612,equipes_asu!F:F,unidades_equipes_asu!C612,equipes_asu!I:I,unidades_equipes_asu!$F$1,equipes_asu!D:D,"eSF")</f>
        <v>0</v>
      </c>
      <c r="G612" s="5">
        <f>COUNTIFS(equipes_asu!A:A,unidades_equipes_asu!A612,equipes_asu!F:F,unidades_equipes_asu!C612,equipes_asu!I:I,unidades_equipes_asu!$G$1,equipes_asu!D:D,"eSF")</f>
        <v>0</v>
      </c>
      <c r="H612" s="5">
        <f>COUNTIFS(equipes_asu!A:A,unidades_equipes_asu!A612,equipes_asu!F:F,unidades_equipes_asu!C612,equipes_asu!I:I,unidades_equipes_asu!$H$1,equipes_asu!D:D,"eSF")</f>
        <v>0</v>
      </c>
      <c r="I612" s="5">
        <f t="shared" si="10"/>
        <v>2</v>
      </c>
    </row>
    <row r="613" spans="1:9">
      <c r="A613" s="2">
        <v>6008984</v>
      </c>
      <c r="B613" s="1" t="s">
        <v>1477</v>
      </c>
      <c r="C613" s="5" t="s">
        <v>46</v>
      </c>
      <c r="D613" s="5">
        <f>COUNTIFS(equipes_asu!A:A,unidades_equipes_asu!A613,equipes_asu!F:F,unidades_equipes_asu!C613,equipes_asu!I:I,unidades_equipes_asu!$D$1,equipes_asu!D:D,"eSF")</f>
        <v>0</v>
      </c>
      <c r="E613" s="5">
        <f>COUNTIFS(equipes_asu!A:A,unidades_equipes_asu!A613,equipes_asu!F:F,unidades_equipes_asu!C613,equipes_asu!I:I,unidades_equipes_asu!$E$1,equipes_asu!D:D,"eSF")</f>
        <v>1</v>
      </c>
      <c r="F613" s="5">
        <f>COUNTIFS(equipes_asu!A:A,unidades_equipes_asu!A613,equipes_asu!F:F,unidades_equipes_asu!C613,equipes_asu!I:I,unidades_equipes_asu!$F$1,equipes_asu!D:D,"eSF")</f>
        <v>0</v>
      </c>
      <c r="G613" s="5">
        <f>COUNTIFS(equipes_asu!A:A,unidades_equipes_asu!A613,equipes_asu!F:F,unidades_equipes_asu!C613,equipes_asu!I:I,unidades_equipes_asu!$G$1,equipes_asu!D:D,"eSF")</f>
        <v>0</v>
      </c>
      <c r="H613" s="5">
        <f>COUNTIFS(equipes_asu!A:A,unidades_equipes_asu!A613,equipes_asu!F:F,unidades_equipes_asu!C613,equipes_asu!I:I,unidades_equipes_asu!$H$1,equipes_asu!D:D,"eSF")</f>
        <v>1</v>
      </c>
      <c r="I613" s="5">
        <f t="shared" si="10"/>
        <v>2</v>
      </c>
    </row>
    <row r="614" spans="1:9">
      <c r="A614" s="2">
        <v>6334067</v>
      </c>
      <c r="B614" s="1" t="s">
        <v>1478</v>
      </c>
      <c r="C614" s="5" t="s">
        <v>46</v>
      </c>
      <c r="D614" s="5">
        <f>COUNTIFS(equipes_asu!A:A,unidades_equipes_asu!A614,equipes_asu!F:F,unidades_equipes_asu!C614,equipes_asu!I:I,unidades_equipes_asu!$D$1,equipes_asu!D:D,"eSF")</f>
        <v>0</v>
      </c>
      <c r="E614" s="5">
        <f>COUNTIFS(equipes_asu!A:A,unidades_equipes_asu!A614,equipes_asu!F:F,unidades_equipes_asu!C614,equipes_asu!I:I,unidades_equipes_asu!$E$1,equipes_asu!D:D,"eSF")</f>
        <v>1</v>
      </c>
      <c r="F614" s="5">
        <f>COUNTIFS(equipes_asu!A:A,unidades_equipes_asu!A614,equipes_asu!F:F,unidades_equipes_asu!C614,equipes_asu!I:I,unidades_equipes_asu!$F$1,equipes_asu!D:D,"eSF")</f>
        <v>1</v>
      </c>
      <c r="G614" s="5">
        <f>COUNTIFS(equipes_asu!A:A,unidades_equipes_asu!A614,equipes_asu!F:F,unidades_equipes_asu!C614,equipes_asu!I:I,unidades_equipes_asu!$G$1,equipes_asu!D:D,"eSF")</f>
        <v>0</v>
      </c>
      <c r="H614" s="5">
        <f>COUNTIFS(equipes_asu!A:A,unidades_equipes_asu!A614,equipes_asu!F:F,unidades_equipes_asu!C614,equipes_asu!I:I,unidades_equipes_asu!$H$1,equipes_asu!D:D,"eSF")</f>
        <v>1</v>
      </c>
      <c r="I614" s="5">
        <f t="shared" si="10"/>
        <v>3</v>
      </c>
    </row>
    <row r="615" spans="1:9">
      <c r="A615" s="2">
        <v>6362494</v>
      </c>
      <c r="B615" s="1" t="s">
        <v>1479</v>
      </c>
      <c r="C615" s="5" t="s">
        <v>46</v>
      </c>
      <c r="D615" s="5">
        <f>COUNTIFS(equipes_asu!A:A,unidades_equipes_asu!A615,equipes_asu!F:F,unidades_equipes_asu!C615,equipes_asu!I:I,unidades_equipes_asu!$D$1,equipes_asu!D:D,"eSF")</f>
        <v>0</v>
      </c>
      <c r="E615" s="5">
        <f>COUNTIFS(equipes_asu!A:A,unidades_equipes_asu!A615,equipes_asu!F:F,unidades_equipes_asu!C615,equipes_asu!I:I,unidades_equipes_asu!$E$1,equipes_asu!D:D,"eSF")</f>
        <v>2</v>
      </c>
      <c r="F615" s="5">
        <f>COUNTIFS(equipes_asu!A:A,unidades_equipes_asu!A615,equipes_asu!F:F,unidades_equipes_asu!C615,equipes_asu!I:I,unidades_equipes_asu!$F$1,equipes_asu!D:D,"eSF")</f>
        <v>0</v>
      </c>
      <c r="G615" s="5">
        <f>COUNTIFS(equipes_asu!A:A,unidades_equipes_asu!A615,equipes_asu!F:F,unidades_equipes_asu!C615,equipes_asu!I:I,unidades_equipes_asu!$G$1,equipes_asu!D:D,"eSF")</f>
        <v>0</v>
      </c>
      <c r="H615" s="5">
        <f>COUNTIFS(equipes_asu!A:A,unidades_equipes_asu!A615,equipes_asu!F:F,unidades_equipes_asu!C615,equipes_asu!I:I,unidades_equipes_asu!$H$1,equipes_asu!D:D,"eSF")</f>
        <v>0</v>
      </c>
      <c r="I615" s="5">
        <f t="shared" si="10"/>
        <v>2</v>
      </c>
    </row>
    <row r="616" spans="1:9">
      <c r="A616" s="2">
        <v>6362508</v>
      </c>
      <c r="B616" s="1" t="s">
        <v>1480</v>
      </c>
      <c r="C616" s="5" t="s">
        <v>46</v>
      </c>
      <c r="D616" s="5">
        <f>COUNTIFS(equipes_asu!A:A,unidades_equipes_asu!A616,equipes_asu!F:F,unidades_equipes_asu!C616,equipes_asu!I:I,unidades_equipes_asu!$D$1,equipes_asu!D:D,"eSF")</f>
        <v>0</v>
      </c>
      <c r="E616" s="5">
        <f>COUNTIFS(equipes_asu!A:A,unidades_equipes_asu!A616,equipes_asu!F:F,unidades_equipes_asu!C616,equipes_asu!I:I,unidades_equipes_asu!$E$1,equipes_asu!D:D,"eSF")</f>
        <v>2</v>
      </c>
      <c r="F616" s="5">
        <f>COUNTIFS(equipes_asu!A:A,unidades_equipes_asu!A616,equipes_asu!F:F,unidades_equipes_asu!C616,equipes_asu!I:I,unidades_equipes_asu!$F$1,equipes_asu!D:D,"eSF")</f>
        <v>1</v>
      </c>
      <c r="G616" s="5">
        <f>COUNTIFS(equipes_asu!A:A,unidades_equipes_asu!A616,equipes_asu!F:F,unidades_equipes_asu!C616,equipes_asu!I:I,unidades_equipes_asu!$G$1,equipes_asu!D:D,"eSF")</f>
        <v>0</v>
      </c>
      <c r="H616" s="5">
        <f>COUNTIFS(equipes_asu!A:A,unidades_equipes_asu!A616,equipes_asu!F:F,unidades_equipes_asu!C616,equipes_asu!I:I,unidades_equipes_asu!$H$1,equipes_asu!D:D,"eSF")</f>
        <v>1</v>
      </c>
      <c r="I616" s="5">
        <f t="shared" si="10"/>
        <v>4</v>
      </c>
    </row>
    <row r="617" spans="1:9">
      <c r="A617" s="2">
        <v>6691285</v>
      </c>
      <c r="B617" s="1" t="s">
        <v>1481</v>
      </c>
      <c r="C617" s="5" t="s">
        <v>46</v>
      </c>
      <c r="D617" s="5">
        <f>COUNTIFS(equipes_asu!A:A,unidades_equipes_asu!A617,equipes_asu!F:F,unidades_equipes_asu!C617,equipes_asu!I:I,unidades_equipes_asu!$D$1,equipes_asu!D:D,"eSF")</f>
        <v>0</v>
      </c>
      <c r="E617" s="5">
        <f>COUNTIFS(equipes_asu!A:A,unidades_equipes_asu!A617,equipes_asu!F:F,unidades_equipes_asu!C617,equipes_asu!I:I,unidades_equipes_asu!$E$1,equipes_asu!D:D,"eSF")</f>
        <v>3</v>
      </c>
      <c r="F617" s="5">
        <f>COUNTIFS(equipes_asu!A:A,unidades_equipes_asu!A617,equipes_asu!F:F,unidades_equipes_asu!C617,equipes_asu!I:I,unidades_equipes_asu!$F$1,equipes_asu!D:D,"eSF")</f>
        <v>0</v>
      </c>
      <c r="G617" s="5">
        <f>COUNTIFS(equipes_asu!A:A,unidades_equipes_asu!A617,equipes_asu!F:F,unidades_equipes_asu!C617,equipes_asu!I:I,unidades_equipes_asu!$G$1,equipes_asu!D:D,"eSF")</f>
        <v>0</v>
      </c>
      <c r="H617" s="5">
        <f>COUNTIFS(equipes_asu!A:A,unidades_equipes_asu!A617,equipes_asu!F:F,unidades_equipes_asu!C617,equipes_asu!I:I,unidades_equipes_asu!$H$1,equipes_asu!D:D,"eSF")</f>
        <v>0</v>
      </c>
      <c r="I617" s="5">
        <f t="shared" si="10"/>
        <v>3</v>
      </c>
    </row>
    <row r="618" spans="1:9">
      <c r="A618" s="2">
        <v>6897029</v>
      </c>
      <c r="B618" s="1" t="s">
        <v>1482</v>
      </c>
      <c r="C618" s="5" t="s">
        <v>46</v>
      </c>
      <c r="D618" s="5">
        <f>COUNTIFS(equipes_asu!A:A,unidades_equipes_asu!A618,equipes_asu!F:F,unidades_equipes_asu!C618,equipes_asu!I:I,unidades_equipes_asu!$D$1,equipes_asu!D:D,"eSF")</f>
        <v>0</v>
      </c>
      <c r="E618" s="5">
        <f>COUNTIFS(equipes_asu!A:A,unidades_equipes_asu!A618,equipes_asu!F:F,unidades_equipes_asu!C618,equipes_asu!I:I,unidades_equipes_asu!$E$1,equipes_asu!D:D,"eSF")</f>
        <v>0</v>
      </c>
      <c r="F618" s="5">
        <f>COUNTIFS(equipes_asu!A:A,unidades_equipes_asu!A618,equipes_asu!F:F,unidades_equipes_asu!C618,equipes_asu!I:I,unidades_equipes_asu!$F$1,equipes_asu!D:D,"eSF")</f>
        <v>0</v>
      </c>
      <c r="G618" s="5">
        <f>COUNTIFS(equipes_asu!A:A,unidades_equipes_asu!A618,equipes_asu!F:F,unidades_equipes_asu!C618,equipes_asu!I:I,unidades_equipes_asu!$G$1,equipes_asu!D:D,"eSF")</f>
        <v>0</v>
      </c>
      <c r="H618" s="5">
        <f>COUNTIFS(equipes_asu!A:A,unidades_equipes_asu!A618,equipes_asu!F:F,unidades_equipes_asu!C618,equipes_asu!I:I,unidades_equipes_asu!$H$1,equipes_asu!D:D,"eSF")</f>
        <v>0</v>
      </c>
      <c r="I618" s="5">
        <f t="shared" si="10"/>
        <v>0</v>
      </c>
    </row>
    <row r="619" spans="1:9">
      <c r="A619" s="2">
        <v>6916325</v>
      </c>
      <c r="B619" s="1" t="s">
        <v>1483</v>
      </c>
      <c r="C619" s="5" t="s">
        <v>46</v>
      </c>
      <c r="D619" s="5">
        <f>COUNTIFS(equipes_asu!A:A,unidades_equipes_asu!A619,equipes_asu!F:F,unidades_equipes_asu!C619,equipes_asu!I:I,unidades_equipes_asu!$D$1,equipes_asu!D:D,"eSF")</f>
        <v>0</v>
      </c>
      <c r="E619" s="5">
        <f>COUNTIFS(equipes_asu!A:A,unidades_equipes_asu!A619,equipes_asu!F:F,unidades_equipes_asu!C619,equipes_asu!I:I,unidades_equipes_asu!$E$1,equipes_asu!D:D,"eSF")</f>
        <v>1</v>
      </c>
      <c r="F619" s="5">
        <f>COUNTIFS(equipes_asu!A:A,unidades_equipes_asu!A619,equipes_asu!F:F,unidades_equipes_asu!C619,equipes_asu!I:I,unidades_equipes_asu!$F$1,equipes_asu!D:D,"eSF")</f>
        <v>0</v>
      </c>
      <c r="G619" s="5">
        <f>COUNTIFS(equipes_asu!A:A,unidades_equipes_asu!A619,equipes_asu!F:F,unidades_equipes_asu!C619,equipes_asu!I:I,unidades_equipes_asu!$G$1,equipes_asu!D:D,"eSF")</f>
        <v>0</v>
      </c>
      <c r="H619" s="5">
        <f>COUNTIFS(equipes_asu!A:A,unidades_equipes_asu!A619,equipes_asu!F:F,unidades_equipes_asu!C619,equipes_asu!I:I,unidades_equipes_asu!$H$1,equipes_asu!D:D,"eSF")</f>
        <v>0</v>
      </c>
      <c r="I619" s="5">
        <f t="shared" si="10"/>
        <v>1</v>
      </c>
    </row>
    <row r="620" spans="1:9">
      <c r="A620" s="2">
        <v>7404379</v>
      </c>
      <c r="B620" s="1" t="s">
        <v>1484</v>
      </c>
      <c r="C620" s="5" t="s">
        <v>46</v>
      </c>
      <c r="D620" s="5">
        <f>COUNTIFS(equipes_asu!A:A,unidades_equipes_asu!A620,equipes_asu!F:F,unidades_equipes_asu!C620,equipes_asu!I:I,unidades_equipes_asu!$D$1,equipes_asu!D:D,"eSF")</f>
        <v>0</v>
      </c>
      <c r="E620" s="5">
        <f>COUNTIFS(equipes_asu!A:A,unidades_equipes_asu!A620,equipes_asu!F:F,unidades_equipes_asu!C620,equipes_asu!I:I,unidades_equipes_asu!$E$1,equipes_asu!D:D,"eSF")</f>
        <v>0</v>
      </c>
      <c r="F620" s="5">
        <f>COUNTIFS(equipes_asu!A:A,unidades_equipes_asu!A620,equipes_asu!F:F,unidades_equipes_asu!C620,equipes_asu!I:I,unidades_equipes_asu!$F$1,equipes_asu!D:D,"eSF")</f>
        <v>1</v>
      </c>
      <c r="G620" s="5">
        <f>COUNTIFS(equipes_asu!A:A,unidades_equipes_asu!A620,equipes_asu!F:F,unidades_equipes_asu!C620,equipes_asu!I:I,unidades_equipes_asu!$G$1,equipes_asu!D:D,"eSF")</f>
        <v>0</v>
      </c>
      <c r="H620" s="5">
        <f>COUNTIFS(equipes_asu!A:A,unidades_equipes_asu!A620,equipes_asu!F:F,unidades_equipes_asu!C620,equipes_asu!I:I,unidades_equipes_asu!$H$1,equipes_asu!D:D,"eSF")</f>
        <v>0</v>
      </c>
      <c r="I620" s="5">
        <f t="shared" si="10"/>
        <v>1</v>
      </c>
    </row>
    <row r="621" spans="1:9">
      <c r="A621" s="2">
        <v>7415788</v>
      </c>
      <c r="B621" s="1" t="s">
        <v>1485</v>
      </c>
      <c r="C621" s="5" t="s">
        <v>46</v>
      </c>
      <c r="D621" s="5">
        <f>COUNTIFS(equipes_asu!A:A,unidades_equipes_asu!A621,equipes_asu!F:F,unidades_equipes_asu!C621,equipes_asu!I:I,unidades_equipes_asu!$D$1,equipes_asu!D:D,"eSF")</f>
        <v>0</v>
      </c>
      <c r="E621" s="5">
        <f>COUNTIFS(equipes_asu!A:A,unidades_equipes_asu!A621,equipes_asu!F:F,unidades_equipes_asu!C621,equipes_asu!I:I,unidades_equipes_asu!$E$1,equipes_asu!D:D,"eSF")</f>
        <v>3</v>
      </c>
      <c r="F621" s="5">
        <f>COUNTIFS(equipes_asu!A:A,unidades_equipes_asu!A621,equipes_asu!F:F,unidades_equipes_asu!C621,equipes_asu!I:I,unidades_equipes_asu!$F$1,equipes_asu!D:D,"eSF")</f>
        <v>0</v>
      </c>
      <c r="G621" s="5">
        <f>COUNTIFS(equipes_asu!A:A,unidades_equipes_asu!A621,equipes_asu!F:F,unidades_equipes_asu!C621,equipes_asu!I:I,unidades_equipes_asu!$G$1,equipes_asu!D:D,"eSF")</f>
        <v>0</v>
      </c>
      <c r="H621" s="5">
        <f>COUNTIFS(equipes_asu!A:A,unidades_equipes_asu!A621,equipes_asu!F:F,unidades_equipes_asu!C621,equipes_asu!I:I,unidades_equipes_asu!$H$1,equipes_asu!D:D,"eSF")</f>
        <v>1</v>
      </c>
      <c r="I621" s="5">
        <f t="shared" si="10"/>
        <v>4</v>
      </c>
    </row>
    <row r="622" spans="1:9">
      <c r="A622" s="2">
        <v>7524501</v>
      </c>
      <c r="B622" s="1" t="s">
        <v>1486</v>
      </c>
      <c r="C622" s="5" t="s">
        <v>46</v>
      </c>
      <c r="D622" s="5">
        <f>COUNTIFS(equipes_asu!A:A,unidades_equipes_asu!A622,equipes_asu!F:F,unidades_equipes_asu!C622,equipes_asu!I:I,unidades_equipes_asu!$D$1,equipes_asu!D:D,"eSF")</f>
        <v>0</v>
      </c>
      <c r="E622" s="5">
        <f>COUNTIFS(equipes_asu!A:A,unidades_equipes_asu!A622,equipes_asu!F:F,unidades_equipes_asu!C622,equipes_asu!I:I,unidades_equipes_asu!$E$1,equipes_asu!D:D,"eSF")</f>
        <v>3</v>
      </c>
      <c r="F622" s="5">
        <f>COUNTIFS(equipes_asu!A:A,unidades_equipes_asu!A622,equipes_asu!F:F,unidades_equipes_asu!C622,equipes_asu!I:I,unidades_equipes_asu!$F$1,equipes_asu!D:D,"eSF")</f>
        <v>0</v>
      </c>
      <c r="G622" s="5">
        <f>COUNTIFS(equipes_asu!A:A,unidades_equipes_asu!A622,equipes_asu!F:F,unidades_equipes_asu!C622,equipes_asu!I:I,unidades_equipes_asu!$G$1,equipes_asu!D:D,"eSF")</f>
        <v>0</v>
      </c>
      <c r="H622" s="5">
        <f>COUNTIFS(equipes_asu!A:A,unidades_equipes_asu!A622,equipes_asu!F:F,unidades_equipes_asu!C622,equipes_asu!I:I,unidades_equipes_asu!$H$1,equipes_asu!D:D,"eSF")</f>
        <v>5</v>
      </c>
      <c r="I622" s="5">
        <f t="shared" si="10"/>
        <v>8</v>
      </c>
    </row>
    <row r="623" spans="1:9">
      <c r="A623" s="2">
        <v>7563736</v>
      </c>
      <c r="B623" s="1" t="s">
        <v>1487</v>
      </c>
      <c r="C623" s="5" t="s">
        <v>46</v>
      </c>
      <c r="D623" s="5">
        <f>COUNTIFS(equipes_asu!A:A,unidades_equipes_asu!A623,equipes_asu!F:F,unidades_equipes_asu!C623,equipes_asu!I:I,unidades_equipes_asu!$D$1,equipes_asu!D:D,"eSF")</f>
        <v>0</v>
      </c>
      <c r="E623" s="5">
        <f>COUNTIFS(equipes_asu!A:A,unidades_equipes_asu!A623,equipes_asu!F:F,unidades_equipes_asu!C623,equipes_asu!I:I,unidades_equipes_asu!$E$1,equipes_asu!D:D,"eSF")</f>
        <v>0</v>
      </c>
      <c r="F623" s="5">
        <f>COUNTIFS(equipes_asu!A:A,unidades_equipes_asu!A623,equipes_asu!F:F,unidades_equipes_asu!C623,equipes_asu!I:I,unidades_equipes_asu!$F$1,equipes_asu!D:D,"eSF")</f>
        <v>3</v>
      </c>
      <c r="G623" s="5">
        <f>COUNTIFS(equipes_asu!A:A,unidades_equipes_asu!A623,equipes_asu!F:F,unidades_equipes_asu!C623,equipes_asu!I:I,unidades_equipes_asu!$G$1,equipes_asu!D:D,"eSF")</f>
        <v>0</v>
      </c>
      <c r="H623" s="5">
        <f>COUNTIFS(equipes_asu!A:A,unidades_equipes_asu!A623,equipes_asu!F:F,unidades_equipes_asu!C623,equipes_asu!I:I,unidades_equipes_asu!$H$1,equipes_asu!D:D,"eSF")</f>
        <v>1</v>
      </c>
      <c r="I623" s="5">
        <f t="shared" si="10"/>
        <v>4</v>
      </c>
    </row>
    <row r="624" spans="1:9">
      <c r="A624" s="2">
        <v>7648480</v>
      </c>
      <c r="B624" s="1" t="s">
        <v>1488</v>
      </c>
      <c r="C624" s="5" t="s">
        <v>46</v>
      </c>
      <c r="D624" s="5">
        <f>COUNTIFS(equipes_asu!A:A,unidades_equipes_asu!A624,equipes_asu!F:F,unidades_equipes_asu!C624,equipes_asu!I:I,unidades_equipes_asu!$D$1,equipes_asu!D:D,"eSF")</f>
        <v>0</v>
      </c>
      <c r="E624" s="5">
        <f>COUNTIFS(equipes_asu!A:A,unidades_equipes_asu!A624,equipes_asu!F:F,unidades_equipes_asu!C624,equipes_asu!I:I,unidades_equipes_asu!$E$1,equipes_asu!D:D,"eSF")</f>
        <v>1</v>
      </c>
      <c r="F624" s="5">
        <f>COUNTIFS(equipes_asu!A:A,unidades_equipes_asu!A624,equipes_asu!F:F,unidades_equipes_asu!C624,equipes_asu!I:I,unidades_equipes_asu!$F$1,equipes_asu!D:D,"eSF")</f>
        <v>0</v>
      </c>
      <c r="G624" s="5">
        <f>COUNTIFS(equipes_asu!A:A,unidades_equipes_asu!A624,equipes_asu!F:F,unidades_equipes_asu!C624,equipes_asu!I:I,unidades_equipes_asu!$G$1,equipes_asu!D:D,"eSF")</f>
        <v>0</v>
      </c>
      <c r="H624" s="5">
        <f>COUNTIFS(equipes_asu!A:A,unidades_equipes_asu!A624,equipes_asu!F:F,unidades_equipes_asu!C624,equipes_asu!I:I,unidades_equipes_asu!$H$1,equipes_asu!D:D,"eSF")</f>
        <v>0</v>
      </c>
      <c r="I624" s="5">
        <f t="shared" si="10"/>
        <v>1</v>
      </c>
    </row>
    <row r="625" spans="1:9">
      <c r="A625" s="2">
        <v>7845367</v>
      </c>
      <c r="B625" s="1" t="s">
        <v>1489</v>
      </c>
      <c r="C625" s="5" t="s">
        <v>46</v>
      </c>
      <c r="D625" s="5">
        <f>COUNTIFS(equipes_asu!A:A,unidades_equipes_asu!A625,equipes_asu!F:F,unidades_equipes_asu!C625,equipes_asu!I:I,unidades_equipes_asu!$D$1,equipes_asu!D:D,"eSF")</f>
        <v>0</v>
      </c>
      <c r="E625" s="5">
        <f>COUNTIFS(equipes_asu!A:A,unidades_equipes_asu!A625,equipes_asu!F:F,unidades_equipes_asu!C625,equipes_asu!I:I,unidades_equipes_asu!$E$1,equipes_asu!D:D,"eSF")</f>
        <v>1</v>
      </c>
      <c r="F625" s="5">
        <f>COUNTIFS(equipes_asu!A:A,unidades_equipes_asu!A625,equipes_asu!F:F,unidades_equipes_asu!C625,equipes_asu!I:I,unidades_equipes_asu!$F$1,equipes_asu!D:D,"eSF")</f>
        <v>2</v>
      </c>
      <c r="G625" s="5">
        <f>COUNTIFS(equipes_asu!A:A,unidades_equipes_asu!A625,equipes_asu!F:F,unidades_equipes_asu!C625,equipes_asu!I:I,unidades_equipes_asu!$G$1,equipes_asu!D:D,"eSF")</f>
        <v>0</v>
      </c>
      <c r="H625" s="5">
        <f>COUNTIFS(equipes_asu!A:A,unidades_equipes_asu!A625,equipes_asu!F:F,unidades_equipes_asu!C625,equipes_asu!I:I,unidades_equipes_asu!$H$1,equipes_asu!D:D,"eSF")</f>
        <v>1</v>
      </c>
      <c r="I625" s="5">
        <f t="shared" si="10"/>
        <v>4</v>
      </c>
    </row>
    <row r="626" spans="1:9">
      <c r="A626" s="2">
        <v>7946651</v>
      </c>
      <c r="B626" s="1" t="s">
        <v>1490</v>
      </c>
      <c r="C626" s="5" t="s">
        <v>46</v>
      </c>
      <c r="D626" s="5">
        <f>COUNTIFS(equipes_asu!A:A,unidades_equipes_asu!A626,equipes_asu!F:F,unidades_equipes_asu!C626,equipes_asu!I:I,unidades_equipes_asu!$D$1,equipes_asu!D:D,"eSF")</f>
        <v>0</v>
      </c>
      <c r="E626" s="5">
        <f>COUNTIFS(equipes_asu!A:A,unidades_equipes_asu!A626,equipes_asu!F:F,unidades_equipes_asu!C626,equipes_asu!I:I,unidades_equipes_asu!$E$1,equipes_asu!D:D,"eSF")</f>
        <v>3</v>
      </c>
      <c r="F626" s="5">
        <f>COUNTIFS(equipes_asu!A:A,unidades_equipes_asu!A626,equipes_asu!F:F,unidades_equipes_asu!C626,equipes_asu!I:I,unidades_equipes_asu!$F$1,equipes_asu!D:D,"eSF")</f>
        <v>0</v>
      </c>
      <c r="G626" s="5">
        <f>COUNTIFS(equipes_asu!A:A,unidades_equipes_asu!A626,equipes_asu!F:F,unidades_equipes_asu!C626,equipes_asu!I:I,unidades_equipes_asu!$G$1,equipes_asu!D:D,"eSF")</f>
        <v>0</v>
      </c>
      <c r="H626" s="5">
        <f>COUNTIFS(equipes_asu!A:A,unidades_equipes_asu!A626,equipes_asu!F:F,unidades_equipes_asu!C626,equipes_asu!I:I,unidades_equipes_asu!$H$1,equipes_asu!D:D,"eSF")</f>
        <v>3</v>
      </c>
      <c r="I626" s="5">
        <f t="shared" si="10"/>
        <v>6</v>
      </c>
    </row>
    <row r="627" spans="1:9">
      <c r="A627" s="2">
        <v>7992955</v>
      </c>
      <c r="B627" s="1" t="s">
        <v>1491</v>
      </c>
      <c r="C627" s="5" t="s">
        <v>46</v>
      </c>
      <c r="D627" s="5">
        <f>COUNTIFS(equipes_asu!A:A,unidades_equipes_asu!A627,equipes_asu!F:F,unidades_equipes_asu!C627,equipes_asu!I:I,unidades_equipes_asu!$D$1,equipes_asu!D:D,"eSF")</f>
        <v>0</v>
      </c>
      <c r="E627" s="5">
        <f>COUNTIFS(equipes_asu!A:A,unidades_equipes_asu!A627,equipes_asu!F:F,unidades_equipes_asu!C627,equipes_asu!I:I,unidades_equipes_asu!$E$1,equipes_asu!D:D,"eSF")</f>
        <v>2</v>
      </c>
      <c r="F627" s="5">
        <f>COUNTIFS(equipes_asu!A:A,unidades_equipes_asu!A627,equipes_asu!F:F,unidades_equipes_asu!C627,equipes_asu!I:I,unidades_equipes_asu!$F$1,equipes_asu!D:D,"eSF")</f>
        <v>0</v>
      </c>
      <c r="G627" s="5">
        <f>COUNTIFS(equipes_asu!A:A,unidades_equipes_asu!A627,equipes_asu!F:F,unidades_equipes_asu!C627,equipes_asu!I:I,unidades_equipes_asu!$G$1,equipes_asu!D:D,"eSF")</f>
        <v>0</v>
      </c>
      <c r="H627" s="5">
        <f>COUNTIFS(equipes_asu!A:A,unidades_equipes_asu!A627,equipes_asu!F:F,unidades_equipes_asu!C627,equipes_asu!I:I,unidades_equipes_asu!$H$1,equipes_asu!D:D,"eSF")</f>
        <v>1</v>
      </c>
      <c r="I627" s="5">
        <f t="shared" si="10"/>
        <v>3</v>
      </c>
    </row>
    <row r="628" spans="1:9">
      <c r="A628" s="2">
        <v>9384324</v>
      </c>
      <c r="B628" s="1" t="s">
        <v>1492</v>
      </c>
      <c r="C628" s="5" t="s">
        <v>46</v>
      </c>
      <c r="D628" s="5">
        <f>COUNTIFS(equipes_asu!A:A,unidades_equipes_asu!A628,equipes_asu!F:F,unidades_equipes_asu!C628,equipes_asu!I:I,unidades_equipes_asu!$D$1,equipes_asu!D:D,"eSF")</f>
        <v>0</v>
      </c>
      <c r="E628" s="5">
        <f>COUNTIFS(equipes_asu!A:A,unidades_equipes_asu!A628,equipes_asu!F:F,unidades_equipes_asu!C628,equipes_asu!I:I,unidades_equipes_asu!$E$1,equipes_asu!D:D,"eSF")</f>
        <v>0</v>
      </c>
      <c r="F628" s="5">
        <f>COUNTIFS(equipes_asu!A:A,unidades_equipes_asu!A628,equipes_asu!F:F,unidades_equipes_asu!C628,equipes_asu!I:I,unidades_equipes_asu!$F$1,equipes_asu!D:D,"eSF")</f>
        <v>1</v>
      </c>
      <c r="G628" s="5">
        <f>COUNTIFS(equipes_asu!A:A,unidades_equipes_asu!A628,equipes_asu!F:F,unidades_equipes_asu!C628,equipes_asu!I:I,unidades_equipes_asu!$G$1,equipes_asu!D:D,"eSF")</f>
        <v>0</v>
      </c>
      <c r="H628" s="5">
        <f>COUNTIFS(equipes_asu!A:A,unidades_equipes_asu!A628,equipes_asu!F:F,unidades_equipes_asu!C628,equipes_asu!I:I,unidades_equipes_asu!$H$1,equipes_asu!D:D,"eSF")</f>
        <v>1</v>
      </c>
      <c r="I628" s="5">
        <f t="shared" si="10"/>
        <v>2</v>
      </c>
    </row>
    <row r="629" spans="1:9">
      <c r="A629" s="2">
        <v>9069569</v>
      </c>
      <c r="B629" s="1" t="s">
        <v>1493</v>
      </c>
      <c r="C629" s="5" t="s">
        <v>46</v>
      </c>
      <c r="D629" s="5">
        <f>COUNTIFS(equipes_asu!A:A,unidades_equipes_asu!A629,equipes_asu!F:F,unidades_equipes_asu!C629,equipes_asu!I:I,unidades_equipes_asu!$D$1,equipes_asu!D:D,"eSF")</f>
        <v>0</v>
      </c>
      <c r="E629" s="5">
        <f>COUNTIFS(equipes_asu!A:A,unidades_equipes_asu!A629,equipes_asu!F:F,unidades_equipes_asu!C629,equipes_asu!I:I,unidades_equipes_asu!$E$1,equipes_asu!D:D,"eSF")</f>
        <v>3</v>
      </c>
      <c r="F629" s="5">
        <f>COUNTIFS(equipes_asu!A:A,unidades_equipes_asu!A629,equipes_asu!F:F,unidades_equipes_asu!C629,equipes_asu!I:I,unidades_equipes_asu!$F$1,equipes_asu!D:D,"eSF")</f>
        <v>0</v>
      </c>
      <c r="G629" s="5">
        <f>COUNTIFS(equipes_asu!A:A,unidades_equipes_asu!A629,equipes_asu!F:F,unidades_equipes_asu!C629,equipes_asu!I:I,unidades_equipes_asu!$G$1,equipes_asu!D:D,"eSF")</f>
        <v>0</v>
      </c>
      <c r="H629" s="5">
        <f>COUNTIFS(equipes_asu!A:A,unidades_equipes_asu!A629,equipes_asu!F:F,unidades_equipes_asu!C629,equipes_asu!I:I,unidades_equipes_asu!$H$1,equipes_asu!D:D,"eSF")</f>
        <v>3</v>
      </c>
      <c r="I629" s="5">
        <f t="shared" si="10"/>
        <v>6</v>
      </c>
    </row>
    <row r="630" spans="1:9">
      <c r="A630" s="2">
        <v>620</v>
      </c>
      <c r="B630" s="1" t="s">
        <v>1337</v>
      </c>
      <c r="C630" s="15" t="s">
        <v>49</v>
      </c>
      <c r="D630" s="5">
        <f>COUNTIFS(equipes_asu!A:A,unidades_equipes_asu!A630,equipes_asu!F:F,unidades_equipes_asu!C630,equipes_asu!I:I,unidades_equipes_asu!$D$1,equipes_asu!D:D,"eSF")</f>
        <v>0</v>
      </c>
      <c r="E630" s="5">
        <f>COUNTIFS(equipes_asu!A:A,unidades_equipes_asu!A630,equipes_asu!F:F,unidades_equipes_asu!C630,equipes_asu!I:I,unidades_equipes_asu!$E$1,equipes_asu!D:D,"eSF")</f>
        <v>0</v>
      </c>
      <c r="F630" s="5">
        <f>COUNTIFS(equipes_asu!A:A,unidades_equipes_asu!A630,equipes_asu!F:F,unidades_equipes_asu!C630,equipes_asu!I:I,unidades_equipes_asu!$F$1,equipes_asu!D:D,"eSF")</f>
        <v>0</v>
      </c>
      <c r="G630" s="5">
        <f>COUNTIFS(equipes_asu!A:A,unidades_equipes_asu!A630,equipes_asu!F:F,unidades_equipes_asu!C630,equipes_asu!I:I,unidades_equipes_asu!$G$1,equipes_asu!D:D,"eSF")</f>
        <v>0</v>
      </c>
      <c r="H630" s="5">
        <f>COUNTIFS(equipes_asu!A:A,unidades_equipes_asu!A630,equipes_asu!F:F,unidades_equipes_asu!C630,equipes_asu!I:I,unidades_equipes_asu!$H$1,equipes_asu!D:D,"eSF")</f>
        <v>0</v>
      </c>
      <c r="I630" s="5">
        <f t="shared" ref="I630:I693" si="11">SUM(D630:H630)</f>
        <v>0</v>
      </c>
    </row>
    <row r="631" spans="1:9">
      <c r="A631" s="2">
        <v>1759</v>
      </c>
      <c r="B631" s="1" t="s">
        <v>1338</v>
      </c>
      <c r="C631" s="15" t="s">
        <v>49</v>
      </c>
      <c r="D631" s="5">
        <f>COUNTIFS(equipes_asu!A:A,unidades_equipes_asu!A631,equipes_asu!F:F,unidades_equipes_asu!C631,equipes_asu!I:I,unidades_equipes_asu!$D$1,equipes_asu!D:D,"eSF")</f>
        <v>0</v>
      </c>
      <c r="E631" s="5">
        <f>COUNTIFS(equipes_asu!A:A,unidades_equipes_asu!A631,equipes_asu!F:F,unidades_equipes_asu!C631,equipes_asu!I:I,unidades_equipes_asu!$E$1,equipes_asu!D:D,"eSF")</f>
        <v>0</v>
      </c>
      <c r="F631" s="5">
        <f>COUNTIFS(equipes_asu!A:A,unidades_equipes_asu!A631,equipes_asu!F:F,unidades_equipes_asu!C631,equipes_asu!I:I,unidades_equipes_asu!$F$1,equipes_asu!D:D,"eSF")</f>
        <v>0</v>
      </c>
      <c r="G631" s="5">
        <f>COUNTIFS(equipes_asu!A:A,unidades_equipes_asu!A631,equipes_asu!F:F,unidades_equipes_asu!C631,equipes_asu!I:I,unidades_equipes_asu!$G$1,equipes_asu!D:D,"eSF")</f>
        <v>0</v>
      </c>
      <c r="H631" s="5">
        <f>COUNTIFS(equipes_asu!A:A,unidades_equipes_asu!A631,equipes_asu!F:F,unidades_equipes_asu!C631,equipes_asu!I:I,unidades_equipes_asu!$H$1,equipes_asu!D:D,"eSF")</f>
        <v>0</v>
      </c>
      <c r="I631" s="5">
        <f t="shared" si="11"/>
        <v>0</v>
      </c>
    </row>
    <row r="632" spans="1:9">
      <c r="A632" s="2">
        <v>1082</v>
      </c>
      <c r="B632" s="1" t="s">
        <v>1339</v>
      </c>
      <c r="C632" s="15" t="s">
        <v>49</v>
      </c>
      <c r="D632" s="5">
        <f>COUNTIFS(equipes_asu!A:A,unidades_equipes_asu!A632,equipes_asu!F:F,unidades_equipes_asu!C632,equipes_asu!I:I,unidades_equipes_asu!$D$1,equipes_asu!D:D,"eSF")</f>
        <v>0</v>
      </c>
      <c r="E632" s="5">
        <f>COUNTIFS(equipes_asu!A:A,unidades_equipes_asu!A632,equipes_asu!F:F,unidades_equipes_asu!C632,equipes_asu!I:I,unidades_equipes_asu!$E$1,equipes_asu!D:D,"eSF")</f>
        <v>0</v>
      </c>
      <c r="F632" s="5">
        <f>COUNTIFS(equipes_asu!A:A,unidades_equipes_asu!A632,equipes_asu!F:F,unidades_equipes_asu!C632,equipes_asu!I:I,unidades_equipes_asu!$F$1,equipes_asu!D:D,"eSF")</f>
        <v>0</v>
      </c>
      <c r="G632" s="5">
        <f>COUNTIFS(equipes_asu!A:A,unidades_equipes_asu!A632,equipes_asu!F:F,unidades_equipes_asu!C632,equipes_asu!I:I,unidades_equipes_asu!$G$1,equipes_asu!D:D,"eSF")</f>
        <v>0</v>
      </c>
      <c r="H632" s="5">
        <f>COUNTIFS(equipes_asu!A:A,unidades_equipes_asu!A632,equipes_asu!F:F,unidades_equipes_asu!C632,equipes_asu!I:I,unidades_equipes_asu!$H$1,equipes_asu!D:D,"eSF")</f>
        <v>0</v>
      </c>
      <c r="I632" s="5">
        <f t="shared" si="11"/>
        <v>0</v>
      </c>
    </row>
    <row r="633" spans="1:9">
      <c r="A633">
        <v>215589</v>
      </c>
      <c r="B633" t="s">
        <v>1340</v>
      </c>
      <c r="C633" s="15" t="s">
        <v>49</v>
      </c>
      <c r="D633" s="5">
        <f>COUNTIFS(equipes_asu!A:A,unidades_equipes_asu!A633,equipes_asu!F:F,unidades_equipes_asu!C633,equipes_asu!I:I,unidades_equipes_asu!$D$1,equipes_asu!D:D,"eSF")</f>
        <v>0</v>
      </c>
      <c r="E633" s="5">
        <f>COUNTIFS(equipes_asu!A:A,unidades_equipes_asu!A633,equipes_asu!F:F,unidades_equipes_asu!C633,equipes_asu!I:I,unidades_equipes_asu!$E$1,equipes_asu!D:D,"eSF")</f>
        <v>0</v>
      </c>
      <c r="F633" s="5">
        <f>COUNTIFS(equipes_asu!A:A,unidades_equipes_asu!A633,equipes_asu!F:F,unidades_equipes_asu!C633,equipes_asu!I:I,unidades_equipes_asu!$F$1,equipes_asu!D:D,"eSF")</f>
        <v>0</v>
      </c>
      <c r="G633" s="5">
        <f>COUNTIFS(equipes_asu!A:A,unidades_equipes_asu!A633,equipes_asu!F:F,unidades_equipes_asu!C633,equipes_asu!I:I,unidades_equipes_asu!$G$1,equipes_asu!D:D,"eSF")</f>
        <v>0</v>
      </c>
      <c r="H633" s="5">
        <f>COUNTIFS(equipes_asu!A:A,unidades_equipes_asu!A633,equipes_asu!F:F,unidades_equipes_asu!C633,equipes_asu!I:I,unidades_equipes_asu!$H$1,equipes_asu!D:D,"eSF")</f>
        <v>0</v>
      </c>
      <c r="I633" s="5">
        <f t="shared" si="11"/>
        <v>0</v>
      </c>
    </row>
    <row r="634" spans="1:9">
      <c r="A634" s="2">
        <v>639</v>
      </c>
      <c r="B634" s="1" t="s">
        <v>1341</v>
      </c>
      <c r="C634" s="15" t="s">
        <v>49</v>
      </c>
      <c r="D634" s="5">
        <f>COUNTIFS(equipes_asu!A:A,unidades_equipes_asu!A634,equipes_asu!F:F,unidades_equipes_asu!C634,equipes_asu!I:I,unidades_equipes_asu!$D$1,equipes_asu!D:D,"eSF")</f>
        <v>0</v>
      </c>
      <c r="E634" s="5">
        <f>COUNTIFS(equipes_asu!A:A,unidades_equipes_asu!A634,equipes_asu!F:F,unidades_equipes_asu!C634,equipes_asu!I:I,unidades_equipes_asu!$E$1,equipes_asu!D:D,"eSF")</f>
        <v>0</v>
      </c>
      <c r="F634" s="5">
        <f>COUNTIFS(equipes_asu!A:A,unidades_equipes_asu!A634,equipes_asu!F:F,unidades_equipes_asu!C634,equipes_asu!I:I,unidades_equipes_asu!$F$1,equipes_asu!D:D,"eSF")</f>
        <v>0</v>
      </c>
      <c r="G634" s="5">
        <f>COUNTIFS(equipes_asu!A:A,unidades_equipes_asu!A634,equipes_asu!F:F,unidades_equipes_asu!C634,equipes_asu!I:I,unidades_equipes_asu!$G$1,equipes_asu!D:D,"eSF")</f>
        <v>0</v>
      </c>
      <c r="H634" s="5">
        <f>COUNTIFS(equipes_asu!A:A,unidades_equipes_asu!A634,equipes_asu!F:F,unidades_equipes_asu!C634,equipes_asu!I:I,unidades_equipes_asu!$H$1,equipes_asu!D:D,"eSF")</f>
        <v>0</v>
      </c>
      <c r="I634" s="5">
        <f t="shared" si="11"/>
        <v>0</v>
      </c>
    </row>
    <row r="635" spans="1:9">
      <c r="A635">
        <v>266493</v>
      </c>
      <c r="B635" t="s">
        <v>1342</v>
      </c>
      <c r="C635" s="15" t="s">
        <v>49</v>
      </c>
      <c r="D635" s="5">
        <f>COUNTIFS(equipes_asu!A:A,unidades_equipes_asu!A635,equipes_asu!F:F,unidades_equipes_asu!C635,equipes_asu!I:I,unidades_equipes_asu!$D$1,equipes_asu!D:D,"eSF")</f>
        <v>0</v>
      </c>
      <c r="E635" s="5">
        <f>COUNTIFS(equipes_asu!A:A,unidades_equipes_asu!A635,equipes_asu!F:F,unidades_equipes_asu!C635,equipes_asu!I:I,unidades_equipes_asu!$E$1,equipes_asu!D:D,"eSF")</f>
        <v>0</v>
      </c>
      <c r="F635" s="5">
        <f>COUNTIFS(equipes_asu!A:A,unidades_equipes_asu!A635,equipes_asu!F:F,unidades_equipes_asu!C635,equipes_asu!I:I,unidades_equipes_asu!$F$1,equipes_asu!D:D,"eSF")</f>
        <v>0</v>
      </c>
      <c r="G635" s="5">
        <f>COUNTIFS(equipes_asu!A:A,unidades_equipes_asu!A635,equipes_asu!F:F,unidades_equipes_asu!C635,equipes_asu!I:I,unidades_equipes_asu!$G$1,equipes_asu!D:D,"eSF")</f>
        <v>0</v>
      </c>
      <c r="H635" s="5">
        <f>COUNTIFS(equipes_asu!A:A,unidades_equipes_asu!A635,equipes_asu!F:F,unidades_equipes_asu!C635,equipes_asu!I:I,unidades_equipes_asu!$H$1,equipes_asu!D:D,"eSF")</f>
        <v>0</v>
      </c>
      <c r="I635" s="5">
        <f t="shared" si="11"/>
        <v>0</v>
      </c>
    </row>
    <row r="636" spans="1:9">
      <c r="A636" s="2">
        <v>1163</v>
      </c>
      <c r="B636" s="1" t="s">
        <v>1343</v>
      </c>
      <c r="C636" s="15" t="s">
        <v>49</v>
      </c>
      <c r="D636" s="5">
        <f>COUNTIFS(equipes_asu!A:A,unidades_equipes_asu!A636,equipes_asu!F:F,unidades_equipes_asu!C636,equipes_asu!I:I,unidades_equipes_asu!$D$1,equipes_asu!D:D,"eSF")</f>
        <v>0</v>
      </c>
      <c r="E636" s="5">
        <f>COUNTIFS(equipes_asu!A:A,unidades_equipes_asu!A636,equipes_asu!F:F,unidades_equipes_asu!C636,equipes_asu!I:I,unidades_equipes_asu!$E$1,equipes_asu!D:D,"eSF")</f>
        <v>0</v>
      </c>
      <c r="F636" s="5">
        <f>COUNTIFS(equipes_asu!A:A,unidades_equipes_asu!A636,equipes_asu!F:F,unidades_equipes_asu!C636,equipes_asu!I:I,unidades_equipes_asu!$F$1,equipes_asu!D:D,"eSF")</f>
        <v>0</v>
      </c>
      <c r="G636" s="5">
        <f>COUNTIFS(equipes_asu!A:A,unidades_equipes_asu!A636,equipes_asu!F:F,unidades_equipes_asu!C636,equipes_asu!I:I,unidades_equipes_asu!$G$1,equipes_asu!D:D,"eSF")</f>
        <v>0</v>
      </c>
      <c r="H636" s="5">
        <f>COUNTIFS(equipes_asu!A:A,unidades_equipes_asu!A636,equipes_asu!F:F,unidades_equipes_asu!C636,equipes_asu!I:I,unidades_equipes_asu!$H$1,equipes_asu!D:D,"eSF")</f>
        <v>0</v>
      </c>
      <c r="I636" s="5">
        <f t="shared" si="11"/>
        <v>0</v>
      </c>
    </row>
    <row r="637" spans="1:9">
      <c r="A637">
        <v>266507</v>
      </c>
      <c r="B637" t="s">
        <v>1344</v>
      </c>
      <c r="C637" s="15" t="s">
        <v>49</v>
      </c>
      <c r="D637" s="5">
        <f>COUNTIFS(equipes_asu!A:A,unidades_equipes_asu!A637,equipes_asu!F:F,unidades_equipes_asu!C637,equipes_asu!I:I,unidades_equipes_asu!$D$1,equipes_asu!D:D,"eSF")</f>
        <v>0</v>
      </c>
      <c r="E637" s="5">
        <f>COUNTIFS(equipes_asu!A:A,unidades_equipes_asu!A637,equipes_asu!F:F,unidades_equipes_asu!C637,equipes_asu!I:I,unidades_equipes_asu!$E$1,equipes_asu!D:D,"eSF")</f>
        <v>0</v>
      </c>
      <c r="F637" s="5">
        <f>COUNTIFS(equipes_asu!A:A,unidades_equipes_asu!A637,equipes_asu!F:F,unidades_equipes_asu!C637,equipes_asu!I:I,unidades_equipes_asu!$F$1,equipes_asu!D:D,"eSF")</f>
        <v>0</v>
      </c>
      <c r="G637" s="5">
        <f>COUNTIFS(equipes_asu!A:A,unidades_equipes_asu!A637,equipes_asu!F:F,unidades_equipes_asu!C637,equipes_asu!I:I,unidades_equipes_asu!$G$1,equipes_asu!D:D,"eSF")</f>
        <v>0</v>
      </c>
      <c r="H637" s="5">
        <f>COUNTIFS(equipes_asu!A:A,unidades_equipes_asu!A637,equipes_asu!F:F,unidades_equipes_asu!C637,equipes_asu!I:I,unidades_equipes_asu!$H$1,equipes_asu!D:D,"eSF")</f>
        <v>0</v>
      </c>
      <c r="I637" s="5">
        <f t="shared" si="11"/>
        <v>0</v>
      </c>
    </row>
    <row r="638" spans="1:9">
      <c r="A638" s="2">
        <v>1813</v>
      </c>
      <c r="B638" s="1" t="s">
        <v>1345</v>
      </c>
      <c r="C638" s="15" t="s">
        <v>49</v>
      </c>
      <c r="D638" s="5">
        <f>COUNTIFS(equipes_asu!A:A,unidades_equipes_asu!A638,equipes_asu!F:F,unidades_equipes_asu!C638,equipes_asu!I:I,unidades_equipes_asu!$D$1,equipes_asu!D:D,"eSF")</f>
        <v>0</v>
      </c>
      <c r="E638" s="5">
        <f>COUNTIFS(equipes_asu!A:A,unidades_equipes_asu!A638,equipes_asu!F:F,unidades_equipes_asu!C638,equipes_asu!I:I,unidades_equipes_asu!$E$1,equipes_asu!D:D,"eSF")</f>
        <v>0</v>
      </c>
      <c r="F638" s="5">
        <f>COUNTIFS(equipes_asu!A:A,unidades_equipes_asu!A638,equipes_asu!F:F,unidades_equipes_asu!C638,equipes_asu!I:I,unidades_equipes_asu!$F$1,equipes_asu!D:D,"eSF")</f>
        <v>0</v>
      </c>
      <c r="G638" s="5">
        <f>COUNTIFS(equipes_asu!A:A,unidades_equipes_asu!A638,equipes_asu!F:F,unidades_equipes_asu!C638,equipes_asu!I:I,unidades_equipes_asu!$G$1,equipes_asu!D:D,"eSF")</f>
        <v>0</v>
      </c>
      <c r="H638" s="5">
        <f>COUNTIFS(equipes_asu!A:A,unidades_equipes_asu!A638,equipes_asu!F:F,unidades_equipes_asu!C638,equipes_asu!I:I,unidades_equipes_asu!$H$1,equipes_asu!D:D,"eSF")</f>
        <v>0</v>
      </c>
      <c r="I638" s="5">
        <f t="shared" si="11"/>
        <v>0</v>
      </c>
    </row>
    <row r="639" spans="1:9">
      <c r="A639" s="2">
        <v>1198</v>
      </c>
      <c r="B639" s="1" t="s">
        <v>1346</v>
      </c>
      <c r="C639" s="15" t="s">
        <v>49</v>
      </c>
      <c r="D639" s="5">
        <f>COUNTIFS(equipes_asu!A:A,unidades_equipes_asu!A639,equipes_asu!F:F,unidades_equipes_asu!C639,equipes_asu!I:I,unidades_equipes_asu!$D$1,equipes_asu!D:D,"eSF")</f>
        <v>0</v>
      </c>
      <c r="E639" s="5">
        <f>COUNTIFS(equipes_asu!A:A,unidades_equipes_asu!A639,equipes_asu!F:F,unidades_equipes_asu!C639,equipes_asu!I:I,unidades_equipes_asu!$E$1,equipes_asu!D:D,"eSF")</f>
        <v>0</v>
      </c>
      <c r="F639" s="5">
        <f>COUNTIFS(equipes_asu!A:A,unidades_equipes_asu!A639,equipes_asu!F:F,unidades_equipes_asu!C639,equipes_asu!I:I,unidades_equipes_asu!$F$1,equipes_asu!D:D,"eSF")</f>
        <v>0</v>
      </c>
      <c r="G639" s="5">
        <f>COUNTIFS(equipes_asu!A:A,unidades_equipes_asu!A639,equipes_asu!F:F,unidades_equipes_asu!C639,equipes_asu!I:I,unidades_equipes_asu!$G$1,equipes_asu!D:D,"eSF")</f>
        <v>0</v>
      </c>
      <c r="H639" s="5">
        <f>COUNTIFS(equipes_asu!A:A,unidades_equipes_asu!A639,equipes_asu!F:F,unidades_equipes_asu!C639,equipes_asu!I:I,unidades_equipes_asu!$H$1,equipes_asu!D:D,"eSF")</f>
        <v>0</v>
      </c>
      <c r="I639" s="5">
        <f t="shared" si="11"/>
        <v>0</v>
      </c>
    </row>
    <row r="640" spans="1:9">
      <c r="A640" s="2">
        <v>1414</v>
      </c>
      <c r="B640" s="1" t="s">
        <v>1347</v>
      </c>
      <c r="C640" s="15" t="s">
        <v>49</v>
      </c>
      <c r="D640" s="5">
        <f>COUNTIFS(equipes_asu!A:A,unidades_equipes_asu!A640,equipes_asu!F:F,unidades_equipes_asu!C640,equipes_asu!I:I,unidades_equipes_asu!$D$1,equipes_asu!D:D,"eSF")</f>
        <v>0</v>
      </c>
      <c r="E640" s="5">
        <f>COUNTIFS(equipes_asu!A:A,unidades_equipes_asu!A640,equipes_asu!F:F,unidades_equipes_asu!C640,equipes_asu!I:I,unidades_equipes_asu!$E$1,equipes_asu!D:D,"eSF")</f>
        <v>2</v>
      </c>
      <c r="F640" s="5">
        <f>COUNTIFS(equipes_asu!A:A,unidades_equipes_asu!A640,equipes_asu!F:F,unidades_equipes_asu!C640,equipes_asu!I:I,unidades_equipes_asu!$F$1,equipes_asu!D:D,"eSF")</f>
        <v>1</v>
      </c>
      <c r="G640" s="5">
        <f>COUNTIFS(equipes_asu!A:A,unidades_equipes_asu!A640,equipes_asu!F:F,unidades_equipes_asu!C640,equipes_asu!I:I,unidades_equipes_asu!$G$1,equipes_asu!D:D,"eSF")</f>
        <v>0</v>
      </c>
      <c r="H640" s="5">
        <f>COUNTIFS(equipes_asu!A:A,unidades_equipes_asu!A640,equipes_asu!F:F,unidades_equipes_asu!C640,equipes_asu!I:I,unidades_equipes_asu!$H$1,equipes_asu!D:D,"eSF")</f>
        <v>0</v>
      </c>
      <c r="I640" s="5">
        <f t="shared" si="11"/>
        <v>3</v>
      </c>
    </row>
    <row r="641" spans="1:9">
      <c r="A641" s="2">
        <v>752</v>
      </c>
      <c r="B641" s="1" t="s">
        <v>1348</v>
      </c>
      <c r="C641" s="15" t="s">
        <v>49</v>
      </c>
      <c r="D641" s="5">
        <f>COUNTIFS(equipes_asu!A:A,unidades_equipes_asu!A641,equipes_asu!F:F,unidades_equipes_asu!C641,equipes_asu!I:I,unidades_equipes_asu!$D$1,equipes_asu!D:D,"eSF")</f>
        <v>0</v>
      </c>
      <c r="E641" s="5">
        <f>COUNTIFS(equipes_asu!A:A,unidades_equipes_asu!A641,equipes_asu!F:F,unidades_equipes_asu!C641,equipes_asu!I:I,unidades_equipes_asu!$E$1,equipes_asu!D:D,"eSF")</f>
        <v>0</v>
      </c>
      <c r="F641" s="5">
        <f>COUNTIFS(equipes_asu!A:A,unidades_equipes_asu!A641,equipes_asu!F:F,unidades_equipes_asu!C641,equipes_asu!I:I,unidades_equipes_asu!$F$1,equipes_asu!D:D,"eSF")</f>
        <v>0</v>
      </c>
      <c r="G641" s="5">
        <f>COUNTIFS(equipes_asu!A:A,unidades_equipes_asu!A641,equipes_asu!F:F,unidades_equipes_asu!C641,equipes_asu!I:I,unidades_equipes_asu!$G$1,equipes_asu!D:D,"eSF")</f>
        <v>0</v>
      </c>
      <c r="H641" s="5">
        <f>COUNTIFS(equipes_asu!A:A,unidades_equipes_asu!A641,equipes_asu!F:F,unidades_equipes_asu!C641,equipes_asu!I:I,unidades_equipes_asu!$H$1,equipes_asu!D:D,"eSF")</f>
        <v>0</v>
      </c>
      <c r="I641" s="5">
        <f t="shared" si="11"/>
        <v>0</v>
      </c>
    </row>
    <row r="642" spans="1:9">
      <c r="A642" s="2">
        <v>1317</v>
      </c>
      <c r="B642" s="1" t="s">
        <v>1349</v>
      </c>
      <c r="C642" s="15" t="s">
        <v>49</v>
      </c>
      <c r="D642" s="5">
        <f>COUNTIFS(equipes_asu!A:A,unidades_equipes_asu!A642,equipes_asu!F:F,unidades_equipes_asu!C642,equipes_asu!I:I,unidades_equipes_asu!$D$1,equipes_asu!D:D,"eSF")</f>
        <v>0</v>
      </c>
      <c r="E642" s="5">
        <f>COUNTIFS(equipes_asu!A:A,unidades_equipes_asu!A642,equipes_asu!F:F,unidades_equipes_asu!C642,equipes_asu!I:I,unidades_equipes_asu!$E$1,equipes_asu!D:D,"eSF")</f>
        <v>0</v>
      </c>
      <c r="F642" s="5">
        <f>COUNTIFS(equipes_asu!A:A,unidades_equipes_asu!A642,equipes_asu!F:F,unidades_equipes_asu!C642,equipes_asu!I:I,unidades_equipes_asu!$F$1,equipes_asu!D:D,"eSF")</f>
        <v>0</v>
      </c>
      <c r="G642" s="5">
        <f>COUNTIFS(equipes_asu!A:A,unidades_equipes_asu!A642,equipes_asu!F:F,unidades_equipes_asu!C642,equipes_asu!I:I,unidades_equipes_asu!$G$1,equipes_asu!D:D,"eSF")</f>
        <v>0</v>
      </c>
      <c r="H642" s="5">
        <f>COUNTIFS(equipes_asu!A:A,unidades_equipes_asu!A642,equipes_asu!F:F,unidades_equipes_asu!C642,equipes_asu!I:I,unidades_equipes_asu!$H$1,equipes_asu!D:D,"eSF")</f>
        <v>0</v>
      </c>
      <c r="I642" s="5">
        <f t="shared" si="11"/>
        <v>0</v>
      </c>
    </row>
    <row r="643" spans="1:9">
      <c r="A643" s="2">
        <v>1058</v>
      </c>
      <c r="B643" s="1" t="s">
        <v>1350</v>
      </c>
      <c r="C643" s="15" t="s">
        <v>49</v>
      </c>
      <c r="D643" s="5">
        <f>COUNTIFS(equipes_asu!A:A,unidades_equipes_asu!A643,equipes_asu!F:F,unidades_equipes_asu!C643,equipes_asu!I:I,unidades_equipes_asu!$D$1,equipes_asu!D:D,"eSF")</f>
        <v>0</v>
      </c>
      <c r="E643" s="5">
        <f>COUNTIFS(equipes_asu!A:A,unidades_equipes_asu!A643,equipes_asu!F:F,unidades_equipes_asu!C643,equipes_asu!I:I,unidades_equipes_asu!$E$1,equipes_asu!D:D,"eSF")</f>
        <v>0</v>
      </c>
      <c r="F643" s="5">
        <f>COUNTIFS(equipes_asu!A:A,unidades_equipes_asu!A643,equipes_asu!F:F,unidades_equipes_asu!C643,equipes_asu!I:I,unidades_equipes_asu!$F$1,equipes_asu!D:D,"eSF")</f>
        <v>0</v>
      </c>
      <c r="G643" s="5">
        <f>COUNTIFS(equipes_asu!A:A,unidades_equipes_asu!A643,equipes_asu!F:F,unidades_equipes_asu!C643,equipes_asu!I:I,unidades_equipes_asu!$G$1,equipes_asu!D:D,"eSF")</f>
        <v>6</v>
      </c>
      <c r="H643" s="5">
        <f>COUNTIFS(equipes_asu!A:A,unidades_equipes_asu!A643,equipes_asu!F:F,unidades_equipes_asu!C643,equipes_asu!I:I,unidades_equipes_asu!$H$1,equipes_asu!D:D,"eSF")</f>
        <v>0</v>
      </c>
      <c r="I643" s="5">
        <f t="shared" si="11"/>
        <v>6</v>
      </c>
    </row>
    <row r="644" spans="1:9">
      <c r="A644" s="2">
        <v>2143</v>
      </c>
      <c r="B644" s="1" t="s">
        <v>1351</v>
      </c>
      <c r="C644" s="15" t="s">
        <v>49</v>
      </c>
      <c r="D644" s="5">
        <f>COUNTIFS(equipes_asu!A:A,unidades_equipes_asu!A644,equipes_asu!F:F,unidades_equipes_asu!C644,equipes_asu!I:I,unidades_equipes_asu!$D$1,equipes_asu!D:D,"eSF")</f>
        <v>0</v>
      </c>
      <c r="E644" s="5">
        <f>COUNTIFS(equipes_asu!A:A,unidades_equipes_asu!A644,equipes_asu!F:F,unidades_equipes_asu!C644,equipes_asu!I:I,unidades_equipes_asu!$E$1,equipes_asu!D:D,"eSF")</f>
        <v>0</v>
      </c>
      <c r="F644" s="5">
        <f>COUNTIFS(equipes_asu!A:A,unidades_equipes_asu!A644,equipes_asu!F:F,unidades_equipes_asu!C644,equipes_asu!I:I,unidades_equipes_asu!$F$1,equipes_asu!D:D,"eSF")</f>
        <v>0</v>
      </c>
      <c r="G644" s="5">
        <f>COUNTIFS(equipes_asu!A:A,unidades_equipes_asu!A644,equipes_asu!F:F,unidades_equipes_asu!C644,equipes_asu!I:I,unidades_equipes_asu!$G$1,equipes_asu!D:D,"eSF")</f>
        <v>0</v>
      </c>
      <c r="H644" s="5">
        <f>COUNTIFS(equipes_asu!A:A,unidades_equipes_asu!A644,equipes_asu!F:F,unidades_equipes_asu!C644,equipes_asu!I:I,unidades_equipes_asu!$H$1,equipes_asu!D:D,"eSF")</f>
        <v>0</v>
      </c>
      <c r="I644" s="5">
        <f t="shared" si="11"/>
        <v>0</v>
      </c>
    </row>
    <row r="645" spans="1:9">
      <c r="A645" s="2">
        <v>1090</v>
      </c>
      <c r="B645" s="1" t="s">
        <v>1352</v>
      </c>
      <c r="C645" s="15" t="s">
        <v>49</v>
      </c>
      <c r="D645" s="5">
        <f>COUNTIFS(equipes_asu!A:A,unidades_equipes_asu!A645,equipes_asu!F:F,unidades_equipes_asu!C645,equipes_asu!I:I,unidades_equipes_asu!$D$1,equipes_asu!D:D,"eSF")</f>
        <v>0</v>
      </c>
      <c r="E645" s="5">
        <f>COUNTIFS(equipes_asu!A:A,unidades_equipes_asu!A645,equipes_asu!F:F,unidades_equipes_asu!C645,equipes_asu!I:I,unidades_equipes_asu!$E$1,equipes_asu!D:D,"eSF")</f>
        <v>0</v>
      </c>
      <c r="F645" s="5">
        <f>COUNTIFS(equipes_asu!A:A,unidades_equipes_asu!A645,equipes_asu!F:F,unidades_equipes_asu!C645,equipes_asu!I:I,unidades_equipes_asu!$F$1,equipes_asu!D:D,"eSF")</f>
        <v>0</v>
      </c>
      <c r="G645" s="5">
        <f>COUNTIFS(equipes_asu!A:A,unidades_equipes_asu!A645,equipes_asu!F:F,unidades_equipes_asu!C645,equipes_asu!I:I,unidades_equipes_asu!$G$1,equipes_asu!D:D,"eSF")</f>
        <v>0</v>
      </c>
      <c r="H645" s="5">
        <f>COUNTIFS(equipes_asu!A:A,unidades_equipes_asu!A645,equipes_asu!F:F,unidades_equipes_asu!C645,equipes_asu!I:I,unidades_equipes_asu!$H$1,equipes_asu!D:D,"eSF")</f>
        <v>0</v>
      </c>
      <c r="I645" s="5">
        <f t="shared" si="11"/>
        <v>0</v>
      </c>
    </row>
    <row r="646" spans="1:9">
      <c r="A646" s="2">
        <v>833</v>
      </c>
      <c r="B646" s="1" t="s">
        <v>1353</v>
      </c>
      <c r="C646" s="15" t="s">
        <v>49</v>
      </c>
      <c r="D646" s="5">
        <f>COUNTIFS(equipes_asu!A:A,unidades_equipes_asu!A646,equipes_asu!F:F,unidades_equipes_asu!C646,equipes_asu!I:I,unidades_equipes_asu!$D$1,equipes_asu!D:D,"eSF")</f>
        <v>0</v>
      </c>
      <c r="E646" s="5">
        <f>COUNTIFS(equipes_asu!A:A,unidades_equipes_asu!A646,equipes_asu!F:F,unidades_equipes_asu!C646,equipes_asu!I:I,unidades_equipes_asu!$E$1,equipes_asu!D:D,"eSF")</f>
        <v>0</v>
      </c>
      <c r="F646" s="5">
        <f>COUNTIFS(equipes_asu!A:A,unidades_equipes_asu!A646,equipes_asu!F:F,unidades_equipes_asu!C646,equipes_asu!I:I,unidades_equipes_asu!$F$1,equipes_asu!D:D,"eSF")</f>
        <v>1</v>
      </c>
      <c r="G646" s="5">
        <f>COUNTIFS(equipes_asu!A:A,unidades_equipes_asu!A646,equipes_asu!F:F,unidades_equipes_asu!C646,equipes_asu!I:I,unidades_equipes_asu!$G$1,equipes_asu!D:D,"eSF")</f>
        <v>0</v>
      </c>
      <c r="H646" s="5">
        <f>COUNTIFS(equipes_asu!A:A,unidades_equipes_asu!A646,equipes_asu!F:F,unidades_equipes_asu!C646,equipes_asu!I:I,unidades_equipes_asu!$H$1,equipes_asu!D:D,"eSF")</f>
        <v>0</v>
      </c>
      <c r="I646" s="5">
        <f t="shared" si="11"/>
        <v>1</v>
      </c>
    </row>
    <row r="647" spans="1:9">
      <c r="A647" s="2">
        <v>876</v>
      </c>
      <c r="B647" s="1" t="s">
        <v>1354</v>
      </c>
      <c r="C647" s="15" t="s">
        <v>49</v>
      </c>
      <c r="D647" s="5">
        <f>COUNTIFS(equipes_asu!A:A,unidades_equipes_asu!A647,equipes_asu!F:F,unidades_equipes_asu!C647,equipes_asu!I:I,unidades_equipes_asu!$D$1,equipes_asu!D:D,"eSF")</f>
        <v>0</v>
      </c>
      <c r="E647" s="5">
        <f>COUNTIFS(equipes_asu!A:A,unidades_equipes_asu!A647,equipes_asu!F:F,unidades_equipes_asu!C647,equipes_asu!I:I,unidades_equipes_asu!$E$1,equipes_asu!D:D,"eSF")</f>
        <v>3</v>
      </c>
      <c r="F647" s="5">
        <f>COUNTIFS(equipes_asu!A:A,unidades_equipes_asu!A647,equipes_asu!F:F,unidades_equipes_asu!C647,equipes_asu!I:I,unidades_equipes_asu!$F$1,equipes_asu!D:D,"eSF")</f>
        <v>1</v>
      </c>
      <c r="G647" s="5">
        <f>COUNTIFS(equipes_asu!A:A,unidades_equipes_asu!A647,equipes_asu!F:F,unidades_equipes_asu!C647,equipes_asu!I:I,unidades_equipes_asu!$G$1,equipes_asu!D:D,"eSF")</f>
        <v>0</v>
      </c>
      <c r="H647" s="5">
        <f>COUNTIFS(equipes_asu!A:A,unidades_equipes_asu!A647,equipes_asu!F:F,unidades_equipes_asu!C647,equipes_asu!I:I,unidades_equipes_asu!$H$1,equipes_asu!D:D,"eSF")</f>
        <v>0</v>
      </c>
      <c r="I647" s="5">
        <f t="shared" si="11"/>
        <v>4</v>
      </c>
    </row>
    <row r="648" spans="1:9">
      <c r="A648" s="2">
        <v>868</v>
      </c>
      <c r="B648" s="1" t="s">
        <v>1355</v>
      </c>
      <c r="C648" s="15" t="s">
        <v>49</v>
      </c>
      <c r="D648" s="5">
        <f>COUNTIFS(equipes_asu!A:A,unidades_equipes_asu!A648,equipes_asu!F:F,unidades_equipes_asu!C648,equipes_asu!I:I,unidades_equipes_asu!$D$1,equipes_asu!D:D,"eSF")</f>
        <v>0</v>
      </c>
      <c r="E648" s="5">
        <f>COUNTIFS(equipes_asu!A:A,unidades_equipes_asu!A648,equipes_asu!F:F,unidades_equipes_asu!C648,equipes_asu!I:I,unidades_equipes_asu!$E$1,equipes_asu!D:D,"eSF")</f>
        <v>6</v>
      </c>
      <c r="F648" s="5">
        <f>COUNTIFS(equipes_asu!A:A,unidades_equipes_asu!A648,equipes_asu!F:F,unidades_equipes_asu!C648,equipes_asu!I:I,unidades_equipes_asu!$F$1,equipes_asu!D:D,"eSF")</f>
        <v>0</v>
      </c>
      <c r="G648" s="5">
        <f>COUNTIFS(equipes_asu!A:A,unidades_equipes_asu!A648,equipes_asu!F:F,unidades_equipes_asu!C648,equipes_asu!I:I,unidades_equipes_asu!$G$1,equipes_asu!D:D,"eSF")</f>
        <v>0</v>
      </c>
      <c r="H648" s="5">
        <f>COUNTIFS(equipes_asu!A:A,unidades_equipes_asu!A648,equipes_asu!F:F,unidades_equipes_asu!C648,equipes_asu!I:I,unidades_equipes_asu!$H$1,equipes_asu!D:D,"eSF")</f>
        <v>0</v>
      </c>
      <c r="I648" s="5">
        <f t="shared" si="11"/>
        <v>6</v>
      </c>
    </row>
    <row r="649" spans="1:9">
      <c r="A649" s="2">
        <v>1392</v>
      </c>
      <c r="B649" s="1" t="s">
        <v>1356</v>
      </c>
      <c r="C649" s="15" t="s">
        <v>49</v>
      </c>
      <c r="D649" s="5">
        <f>COUNTIFS(equipes_asu!A:A,unidades_equipes_asu!A649,equipes_asu!F:F,unidades_equipes_asu!C649,equipes_asu!I:I,unidades_equipes_asu!$D$1,equipes_asu!D:D,"eSF")</f>
        <v>0</v>
      </c>
      <c r="E649" s="5">
        <f>COUNTIFS(equipes_asu!A:A,unidades_equipes_asu!A649,equipes_asu!F:F,unidades_equipes_asu!C649,equipes_asu!I:I,unidades_equipes_asu!$E$1,equipes_asu!D:D,"eSF")</f>
        <v>0</v>
      </c>
      <c r="F649" s="5">
        <f>COUNTIFS(equipes_asu!A:A,unidades_equipes_asu!A649,equipes_asu!F:F,unidades_equipes_asu!C649,equipes_asu!I:I,unidades_equipes_asu!$F$1,equipes_asu!D:D,"eSF")</f>
        <v>0</v>
      </c>
      <c r="G649" s="5">
        <f>COUNTIFS(equipes_asu!A:A,unidades_equipes_asu!A649,equipes_asu!F:F,unidades_equipes_asu!C649,equipes_asu!I:I,unidades_equipes_asu!$G$1,equipes_asu!D:D,"eSF")</f>
        <v>0</v>
      </c>
      <c r="H649" s="5">
        <f>COUNTIFS(equipes_asu!A:A,unidades_equipes_asu!A649,equipes_asu!F:F,unidades_equipes_asu!C649,equipes_asu!I:I,unidades_equipes_asu!$H$1,equipes_asu!D:D,"eSF")</f>
        <v>0</v>
      </c>
      <c r="I649" s="5">
        <f t="shared" si="11"/>
        <v>0</v>
      </c>
    </row>
    <row r="650" spans="1:9">
      <c r="A650" s="2">
        <v>817</v>
      </c>
      <c r="B650" s="1" t="s">
        <v>1357</v>
      </c>
      <c r="C650" s="15" t="s">
        <v>49</v>
      </c>
      <c r="D650" s="5">
        <f>COUNTIFS(equipes_asu!A:A,unidades_equipes_asu!A650,equipes_asu!F:F,unidades_equipes_asu!C650,equipes_asu!I:I,unidades_equipes_asu!$D$1,equipes_asu!D:D,"eSF")</f>
        <v>0</v>
      </c>
      <c r="E650" s="5">
        <f>COUNTIFS(equipes_asu!A:A,unidades_equipes_asu!A650,equipes_asu!F:F,unidades_equipes_asu!C650,equipes_asu!I:I,unidades_equipes_asu!$E$1,equipes_asu!D:D,"eSF")</f>
        <v>0</v>
      </c>
      <c r="F650" s="5">
        <f>COUNTIFS(equipes_asu!A:A,unidades_equipes_asu!A650,equipes_asu!F:F,unidades_equipes_asu!C650,equipes_asu!I:I,unidades_equipes_asu!$F$1,equipes_asu!D:D,"eSF")</f>
        <v>0</v>
      </c>
      <c r="G650" s="5">
        <f>COUNTIFS(equipes_asu!A:A,unidades_equipes_asu!A650,equipes_asu!F:F,unidades_equipes_asu!C650,equipes_asu!I:I,unidades_equipes_asu!$G$1,equipes_asu!D:D,"eSF")</f>
        <v>0</v>
      </c>
      <c r="H650" s="5">
        <f>COUNTIFS(equipes_asu!A:A,unidades_equipes_asu!A650,equipes_asu!F:F,unidades_equipes_asu!C650,equipes_asu!I:I,unidades_equipes_asu!$H$1,equipes_asu!D:D,"eSF")</f>
        <v>0</v>
      </c>
      <c r="I650" s="5">
        <f t="shared" si="11"/>
        <v>0</v>
      </c>
    </row>
    <row r="651" spans="1:9">
      <c r="A651" s="2">
        <v>841</v>
      </c>
      <c r="B651" s="1" t="s">
        <v>1358</v>
      </c>
      <c r="C651" s="15" t="s">
        <v>49</v>
      </c>
      <c r="D651" s="5">
        <f>COUNTIFS(equipes_asu!A:A,unidades_equipes_asu!A651,equipes_asu!F:F,unidades_equipes_asu!C651,equipes_asu!I:I,unidades_equipes_asu!$D$1,equipes_asu!D:D,"eSF")</f>
        <v>0</v>
      </c>
      <c r="E651" s="5">
        <f>COUNTIFS(equipes_asu!A:A,unidades_equipes_asu!A651,equipes_asu!F:F,unidades_equipes_asu!C651,equipes_asu!I:I,unidades_equipes_asu!$E$1,equipes_asu!D:D,"eSF")</f>
        <v>0</v>
      </c>
      <c r="F651" s="5">
        <f>COUNTIFS(equipes_asu!A:A,unidades_equipes_asu!A651,equipes_asu!F:F,unidades_equipes_asu!C651,equipes_asu!I:I,unidades_equipes_asu!$F$1,equipes_asu!D:D,"eSF")</f>
        <v>0</v>
      </c>
      <c r="G651" s="5">
        <f>COUNTIFS(equipes_asu!A:A,unidades_equipes_asu!A651,equipes_asu!F:F,unidades_equipes_asu!C651,equipes_asu!I:I,unidades_equipes_asu!$G$1,equipes_asu!D:D,"eSF")</f>
        <v>0</v>
      </c>
      <c r="H651" s="5">
        <f>COUNTIFS(equipes_asu!A:A,unidades_equipes_asu!A651,equipes_asu!F:F,unidades_equipes_asu!C651,equipes_asu!I:I,unidades_equipes_asu!$H$1,equipes_asu!D:D,"eSF")</f>
        <v>0</v>
      </c>
      <c r="I651" s="5">
        <f t="shared" si="11"/>
        <v>0</v>
      </c>
    </row>
    <row r="652" spans="1:9">
      <c r="A652" s="2">
        <v>1236</v>
      </c>
      <c r="B652" s="1" t="s">
        <v>1359</v>
      </c>
      <c r="C652" s="15" t="s">
        <v>49</v>
      </c>
      <c r="D652" s="5">
        <f>COUNTIFS(equipes_asu!A:A,unidades_equipes_asu!A652,equipes_asu!F:F,unidades_equipes_asu!C652,equipes_asu!I:I,unidades_equipes_asu!$D$1,equipes_asu!D:D,"eSF")</f>
        <v>0</v>
      </c>
      <c r="E652" s="5">
        <f>COUNTIFS(equipes_asu!A:A,unidades_equipes_asu!A652,equipes_asu!F:F,unidades_equipes_asu!C652,equipes_asu!I:I,unidades_equipes_asu!$E$1,equipes_asu!D:D,"eSF")</f>
        <v>0</v>
      </c>
      <c r="F652" s="5">
        <f>COUNTIFS(equipes_asu!A:A,unidades_equipes_asu!A652,equipes_asu!F:F,unidades_equipes_asu!C652,equipes_asu!I:I,unidades_equipes_asu!$F$1,equipes_asu!D:D,"eSF")</f>
        <v>0</v>
      </c>
      <c r="G652" s="5">
        <f>COUNTIFS(equipes_asu!A:A,unidades_equipes_asu!A652,equipes_asu!F:F,unidades_equipes_asu!C652,equipes_asu!I:I,unidades_equipes_asu!$G$1,equipes_asu!D:D,"eSF")</f>
        <v>0</v>
      </c>
      <c r="H652" s="5">
        <f>COUNTIFS(equipes_asu!A:A,unidades_equipes_asu!A652,equipes_asu!F:F,unidades_equipes_asu!C652,equipes_asu!I:I,unidades_equipes_asu!$H$1,equipes_asu!D:D,"eSF")</f>
        <v>0</v>
      </c>
      <c r="I652" s="5">
        <f t="shared" si="11"/>
        <v>0</v>
      </c>
    </row>
    <row r="653" spans="1:9">
      <c r="A653" s="2">
        <v>3639827</v>
      </c>
      <c r="B653" s="1" t="s">
        <v>1360</v>
      </c>
      <c r="C653" s="15" t="s">
        <v>49</v>
      </c>
      <c r="D653" s="5">
        <f>COUNTIFS(equipes_asu!A:A,unidades_equipes_asu!A653,equipes_asu!F:F,unidades_equipes_asu!C653,equipes_asu!I:I,unidades_equipes_asu!$D$1,equipes_asu!D:D,"eSF")</f>
        <v>0</v>
      </c>
      <c r="E653" s="5">
        <f>COUNTIFS(equipes_asu!A:A,unidades_equipes_asu!A653,equipes_asu!F:F,unidades_equipes_asu!C653,equipes_asu!I:I,unidades_equipes_asu!$E$1,equipes_asu!D:D,"eSF")</f>
        <v>1</v>
      </c>
      <c r="F653" s="5">
        <f>COUNTIFS(equipes_asu!A:A,unidades_equipes_asu!A653,equipes_asu!F:F,unidades_equipes_asu!C653,equipes_asu!I:I,unidades_equipes_asu!$F$1,equipes_asu!D:D,"eSF")</f>
        <v>3</v>
      </c>
      <c r="G653" s="5">
        <f>COUNTIFS(equipes_asu!A:A,unidades_equipes_asu!A653,equipes_asu!F:F,unidades_equipes_asu!C653,equipes_asu!I:I,unidades_equipes_asu!$G$1,equipes_asu!D:D,"eSF")</f>
        <v>0</v>
      </c>
      <c r="H653" s="5">
        <f>COUNTIFS(equipes_asu!A:A,unidades_equipes_asu!A653,equipes_asu!F:F,unidades_equipes_asu!C653,equipes_asu!I:I,unidades_equipes_asu!$H$1,equipes_asu!D:D,"eSF")</f>
        <v>0</v>
      </c>
      <c r="I653" s="5">
        <f t="shared" si="11"/>
        <v>4</v>
      </c>
    </row>
    <row r="654" spans="1:9">
      <c r="A654" s="2">
        <v>825</v>
      </c>
      <c r="B654" s="1" t="s">
        <v>1361</v>
      </c>
      <c r="C654" s="15" t="s">
        <v>49</v>
      </c>
      <c r="D654" s="5">
        <f>COUNTIFS(equipes_asu!A:A,unidades_equipes_asu!A654,equipes_asu!F:F,unidades_equipes_asu!C654,equipes_asu!I:I,unidades_equipes_asu!$D$1,equipes_asu!D:D,"eSF")</f>
        <v>0</v>
      </c>
      <c r="E654" s="5">
        <f>COUNTIFS(equipes_asu!A:A,unidades_equipes_asu!A654,equipes_asu!F:F,unidades_equipes_asu!C654,equipes_asu!I:I,unidades_equipes_asu!$E$1,equipes_asu!D:D,"eSF")</f>
        <v>1</v>
      </c>
      <c r="F654" s="5">
        <f>COUNTIFS(equipes_asu!A:A,unidades_equipes_asu!A654,equipes_asu!F:F,unidades_equipes_asu!C654,equipes_asu!I:I,unidades_equipes_asu!$F$1,equipes_asu!D:D,"eSF")</f>
        <v>1</v>
      </c>
      <c r="G654" s="5">
        <f>COUNTIFS(equipes_asu!A:A,unidades_equipes_asu!A654,equipes_asu!F:F,unidades_equipes_asu!C654,equipes_asu!I:I,unidades_equipes_asu!$G$1,equipes_asu!D:D,"eSF")</f>
        <v>0</v>
      </c>
      <c r="H654" s="5">
        <f>COUNTIFS(equipes_asu!A:A,unidades_equipes_asu!A654,equipes_asu!F:F,unidades_equipes_asu!C654,equipes_asu!I:I,unidades_equipes_asu!$H$1,equipes_asu!D:D,"eSF")</f>
        <v>0</v>
      </c>
      <c r="I654" s="5">
        <f t="shared" si="11"/>
        <v>2</v>
      </c>
    </row>
    <row r="655" spans="1:9">
      <c r="A655" s="2">
        <v>1368</v>
      </c>
      <c r="B655" s="1" t="s">
        <v>1362</v>
      </c>
      <c r="C655" s="15" t="s">
        <v>49</v>
      </c>
      <c r="D655" s="5">
        <f>COUNTIFS(equipes_asu!A:A,unidades_equipes_asu!A655,equipes_asu!F:F,unidades_equipes_asu!C655,equipes_asu!I:I,unidades_equipes_asu!$D$1,equipes_asu!D:D,"eSF")</f>
        <v>0</v>
      </c>
      <c r="E655" s="5">
        <f>COUNTIFS(equipes_asu!A:A,unidades_equipes_asu!A655,equipes_asu!F:F,unidades_equipes_asu!C655,equipes_asu!I:I,unidades_equipes_asu!$E$1,equipes_asu!D:D,"eSF")</f>
        <v>0</v>
      </c>
      <c r="F655" s="5">
        <f>COUNTIFS(equipes_asu!A:A,unidades_equipes_asu!A655,equipes_asu!F:F,unidades_equipes_asu!C655,equipes_asu!I:I,unidades_equipes_asu!$F$1,equipes_asu!D:D,"eSF")</f>
        <v>0</v>
      </c>
      <c r="G655" s="5">
        <f>COUNTIFS(equipes_asu!A:A,unidades_equipes_asu!A655,equipes_asu!F:F,unidades_equipes_asu!C655,equipes_asu!I:I,unidades_equipes_asu!$G$1,equipes_asu!D:D,"eSF")</f>
        <v>0</v>
      </c>
      <c r="H655" s="5">
        <f>COUNTIFS(equipes_asu!A:A,unidades_equipes_asu!A655,equipes_asu!F:F,unidades_equipes_asu!C655,equipes_asu!I:I,unidades_equipes_asu!$H$1,equipes_asu!D:D,"eSF")</f>
        <v>0</v>
      </c>
      <c r="I655" s="5">
        <f t="shared" si="11"/>
        <v>0</v>
      </c>
    </row>
    <row r="656" spans="1:9">
      <c r="A656" s="2">
        <v>507</v>
      </c>
      <c r="B656" s="1" t="s">
        <v>1363</v>
      </c>
      <c r="C656" s="15" t="s">
        <v>49</v>
      </c>
      <c r="D656" s="5">
        <f>COUNTIFS(equipes_asu!A:A,unidades_equipes_asu!A656,equipes_asu!F:F,unidades_equipes_asu!C656,equipes_asu!I:I,unidades_equipes_asu!$D$1,equipes_asu!D:D,"eSF")</f>
        <v>0</v>
      </c>
      <c r="E656" s="5">
        <f>COUNTIFS(equipes_asu!A:A,unidades_equipes_asu!A656,equipes_asu!F:F,unidades_equipes_asu!C656,equipes_asu!I:I,unidades_equipes_asu!$E$1,equipes_asu!D:D,"eSF")</f>
        <v>0</v>
      </c>
      <c r="F656" s="5">
        <f>COUNTIFS(equipes_asu!A:A,unidades_equipes_asu!A656,equipes_asu!F:F,unidades_equipes_asu!C656,equipes_asu!I:I,unidades_equipes_asu!$F$1,equipes_asu!D:D,"eSF")</f>
        <v>0</v>
      </c>
      <c r="G656" s="5">
        <f>COUNTIFS(equipes_asu!A:A,unidades_equipes_asu!A656,equipes_asu!F:F,unidades_equipes_asu!C656,equipes_asu!I:I,unidades_equipes_asu!$G$1,equipes_asu!D:D,"eSF")</f>
        <v>0</v>
      </c>
      <c r="H656" s="5">
        <f>COUNTIFS(equipes_asu!A:A,unidades_equipes_asu!A656,equipes_asu!F:F,unidades_equipes_asu!C656,equipes_asu!I:I,unidades_equipes_asu!$H$1,equipes_asu!D:D,"eSF")</f>
        <v>0</v>
      </c>
      <c r="I656" s="5">
        <f t="shared" si="11"/>
        <v>0</v>
      </c>
    </row>
    <row r="657" spans="1:9">
      <c r="A657" s="2">
        <v>760</v>
      </c>
      <c r="B657" s="1" t="s">
        <v>1364</v>
      </c>
      <c r="C657" s="15" t="s">
        <v>49</v>
      </c>
      <c r="D657" s="5">
        <f>COUNTIFS(equipes_asu!A:A,unidades_equipes_asu!A657,equipes_asu!F:F,unidades_equipes_asu!C657,equipes_asu!I:I,unidades_equipes_asu!$D$1,equipes_asu!D:D,"eSF")</f>
        <v>0</v>
      </c>
      <c r="E657" s="5">
        <f>COUNTIFS(equipes_asu!A:A,unidades_equipes_asu!A657,equipes_asu!F:F,unidades_equipes_asu!C657,equipes_asu!I:I,unidades_equipes_asu!$E$1,equipes_asu!D:D,"eSF")</f>
        <v>0</v>
      </c>
      <c r="F657" s="5">
        <f>COUNTIFS(equipes_asu!A:A,unidades_equipes_asu!A657,equipes_asu!F:F,unidades_equipes_asu!C657,equipes_asu!I:I,unidades_equipes_asu!$F$1,equipes_asu!D:D,"eSF")</f>
        <v>0</v>
      </c>
      <c r="G657" s="5">
        <f>COUNTIFS(equipes_asu!A:A,unidades_equipes_asu!A657,equipes_asu!F:F,unidades_equipes_asu!C657,equipes_asu!I:I,unidades_equipes_asu!$G$1,equipes_asu!D:D,"eSF")</f>
        <v>0</v>
      </c>
      <c r="H657" s="5">
        <f>COUNTIFS(equipes_asu!A:A,unidades_equipes_asu!A657,equipes_asu!F:F,unidades_equipes_asu!C657,equipes_asu!I:I,unidades_equipes_asu!$H$1,equipes_asu!D:D,"eSF")</f>
        <v>0</v>
      </c>
      <c r="I657" s="5">
        <f t="shared" si="11"/>
        <v>0</v>
      </c>
    </row>
    <row r="658" spans="1:9">
      <c r="A658" s="2">
        <v>2011</v>
      </c>
      <c r="B658" s="1" t="s">
        <v>1365</v>
      </c>
      <c r="C658" s="15" t="s">
        <v>49</v>
      </c>
      <c r="D658" s="5">
        <f>COUNTIFS(equipes_asu!A:A,unidades_equipes_asu!A658,equipes_asu!F:F,unidades_equipes_asu!C658,equipes_asu!I:I,unidades_equipes_asu!$D$1,equipes_asu!D:D,"eSF")</f>
        <v>0</v>
      </c>
      <c r="E658" s="5">
        <f>COUNTIFS(equipes_asu!A:A,unidades_equipes_asu!A658,equipes_asu!F:F,unidades_equipes_asu!C658,equipes_asu!I:I,unidades_equipes_asu!$E$1,equipes_asu!D:D,"eSF")</f>
        <v>1</v>
      </c>
      <c r="F658" s="5">
        <f>COUNTIFS(equipes_asu!A:A,unidades_equipes_asu!A658,equipes_asu!F:F,unidades_equipes_asu!C658,equipes_asu!I:I,unidades_equipes_asu!$F$1,equipes_asu!D:D,"eSF")</f>
        <v>1</v>
      </c>
      <c r="G658" s="5">
        <f>COUNTIFS(equipes_asu!A:A,unidades_equipes_asu!A658,equipes_asu!F:F,unidades_equipes_asu!C658,equipes_asu!I:I,unidades_equipes_asu!$G$1,equipes_asu!D:D,"eSF")</f>
        <v>0</v>
      </c>
      <c r="H658" s="5">
        <f>COUNTIFS(equipes_asu!A:A,unidades_equipes_asu!A658,equipes_asu!F:F,unidades_equipes_asu!C658,equipes_asu!I:I,unidades_equipes_asu!$H$1,equipes_asu!D:D,"eSF")</f>
        <v>0</v>
      </c>
      <c r="I658" s="5">
        <f t="shared" si="11"/>
        <v>2</v>
      </c>
    </row>
    <row r="659" spans="1:9">
      <c r="A659" s="2">
        <v>2062</v>
      </c>
      <c r="B659" s="1" t="s">
        <v>1366</v>
      </c>
      <c r="C659" s="15" t="s">
        <v>49</v>
      </c>
      <c r="D659" s="5">
        <f>COUNTIFS(equipes_asu!A:A,unidades_equipes_asu!A659,equipes_asu!F:F,unidades_equipes_asu!C659,equipes_asu!I:I,unidades_equipes_asu!$D$1,equipes_asu!D:D,"eSF")</f>
        <v>0</v>
      </c>
      <c r="E659" s="5">
        <f>COUNTIFS(equipes_asu!A:A,unidades_equipes_asu!A659,equipes_asu!F:F,unidades_equipes_asu!C659,equipes_asu!I:I,unidades_equipes_asu!$E$1,equipes_asu!D:D,"eSF")</f>
        <v>2</v>
      </c>
      <c r="F659" s="5">
        <f>COUNTIFS(equipes_asu!A:A,unidades_equipes_asu!A659,equipes_asu!F:F,unidades_equipes_asu!C659,equipes_asu!I:I,unidades_equipes_asu!$F$1,equipes_asu!D:D,"eSF")</f>
        <v>2</v>
      </c>
      <c r="G659" s="5">
        <f>COUNTIFS(equipes_asu!A:A,unidades_equipes_asu!A659,equipes_asu!F:F,unidades_equipes_asu!C659,equipes_asu!I:I,unidades_equipes_asu!$G$1,equipes_asu!D:D,"eSF")</f>
        <v>0</v>
      </c>
      <c r="H659" s="5">
        <f>COUNTIFS(equipes_asu!A:A,unidades_equipes_asu!A659,equipes_asu!F:F,unidades_equipes_asu!C659,equipes_asu!I:I,unidades_equipes_asu!$H$1,equipes_asu!D:D,"eSF")</f>
        <v>0</v>
      </c>
      <c r="I659" s="5">
        <f t="shared" si="11"/>
        <v>4</v>
      </c>
    </row>
    <row r="660" spans="1:9">
      <c r="A660" s="2">
        <v>2070</v>
      </c>
      <c r="B660" s="1" t="s">
        <v>1367</v>
      </c>
      <c r="C660" s="15" t="s">
        <v>49</v>
      </c>
      <c r="D660" s="5">
        <f>COUNTIFS(equipes_asu!A:A,unidades_equipes_asu!A660,equipes_asu!F:F,unidades_equipes_asu!C660,equipes_asu!I:I,unidades_equipes_asu!$D$1,equipes_asu!D:D,"eSF")</f>
        <v>0</v>
      </c>
      <c r="E660" s="5">
        <f>COUNTIFS(equipes_asu!A:A,unidades_equipes_asu!A660,equipes_asu!F:F,unidades_equipes_asu!C660,equipes_asu!I:I,unidades_equipes_asu!$E$1,equipes_asu!D:D,"eSF")</f>
        <v>0</v>
      </c>
      <c r="F660" s="5">
        <f>COUNTIFS(equipes_asu!A:A,unidades_equipes_asu!A660,equipes_asu!F:F,unidades_equipes_asu!C660,equipes_asu!I:I,unidades_equipes_asu!$F$1,equipes_asu!D:D,"eSF")</f>
        <v>2</v>
      </c>
      <c r="G660" s="5">
        <f>COUNTIFS(equipes_asu!A:A,unidades_equipes_asu!A660,equipes_asu!F:F,unidades_equipes_asu!C660,equipes_asu!I:I,unidades_equipes_asu!$G$1,equipes_asu!D:D,"eSF")</f>
        <v>0</v>
      </c>
      <c r="H660" s="5">
        <f>COUNTIFS(equipes_asu!A:A,unidades_equipes_asu!A660,equipes_asu!F:F,unidades_equipes_asu!C660,equipes_asu!I:I,unidades_equipes_asu!$H$1,equipes_asu!D:D,"eSF")</f>
        <v>0</v>
      </c>
      <c r="I660" s="5">
        <f t="shared" si="11"/>
        <v>2</v>
      </c>
    </row>
    <row r="661" spans="1:9">
      <c r="A661" s="2">
        <v>957</v>
      </c>
      <c r="B661" s="1" t="s">
        <v>1368</v>
      </c>
      <c r="C661" s="15" t="s">
        <v>49</v>
      </c>
      <c r="D661" s="5">
        <f>COUNTIFS(equipes_asu!A:A,unidades_equipes_asu!A661,equipes_asu!F:F,unidades_equipes_asu!C661,equipes_asu!I:I,unidades_equipes_asu!$D$1,equipes_asu!D:D,"eSF")</f>
        <v>0</v>
      </c>
      <c r="E661" s="5">
        <f>COUNTIFS(equipes_asu!A:A,unidades_equipes_asu!A661,equipes_asu!F:F,unidades_equipes_asu!C661,equipes_asu!I:I,unidades_equipes_asu!$E$1,equipes_asu!D:D,"eSF")</f>
        <v>3</v>
      </c>
      <c r="F661" s="5">
        <f>COUNTIFS(equipes_asu!A:A,unidades_equipes_asu!A661,equipes_asu!F:F,unidades_equipes_asu!C661,equipes_asu!I:I,unidades_equipes_asu!$F$1,equipes_asu!D:D,"eSF")</f>
        <v>1</v>
      </c>
      <c r="G661" s="5">
        <f>COUNTIFS(equipes_asu!A:A,unidades_equipes_asu!A661,equipes_asu!F:F,unidades_equipes_asu!C661,equipes_asu!I:I,unidades_equipes_asu!$G$1,equipes_asu!D:D,"eSF")</f>
        <v>0</v>
      </c>
      <c r="H661" s="5">
        <f>COUNTIFS(equipes_asu!A:A,unidades_equipes_asu!A661,equipes_asu!F:F,unidades_equipes_asu!C661,equipes_asu!I:I,unidades_equipes_asu!$H$1,equipes_asu!D:D,"eSF")</f>
        <v>0</v>
      </c>
      <c r="I661" s="5">
        <f t="shared" si="11"/>
        <v>4</v>
      </c>
    </row>
    <row r="662" spans="1:9">
      <c r="A662" s="2">
        <v>1244</v>
      </c>
      <c r="B662" s="1" t="s">
        <v>1369</v>
      </c>
      <c r="C662" s="15" t="s">
        <v>49</v>
      </c>
      <c r="D662" s="5">
        <f>COUNTIFS(equipes_asu!A:A,unidades_equipes_asu!A662,equipes_asu!F:F,unidades_equipes_asu!C662,equipes_asu!I:I,unidades_equipes_asu!$D$1,equipes_asu!D:D,"eSF")</f>
        <v>0</v>
      </c>
      <c r="E662" s="5">
        <f>COUNTIFS(equipes_asu!A:A,unidades_equipes_asu!A662,equipes_asu!F:F,unidades_equipes_asu!C662,equipes_asu!I:I,unidades_equipes_asu!$E$1,equipes_asu!D:D,"eSF")</f>
        <v>1</v>
      </c>
      <c r="F662" s="5">
        <f>COUNTIFS(equipes_asu!A:A,unidades_equipes_asu!A662,equipes_asu!F:F,unidades_equipes_asu!C662,equipes_asu!I:I,unidades_equipes_asu!$F$1,equipes_asu!D:D,"eSF")</f>
        <v>1</v>
      </c>
      <c r="G662" s="5">
        <f>COUNTIFS(equipes_asu!A:A,unidades_equipes_asu!A662,equipes_asu!F:F,unidades_equipes_asu!C662,equipes_asu!I:I,unidades_equipes_asu!$G$1,equipes_asu!D:D,"eSF")</f>
        <v>0</v>
      </c>
      <c r="H662" s="5">
        <f>COUNTIFS(equipes_asu!A:A,unidades_equipes_asu!A662,equipes_asu!F:F,unidades_equipes_asu!C662,equipes_asu!I:I,unidades_equipes_asu!$H$1,equipes_asu!D:D,"eSF")</f>
        <v>0</v>
      </c>
      <c r="I662" s="5">
        <f t="shared" si="11"/>
        <v>2</v>
      </c>
    </row>
    <row r="663" spans="1:9">
      <c r="A663" s="2">
        <v>965</v>
      </c>
      <c r="B663" s="1" t="s">
        <v>1370</v>
      </c>
      <c r="C663" s="15" t="s">
        <v>49</v>
      </c>
      <c r="D663" s="5">
        <f>COUNTIFS(equipes_asu!A:A,unidades_equipes_asu!A663,equipes_asu!F:F,unidades_equipes_asu!C663,equipes_asu!I:I,unidades_equipes_asu!$D$1,equipes_asu!D:D,"eSF")</f>
        <v>0</v>
      </c>
      <c r="E663" s="5">
        <f>COUNTIFS(equipes_asu!A:A,unidades_equipes_asu!A663,equipes_asu!F:F,unidades_equipes_asu!C663,equipes_asu!I:I,unidades_equipes_asu!$E$1,equipes_asu!D:D,"eSF")</f>
        <v>1</v>
      </c>
      <c r="F663" s="5">
        <f>COUNTIFS(equipes_asu!A:A,unidades_equipes_asu!A663,equipes_asu!F:F,unidades_equipes_asu!C663,equipes_asu!I:I,unidades_equipes_asu!$F$1,equipes_asu!D:D,"eSF")</f>
        <v>1</v>
      </c>
      <c r="G663" s="5">
        <f>COUNTIFS(equipes_asu!A:A,unidades_equipes_asu!A663,equipes_asu!F:F,unidades_equipes_asu!C663,equipes_asu!I:I,unidades_equipes_asu!$G$1,equipes_asu!D:D,"eSF")</f>
        <v>0</v>
      </c>
      <c r="H663" s="5">
        <f>COUNTIFS(equipes_asu!A:A,unidades_equipes_asu!A663,equipes_asu!F:F,unidades_equipes_asu!C663,equipes_asu!I:I,unidades_equipes_asu!$H$1,equipes_asu!D:D,"eSF")</f>
        <v>0</v>
      </c>
      <c r="I663" s="5">
        <f t="shared" si="11"/>
        <v>2</v>
      </c>
    </row>
    <row r="664" spans="1:9">
      <c r="A664" s="2">
        <v>1503</v>
      </c>
      <c r="B664" s="1" t="s">
        <v>1371</v>
      </c>
      <c r="C664" s="15" t="s">
        <v>49</v>
      </c>
      <c r="D664" s="5">
        <f>COUNTIFS(equipes_asu!A:A,unidades_equipes_asu!A664,equipes_asu!F:F,unidades_equipes_asu!C664,equipes_asu!I:I,unidades_equipes_asu!$D$1,equipes_asu!D:D,"eSF")</f>
        <v>0</v>
      </c>
      <c r="E664" s="5">
        <f>COUNTIFS(equipes_asu!A:A,unidades_equipes_asu!A664,equipes_asu!F:F,unidades_equipes_asu!C664,equipes_asu!I:I,unidades_equipes_asu!$E$1,equipes_asu!D:D,"eSF")</f>
        <v>2</v>
      </c>
      <c r="F664" s="5">
        <f>COUNTIFS(equipes_asu!A:A,unidades_equipes_asu!A664,equipes_asu!F:F,unidades_equipes_asu!C664,equipes_asu!I:I,unidades_equipes_asu!$F$1,equipes_asu!D:D,"eSF")</f>
        <v>0</v>
      </c>
      <c r="G664" s="5">
        <f>COUNTIFS(equipes_asu!A:A,unidades_equipes_asu!A664,equipes_asu!F:F,unidades_equipes_asu!C664,equipes_asu!I:I,unidades_equipes_asu!$G$1,equipes_asu!D:D,"eSF")</f>
        <v>0</v>
      </c>
      <c r="H664" s="5">
        <f>COUNTIFS(equipes_asu!A:A,unidades_equipes_asu!A664,equipes_asu!F:F,unidades_equipes_asu!C664,equipes_asu!I:I,unidades_equipes_asu!$H$1,equipes_asu!D:D,"eSF")</f>
        <v>0</v>
      </c>
      <c r="I664" s="5">
        <f t="shared" si="11"/>
        <v>2</v>
      </c>
    </row>
    <row r="665" spans="1:9">
      <c r="A665" s="2">
        <v>20567</v>
      </c>
      <c r="B665" s="1" t="s">
        <v>1372</v>
      </c>
      <c r="C665" s="15" t="s">
        <v>49</v>
      </c>
      <c r="D665" s="5">
        <f>COUNTIFS(equipes_asu!A:A,unidades_equipes_asu!A665,equipes_asu!F:F,unidades_equipes_asu!C665,equipes_asu!I:I,unidades_equipes_asu!$D$1,equipes_asu!D:D,"eSF")</f>
        <v>0</v>
      </c>
      <c r="E665" s="5">
        <f>COUNTIFS(equipes_asu!A:A,unidades_equipes_asu!A665,equipes_asu!F:F,unidades_equipes_asu!C665,equipes_asu!I:I,unidades_equipes_asu!$E$1,equipes_asu!D:D,"eSF")</f>
        <v>0</v>
      </c>
      <c r="F665" s="5">
        <f>COUNTIFS(equipes_asu!A:A,unidades_equipes_asu!A665,equipes_asu!F:F,unidades_equipes_asu!C665,equipes_asu!I:I,unidades_equipes_asu!$F$1,equipes_asu!D:D,"eSF")</f>
        <v>1</v>
      </c>
      <c r="G665" s="5">
        <f>COUNTIFS(equipes_asu!A:A,unidades_equipes_asu!A665,equipes_asu!F:F,unidades_equipes_asu!C665,equipes_asu!I:I,unidades_equipes_asu!$G$1,equipes_asu!D:D,"eSF")</f>
        <v>1</v>
      </c>
      <c r="H665" s="5">
        <f>COUNTIFS(equipes_asu!A:A,unidades_equipes_asu!A665,equipes_asu!F:F,unidades_equipes_asu!C665,equipes_asu!I:I,unidades_equipes_asu!$H$1,equipes_asu!D:D,"eSF")</f>
        <v>0</v>
      </c>
      <c r="I665" s="5">
        <f t="shared" si="11"/>
        <v>2</v>
      </c>
    </row>
    <row r="666" spans="1:9">
      <c r="A666" s="2">
        <v>2097</v>
      </c>
      <c r="B666" s="1" t="s">
        <v>1373</v>
      </c>
      <c r="C666" s="15" t="s">
        <v>49</v>
      </c>
      <c r="D666" s="5">
        <f>COUNTIFS(equipes_asu!A:A,unidades_equipes_asu!A666,equipes_asu!F:F,unidades_equipes_asu!C666,equipes_asu!I:I,unidades_equipes_asu!$D$1,equipes_asu!D:D,"eSF")</f>
        <v>0</v>
      </c>
      <c r="E666" s="5">
        <f>COUNTIFS(equipes_asu!A:A,unidades_equipes_asu!A666,equipes_asu!F:F,unidades_equipes_asu!C666,equipes_asu!I:I,unidades_equipes_asu!$E$1,equipes_asu!D:D,"eSF")</f>
        <v>0</v>
      </c>
      <c r="F666" s="5">
        <f>COUNTIFS(equipes_asu!A:A,unidades_equipes_asu!A666,equipes_asu!F:F,unidades_equipes_asu!C666,equipes_asu!I:I,unidades_equipes_asu!$F$1,equipes_asu!D:D,"eSF")</f>
        <v>1</v>
      </c>
      <c r="G666" s="5">
        <f>COUNTIFS(equipes_asu!A:A,unidades_equipes_asu!A666,equipes_asu!F:F,unidades_equipes_asu!C666,equipes_asu!I:I,unidades_equipes_asu!$G$1,equipes_asu!D:D,"eSF")</f>
        <v>0</v>
      </c>
      <c r="H666" s="5">
        <f>COUNTIFS(equipes_asu!A:A,unidades_equipes_asu!A666,equipes_asu!F:F,unidades_equipes_asu!C666,equipes_asu!I:I,unidades_equipes_asu!$H$1,equipes_asu!D:D,"eSF")</f>
        <v>0</v>
      </c>
      <c r="I666" s="5">
        <f t="shared" si="11"/>
        <v>1</v>
      </c>
    </row>
    <row r="667" spans="1:9">
      <c r="A667" s="2">
        <v>1511</v>
      </c>
      <c r="B667" s="1" t="s">
        <v>1374</v>
      </c>
      <c r="C667" s="15" t="s">
        <v>49</v>
      </c>
      <c r="D667" s="5">
        <f>COUNTIFS(equipes_asu!A:A,unidades_equipes_asu!A667,equipes_asu!F:F,unidades_equipes_asu!C667,equipes_asu!I:I,unidades_equipes_asu!$D$1,equipes_asu!D:D,"eSF")</f>
        <v>0</v>
      </c>
      <c r="E667" s="5">
        <f>COUNTIFS(equipes_asu!A:A,unidades_equipes_asu!A667,equipes_asu!F:F,unidades_equipes_asu!C667,equipes_asu!I:I,unidades_equipes_asu!$E$1,equipes_asu!D:D,"eSF")</f>
        <v>2</v>
      </c>
      <c r="F667" s="5">
        <f>COUNTIFS(equipes_asu!A:A,unidades_equipes_asu!A667,equipes_asu!F:F,unidades_equipes_asu!C667,equipes_asu!I:I,unidades_equipes_asu!$F$1,equipes_asu!D:D,"eSF")</f>
        <v>2</v>
      </c>
      <c r="G667" s="5">
        <f>COUNTIFS(equipes_asu!A:A,unidades_equipes_asu!A667,equipes_asu!F:F,unidades_equipes_asu!C667,equipes_asu!I:I,unidades_equipes_asu!$G$1,equipes_asu!D:D,"eSF")</f>
        <v>0</v>
      </c>
      <c r="H667" s="5">
        <f>COUNTIFS(equipes_asu!A:A,unidades_equipes_asu!A667,equipes_asu!F:F,unidades_equipes_asu!C667,equipes_asu!I:I,unidades_equipes_asu!$H$1,equipes_asu!D:D,"eSF")</f>
        <v>0</v>
      </c>
      <c r="I667" s="5">
        <f t="shared" si="11"/>
        <v>4</v>
      </c>
    </row>
    <row r="668" spans="1:9">
      <c r="A668" s="2">
        <v>1112</v>
      </c>
      <c r="B668" s="1" t="s">
        <v>1375</v>
      </c>
      <c r="C668" s="15" t="s">
        <v>49</v>
      </c>
      <c r="D668" s="5">
        <f>COUNTIFS(equipes_asu!A:A,unidades_equipes_asu!A668,equipes_asu!F:F,unidades_equipes_asu!C668,equipes_asu!I:I,unidades_equipes_asu!$D$1,equipes_asu!D:D,"eSF")</f>
        <v>0</v>
      </c>
      <c r="E668" s="5">
        <f>COUNTIFS(equipes_asu!A:A,unidades_equipes_asu!A668,equipes_asu!F:F,unidades_equipes_asu!C668,equipes_asu!I:I,unidades_equipes_asu!$E$1,equipes_asu!D:D,"eSF")</f>
        <v>0</v>
      </c>
      <c r="F668" s="5">
        <f>COUNTIFS(equipes_asu!A:A,unidades_equipes_asu!A668,equipes_asu!F:F,unidades_equipes_asu!C668,equipes_asu!I:I,unidades_equipes_asu!$F$1,equipes_asu!D:D,"eSF")</f>
        <v>2</v>
      </c>
      <c r="G668" s="5">
        <f>COUNTIFS(equipes_asu!A:A,unidades_equipes_asu!A668,equipes_asu!F:F,unidades_equipes_asu!C668,equipes_asu!I:I,unidades_equipes_asu!$G$1,equipes_asu!D:D,"eSF")</f>
        <v>0</v>
      </c>
      <c r="H668" s="5">
        <f>COUNTIFS(equipes_asu!A:A,unidades_equipes_asu!A668,equipes_asu!F:F,unidades_equipes_asu!C668,equipes_asu!I:I,unidades_equipes_asu!$H$1,equipes_asu!D:D,"eSF")</f>
        <v>0</v>
      </c>
      <c r="I668" s="5">
        <f t="shared" si="11"/>
        <v>2</v>
      </c>
    </row>
    <row r="669" spans="1:9">
      <c r="A669" s="2">
        <v>2100</v>
      </c>
      <c r="B669" s="1" t="s">
        <v>1376</v>
      </c>
      <c r="C669" s="15" t="s">
        <v>49</v>
      </c>
      <c r="D669" s="5">
        <f>COUNTIFS(equipes_asu!A:A,unidades_equipes_asu!A669,equipes_asu!F:F,unidades_equipes_asu!C669,equipes_asu!I:I,unidades_equipes_asu!$D$1,equipes_asu!D:D,"eSF")</f>
        <v>0</v>
      </c>
      <c r="E669" s="5">
        <f>COUNTIFS(equipes_asu!A:A,unidades_equipes_asu!A669,equipes_asu!F:F,unidades_equipes_asu!C669,equipes_asu!I:I,unidades_equipes_asu!$E$1,equipes_asu!D:D,"eSF")</f>
        <v>1</v>
      </c>
      <c r="F669" s="5">
        <f>COUNTIFS(equipes_asu!A:A,unidades_equipes_asu!A669,equipes_asu!F:F,unidades_equipes_asu!C669,equipes_asu!I:I,unidades_equipes_asu!$F$1,equipes_asu!D:D,"eSF")</f>
        <v>0</v>
      </c>
      <c r="G669" s="5">
        <f>COUNTIFS(equipes_asu!A:A,unidades_equipes_asu!A669,equipes_asu!F:F,unidades_equipes_asu!C669,equipes_asu!I:I,unidades_equipes_asu!$G$1,equipes_asu!D:D,"eSF")</f>
        <v>0</v>
      </c>
      <c r="H669" s="5">
        <f>COUNTIFS(equipes_asu!A:A,unidades_equipes_asu!A669,equipes_asu!F:F,unidades_equipes_asu!C669,equipes_asu!I:I,unidades_equipes_asu!$H$1,equipes_asu!D:D,"eSF")</f>
        <v>0</v>
      </c>
      <c r="I669" s="5">
        <f t="shared" si="11"/>
        <v>1</v>
      </c>
    </row>
    <row r="670" spans="1:9">
      <c r="A670" s="2">
        <v>2127</v>
      </c>
      <c r="B670" s="1" t="s">
        <v>1377</v>
      </c>
      <c r="C670" s="15" t="s">
        <v>49</v>
      </c>
      <c r="D670" s="5">
        <f>COUNTIFS(equipes_asu!A:A,unidades_equipes_asu!A670,equipes_asu!F:F,unidades_equipes_asu!C670,equipes_asu!I:I,unidades_equipes_asu!$D$1,equipes_asu!D:D,"eSF")</f>
        <v>0</v>
      </c>
      <c r="E670" s="5">
        <f>COUNTIFS(equipes_asu!A:A,unidades_equipes_asu!A670,equipes_asu!F:F,unidades_equipes_asu!C670,equipes_asu!I:I,unidades_equipes_asu!$E$1,equipes_asu!D:D,"eSF")</f>
        <v>0</v>
      </c>
      <c r="F670" s="5">
        <f>COUNTIFS(equipes_asu!A:A,unidades_equipes_asu!A670,equipes_asu!F:F,unidades_equipes_asu!C670,equipes_asu!I:I,unidades_equipes_asu!$F$1,equipes_asu!D:D,"eSF")</f>
        <v>0</v>
      </c>
      <c r="G670" s="5">
        <f>COUNTIFS(equipes_asu!A:A,unidades_equipes_asu!A670,equipes_asu!F:F,unidades_equipes_asu!C670,equipes_asu!I:I,unidades_equipes_asu!$G$1,equipes_asu!D:D,"eSF")</f>
        <v>1</v>
      </c>
      <c r="H670" s="5">
        <f>COUNTIFS(equipes_asu!A:A,unidades_equipes_asu!A670,equipes_asu!F:F,unidades_equipes_asu!C670,equipes_asu!I:I,unidades_equipes_asu!$H$1,equipes_asu!D:D,"eSF")</f>
        <v>0</v>
      </c>
      <c r="I670" s="5">
        <f t="shared" si="11"/>
        <v>1</v>
      </c>
    </row>
    <row r="671" spans="1:9">
      <c r="A671" s="2">
        <v>1252</v>
      </c>
      <c r="B671" s="1" t="s">
        <v>1378</v>
      </c>
      <c r="C671" s="15" t="s">
        <v>49</v>
      </c>
      <c r="D671" s="5">
        <f>COUNTIFS(equipes_asu!A:A,unidades_equipes_asu!A671,equipes_asu!F:F,unidades_equipes_asu!C671,equipes_asu!I:I,unidades_equipes_asu!$D$1,equipes_asu!D:D,"eSF")</f>
        <v>0</v>
      </c>
      <c r="E671" s="5">
        <f>COUNTIFS(equipes_asu!A:A,unidades_equipes_asu!A671,equipes_asu!F:F,unidades_equipes_asu!C671,equipes_asu!I:I,unidades_equipes_asu!$E$1,equipes_asu!D:D,"eSF")</f>
        <v>3</v>
      </c>
      <c r="F671" s="5">
        <f>COUNTIFS(equipes_asu!A:A,unidades_equipes_asu!A671,equipes_asu!F:F,unidades_equipes_asu!C671,equipes_asu!I:I,unidades_equipes_asu!$F$1,equipes_asu!D:D,"eSF")</f>
        <v>1</v>
      </c>
      <c r="G671" s="5">
        <f>COUNTIFS(equipes_asu!A:A,unidades_equipes_asu!A671,equipes_asu!F:F,unidades_equipes_asu!C671,equipes_asu!I:I,unidades_equipes_asu!$G$1,equipes_asu!D:D,"eSF")</f>
        <v>0</v>
      </c>
      <c r="H671" s="5">
        <f>COUNTIFS(equipes_asu!A:A,unidades_equipes_asu!A671,equipes_asu!F:F,unidades_equipes_asu!C671,equipes_asu!I:I,unidades_equipes_asu!$H$1,equipes_asu!D:D,"eSF")</f>
        <v>0</v>
      </c>
      <c r="I671" s="5">
        <f t="shared" si="11"/>
        <v>4</v>
      </c>
    </row>
    <row r="672" spans="1:9">
      <c r="A672" s="2">
        <v>2135</v>
      </c>
      <c r="B672" s="1" t="s">
        <v>1379</v>
      </c>
      <c r="C672" s="15" t="s">
        <v>49</v>
      </c>
      <c r="D672" s="5">
        <f>COUNTIFS(equipes_asu!A:A,unidades_equipes_asu!A672,equipes_asu!F:F,unidades_equipes_asu!C672,equipes_asu!I:I,unidades_equipes_asu!$D$1,equipes_asu!D:D,"eSF")</f>
        <v>0</v>
      </c>
      <c r="E672" s="5">
        <f>COUNTIFS(equipes_asu!A:A,unidades_equipes_asu!A672,equipes_asu!F:F,unidades_equipes_asu!C672,equipes_asu!I:I,unidades_equipes_asu!$E$1,equipes_asu!D:D,"eSF")</f>
        <v>1</v>
      </c>
      <c r="F672" s="5">
        <f>COUNTIFS(equipes_asu!A:A,unidades_equipes_asu!A672,equipes_asu!F:F,unidades_equipes_asu!C672,equipes_asu!I:I,unidades_equipes_asu!$F$1,equipes_asu!D:D,"eSF")</f>
        <v>1</v>
      </c>
      <c r="G672" s="5">
        <f>COUNTIFS(equipes_asu!A:A,unidades_equipes_asu!A672,equipes_asu!F:F,unidades_equipes_asu!C672,equipes_asu!I:I,unidades_equipes_asu!$G$1,equipes_asu!D:D,"eSF")</f>
        <v>0</v>
      </c>
      <c r="H672" s="5">
        <f>COUNTIFS(equipes_asu!A:A,unidades_equipes_asu!A672,equipes_asu!F:F,unidades_equipes_asu!C672,equipes_asu!I:I,unidades_equipes_asu!$H$1,equipes_asu!D:D,"eSF")</f>
        <v>0</v>
      </c>
      <c r="I672" s="5">
        <f t="shared" si="11"/>
        <v>2</v>
      </c>
    </row>
    <row r="673" spans="1:9">
      <c r="A673" s="2">
        <v>20648</v>
      </c>
      <c r="B673" s="1" t="s">
        <v>1380</v>
      </c>
      <c r="C673" s="15" t="s">
        <v>49</v>
      </c>
      <c r="D673" s="5">
        <f>COUNTIFS(equipes_asu!A:A,unidades_equipes_asu!A673,equipes_asu!F:F,unidades_equipes_asu!C673,equipes_asu!I:I,unidades_equipes_asu!$D$1,equipes_asu!D:D,"eSF")</f>
        <v>0</v>
      </c>
      <c r="E673" s="5">
        <f>COUNTIFS(equipes_asu!A:A,unidades_equipes_asu!A673,equipes_asu!F:F,unidades_equipes_asu!C673,equipes_asu!I:I,unidades_equipes_asu!$E$1,equipes_asu!D:D,"eSF")</f>
        <v>1</v>
      </c>
      <c r="F673" s="5">
        <f>COUNTIFS(equipes_asu!A:A,unidades_equipes_asu!A673,equipes_asu!F:F,unidades_equipes_asu!C673,equipes_asu!I:I,unidades_equipes_asu!$F$1,equipes_asu!D:D,"eSF")</f>
        <v>0</v>
      </c>
      <c r="G673" s="5">
        <f>COUNTIFS(equipes_asu!A:A,unidades_equipes_asu!A673,equipes_asu!F:F,unidades_equipes_asu!C673,equipes_asu!I:I,unidades_equipes_asu!$G$1,equipes_asu!D:D,"eSF")</f>
        <v>0</v>
      </c>
      <c r="H673" s="5">
        <f>COUNTIFS(equipes_asu!A:A,unidades_equipes_asu!A673,equipes_asu!F:F,unidades_equipes_asu!C673,equipes_asu!I:I,unidades_equipes_asu!$H$1,equipes_asu!D:D,"eSF")</f>
        <v>0</v>
      </c>
      <c r="I673" s="5">
        <f t="shared" si="11"/>
        <v>1</v>
      </c>
    </row>
    <row r="674" spans="1:9">
      <c r="A674" s="2">
        <v>22373</v>
      </c>
      <c r="B674" s="1" t="s">
        <v>1381</v>
      </c>
      <c r="C674" s="15" t="s">
        <v>49</v>
      </c>
      <c r="D674" s="5">
        <f>COUNTIFS(equipes_asu!A:A,unidades_equipes_asu!A674,equipes_asu!F:F,unidades_equipes_asu!C674,equipes_asu!I:I,unidades_equipes_asu!$D$1,equipes_asu!D:D,"eSF")</f>
        <v>0</v>
      </c>
      <c r="E674" s="5">
        <f>COUNTIFS(equipes_asu!A:A,unidades_equipes_asu!A674,equipes_asu!F:F,unidades_equipes_asu!C674,equipes_asu!I:I,unidades_equipes_asu!$E$1,equipes_asu!D:D,"eSF")</f>
        <v>0</v>
      </c>
      <c r="F674" s="5">
        <f>COUNTIFS(equipes_asu!A:A,unidades_equipes_asu!A674,equipes_asu!F:F,unidades_equipes_asu!C674,equipes_asu!I:I,unidades_equipes_asu!$F$1,equipes_asu!D:D,"eSF")</f>
        <v>2</v>
      </c>
      <c r="G674" s="5">
        <f>COUNTIFS(equipes_asu!A:A,unidades_equipes_asu!A674,equipes_asu!F:F,unidades_equipes_asu!C674,equipes_asu!I:I,unidades_equipes_asu!$G$1,equipes_asu!D:D,"eSF")</f>
        <v>0</v>
      </c>
      <c r="H674" s="5">
        <f>COUNTIFS(equipes_asu!A:A,unidades_equipes_asu!A674,equipes_asu!F:F,unidades_equipes_asu!C674,equipes_asu!I:I,unidades_equipes_asu!$H$1,equipes_asu!D:D,"eSF")</f>
        <v>0</v>
      </c>
      <c r="I674" s="5">
        <f t="shared" si="11"/>
        <v>2</v>
      </c>
    </row>
    <row r="675" spans="1:9">
      <c r="A675" s="2">
        <v>22306</v>
      </c>
      <c r="B675" s="1" t="s">
        <v>1382</v>
      </c>
      <c r="C675" s="15" t="s">
        <v>49</v>
      </c>
      <c r="D675" s="5">
        <f>COUNTIFS(equipes_asu!A:A,unidades_equipes_asu!A675,equipes_asu!F:F,unidades_equipes_asu!C675,equipes_asu!I:I,unidades_equipes_asu!$D$1,equipes_asu!D:D,"eSF")</f>
        <v>0</v>
      </c>
      <c r="E675" s="5">
        <f>COUNTIFS(equipes_asu!A:A,unidades_equipes_asu!A675,equipes_asu!F:F,unidades_equipes_asu!C675,equipes_asu!I:I,unidades_equipes_asu!$E$1,equipes_asu!D:D,"eSF")</f>
        <v>2</v>
      </c>
      <c r="F675" s="5">
        <f>COUNTIFS(equipes_asu!A:A,unidades_equipes_asu!A675,equipes_asu!F:F,unidades_equipes_asu!C675,equipes_asu!I:I,unidades_equipes_asu!$F$1,equipes_asu!D:D,"eSF")</f>
        <v>1</v>
      </c>
      <c r="G675" s="5">
        <f>COUNTIFS(equipes_asu!A:A,unidades_equipes_asu!A675,equipes_asu!F:F,unidades_equipes_asu!C675,equipes_asu!I:I,unidades_equipes_asu!$G$1,equipes_asu!D:D,"eSF")</f>
        <v>0</v>
      </c>
      <c r="H675" s="5">
        <f>COUNTIFS(equipes_asu!A:A,unidades_equipes_asu!A675,equipes_asu!F:F,unidades_equipes_asu!C675,equipes_asu!I:I,unidades_equipes_asu!$H$1,equipes_asu!D:D,"eSF")</f>
        <v>0</v>
      </c>
      <c r="I675" s="5">
        <f t="shared" si="11"/>
        <v>3</v>
      </c>
    </row>
    <row r="676" spans="1:9">
      <c r="A676" s="2">
        <v>22233</v>
      </c>
      <c r="B676" s="1" t="s">
        <v>1383</v>
      </c>
      <c r="C676" s="15" t="s">
        <v>49</v>
      </c>
      <c r="D676" s="5">
        <f>COUNTIFS(equipes_asu!A:A,unidades_equipes_asu!A676,equipes_asu!F:F,unidades_equipes_asu!C676,equipes_asu!I:I,unidades_equipes_asu!$D$1,equipes_asu!D:D,"eSF")</f>
        <v>0</v>
      </c>
      <c r="E676" s="5">
        <f>COUNTIFS(equipes_asu!A:A,unidades_equipes_asu!A676,equipes_asu!F:F,unidades_equipes_asu!C676,equipes_asu!I:I,unidades_equipes_asu!$E$1,equipes_asu!D:D,"eSF")</f>
        <v>1</v>
      </c>
      <c r="F676" s="5">
        <f>COUNTIFS(equipes_asu!A:A,unidades_equipes_asu!A676,equipes_asu!F:F,unidades_equipes_asu!C676,equipes_asu!I:I,unidades_equipes_asu!$F$1,equipes_asu!D:D,"eSF")</f>
        <v>3</v>
      </c>
      <c r="G676" s="5">
        <f>COUNTIFS(equipes_asu!A:A,unidades_equipes_asu!A676,equipes_asu!F:F,unidades_equipes_asu!C676,equipes_asu!I:I,unidades_equipes_asu!$G$1,equipes_asu!D:D,"eSF")</f>
        <v>0</v>
      </c>
      <c r="H676" s="5">
        <f>COUNTIFS(equipes_asu!A:A,unidades_equipes_asu!A676,equipes_asu!F:F,unidades_equipes_asu!C676,equipes_asu!I:I,unidades_equipes_asu!$H$1,equipes_asu!D:D,"eSF")</f>
        <v>2</v>
      </c>
      <c r="I676" s="5">
        <f t="shared" si="11"/>
        <v>6</v>
      </c>
    </row>
    <row r="677" spans="1:9">
      <c r="A677" s="2">
        <v>22454</v>
      </c>
      <c r="B677" s="1" t="s">
        <v>1384</v>
      </c>
      <c r="C677" s="15" t="s">
        <v>49</v>
      </c>
      <c r="D677" s="5">
        <f>COUNTIFS(equipes_asu!A:A,unidades_equipes_asu!A677,equipes_asu!F:F,unidades_equipes_asu!C677,equipes_asu!I:I,unidades_equipes_asu!$D$1,equipes_asu!D:D,"eSF")</f>
        <v>0</v>
      </c>
      <c r="E677" s="5">
        <f>COUNTIFS(equipes_asu!A:A,unidades_equipes_asu!A677,equipes_asu!F:F,unidades_equipes_asu!C677,equipes_asu!I:I,unidades_equipes_asu!$E$1,equipes_asu!D:D,"eSF")</f>
        <v>5</v>
      </c>
      <c r="F677" s="5">
        <f>COUNTIFS(equipes_asu!A:A,unidades_equipes_asu!A677,equipes_asu!F:F,unidades_equipes_asu!C677,equipes_asu!I:I,unidades_equipes_asu!$F$1,equipes_asu!D:D,"eSF")</f>
        <v>1</v>
      </c>
      <c r="G677" s="5">
        <f>COUNTIFS(equipes_asu!A:A,unidades_equipes_asu!A677,equipes_asu!F:F,unidades_equipes_asu!C677,equipes_asu!I:I,unidades_equipes_asu!$G$1,equipes_asu!D:D,"eSF")</f>
        <v>0</v>
      </c>
      <c r="H677" s="5">
        <f>COUNTIFS(equipes_asu!A:A,unidades_equipes_asu!A677,equipes_asu!F:F,unidades_equipes_asu!C677,equipes_asu!I:I,unidades_equipes_asu!$H$1,equipes_asu!D:D,"eSF")</f>
        <v>0</v>
      </c>
      <c r="I677" s="5">
        <f t="shared" si="11"/>
        <v>6</v>
      </c>
    </row>
    <row r="678" spans="1:9">
      <c r="A678" s="2">
        <v>22462</v>
      </c>
      <c r="B678" s="1" t="s">
        <v>1385</v>
      </c>
      <c r="C678" s="15" t="s">
        <v>49</v>
      </c>
      <c r="D678" s="5">
        <f>COUNTIFS(equipes_asu!A:A,unidades_equipes_asu!A678,equipes_asu!F:F,unidades_equipes_asu!C678,equipes_asu!I:I,unidades_equipes_asu!$D$1,equipes_asu!D:D,"eSF")</f>
        <v>0</v>
      </c>
      <c r="E678" s="5">
        <f>COUNTIFS(equipes_asu!A:A,unidades_equipes_asu!A678,equipes_asu!F:F,unidades_equipes_asu!C678,equipes_asu!I:I,unidades_equipes_asu!$E$1,equipes_asu!D:D,"eSF")</f>
        <v>2</v>
      </c>
      <c r="F678" s="5">
        <f>COUNTIFS(equipes_asu!A:A,unidades_equipes_asu!A678,equipes_asu!F:F,unidades_equipes_asu!C678,equipes_asu!I:I,unidades_equipes_asu!$F$1,equipes_asu!D:D,"eSF")</f>
        <v>0</v>
      </c>
      <c r="G678" s="5">
        <f>COUNTIFS(equipes_asu!A:A,unidades_equipes_asu!A678,equipes_asu!F:F,unidades_equipes_asu!C678,equipes_asu!I:I,unidades_equipes_asu!$G$1,equipes_asu!D:D,"eSF")</f>
        <v>0</v>
      </c>
      <c r="H678" s="5">
        <f>COUNTIFS(equipes_asu!A:A,unidades_equipes_asu!A678,equipes_asu!F:F,unidades_equipes_asu!C678,equipes_asu!I:I,unidades_equipes_asu!$H$1,equipes_asu!D:D,"eSF")</f>
        <v>0</v>
      </c>
      <c r="I678" s="5">
        <f t="shared" si="11"/>
        <v>2</v>
      </c>
    </row>
    <row r="679" spans="1:9">
      <c r="A679" s="2">
        <v>22470</v>
      </c>
      <c r="B679" s="1" t="s">
        <v>1386</v>
      </c>
      <c r="C679" s="15" t="s">
        <v>49</v>
      </c>
      <c r="D679" s="5">
        <f>COUNTIFS(equipes_asu!A:A,unidades_equipes_asu!A679,equipes_asu!F:F,unidades_equipes_asu!C679,equipes_asu!I:I,unidades_equipes_asu!$D$1,equipes_asu!D:D,"eSF")</f>
        <v>0</v>
      </c>
      <c r="E679" s="5">
        <f>COUNTIFS(equipes_asu!A:A,unidades_equipes_asu!A679,equipes_asu!F:F,unidades_equipes_asu!C679,equipes_asu!I:I,unidades_equipes_asu!$E$1,equipes_asu!D:D,"eSF")</f>
        <v>2</v>
      </c>
      <c r="F679" s="5">
        <f>COUNTIFS(equipes_asu!A:A,unidades_equipes_asu!A679,equipes_asu!F:F,unidades_equipes_asu!C679,equipes_asu!I:I,unidades_equipes_asu!$F$1,equipes_asu!D:D,"eSF")</f>
        <v>1</v>
      </c>
      <c r="G679" s="5">
        <f>COUNTIFS(equipes_asu!A:A,unidades_equipes_asu!A679,equipes_asu!F:F,unidades_equipes_asu!C679,equipes_asu!I:I,unidades_equipes_asu!$G$1,equipes_asu!D:D,"eSF")</f>
        <v>0</v>
      </c>
      <c r="H679" s="5">
        <f>COUNTIFS(equipes_asu!A:A,unidades_equipes_asu!A679,equipes_asu!F:F,unidades_equipes_asu!C679,equipes_asu!I:I,unidades_equipes_asu!$H$1,equipes_asu!D:D,"eSF")</f>
        <v>0</v>
      </c>
      <c r="I679" s="5">
        <f t="shared" si="11"/>
        <v>3</v>
      </c>
    </row>
    <row r="680" spans="1:9">
      <c r="A680" s="2">
        <v>22276</v>
      </c>
      <c r="B680" s="1" t="s">
        <v>1387</v>
      </c>
      <c r="C680" s="15" t="s">
        <v>49</v>
      </c>
      <c r="D680" s="5">
        <f>COUNTIFS(equipes_asu!A:A,unidades_equipes_asu!A680,equipes_asu!F:F,unidades_equipes_asu!C680,equipes_asu!I:I,unidades_equipes_asu!$D$1,equipes_asu!D:D,"eSF")</f>
        <v>0</v>
      </c>
      <c r="E680" s="5">
        <f>COUNTIFS(equipes_asu!A:A,unidades_equipes_asu!A680,equipes_asu!F:F,unidades_equipes_asu!C680,equipes_asu!I:I,unidades_equipes_asu!$E$1,equipes_asu!D:D,"eSF")</f>
        <v>5</v>
      </c>
      <c r="F680" s="5">
        <f>COUNTIFS(equipes_asu!A:A,unidades_equipes_asu!A680,equipes_asu!F:F,unidades_equipes_asu!C680,equipes_asu!I:I,unidades_equipes_asu!$F$1,equipes_asu!D:D,"eSF")</f>
        <v>0</v>
      </c>
      <c r="G680" s="5">
        <f>COUNTIFS(equipes_asu!A:A,unidades_equipes_asu!A680,equipes_asu!F:F,unidades_equipes_asu!C680,equipes_asu!I:I,unidades_equipes_asu!$G$1,equipes_asu!D:D,"eSF")</f>
        <v>0</v>
      </c>
      <c r="H680" s="5">
        <f>COUNTIFS(equipes_asu!A:A,unidades_equipes_asu!A680,equipes_asu!F:F,unidades_equipes_asu!C680,equipes_asu!I:I,unidades_equipes_asu!$H$1,equipes_asu!D:D,"eSF")</f>
        <v>0</v>
      </c>
      <c r="I680" s="5">
        <f t="shared" si="11"/>
        <v>5</v>
      </c>
    </row>
    <row r="681" spans="1:9">
      <c r="A681" s="2">
        <v>22187</v>
      </c>
      <c r="B681" s="1" t="s">
        <v>1388</v>
      </c>
      <c r="C681" s="15" t="s">
        <v>49</v>
      </c>
      <c r="D681" s="5">
        <f>COUNTIFS(equipes_asu!A:A,unidades_equipes_asu!A681,equipes_asu!F:F,unidades_equipes_asu!C681,equipes_asu!I:I,unidades_equipes_asu!$D$1,equipes_asu!D:D,"eSF")</f>
        <v>0</v>
      </c>
      <c r="E681" s="5">
        <f>COUNTIFS(equipes_asu!A:A,unidades_equipes_asu!A681,equipes_asu!F:F,unidades_equipes_asu!C681,equipes_asu!I:I,unidades_equipes_asu!$E$1,equipes_asu!D:D,"eSF")</f>
        <v>2</v>
      </c>
      <c r="F681" s="5">
        <f>COUNTIFS(equipes_asu!A:A,unidades_equipes_asu!A681,equipes_asu!F:F,unidades_equipes_asu!C681,equipes_asu!I:I,unidades_equipes_asu!$F$1,equipes_asu!D:D,"eSF")</f>
        <v>0</v>
      </c>
      <c r="G681" s="5">
        <f>COUNTIFS(equipes_asu!A:A,unidades_equipes_asu!A681,equipes_asu!F:F,unidades_equipes_asu!C681,equipes_asu!I:I,unidades_equipes_asu!$G$1,equipes_asu!D:D,"eSF")</f>
        <v>0</v>
      </c>
      <c r="H681" s="5">
        <f>COUNTIFS(equipes_asu!A:A,unidades_equipes_asu!A681,equipes_asu!F:F,unidades_equipes_asu!C681,equipes_asu!I:I,unidades_equipes_asu!$H$1,equipes_asu!D:D,"eSF")</f>
        <v>0</v>
      </c>
      <c r="I681" s="5">
        <f t="shared" si="11"/>
        <v>2</v>
      </c>
    </row>
    <row r="682" spans="1:9">
      <c r="A682" s="2">
        <v>22322</v>
      </c>
      <c r="B682" s="1" t="s">
        <v>1389</v>
      </c>
      <c r="C682" s="15" t="s">
        <v>49</v>
      </c>
      <c r="D682" s="5">
        <f>COUNTIFS(equipes_asu!A:A,unidades_equipes_asu!A682,equipes_asu!F:F,unidades_equipes_asu!C682,equipes_asu!I:I,unidades_equipes_asu!$D$1,equipes_asu!D:D,"eSF")</f>
        <v>0</v>
      </c>
      <c r="E682" s="5">
        <f>COUNTIFS(equipes_asu!A:A,unidades_equipes_asu!A682,equipes_asu!F:F,unidades_equipes_asu!C682,equipes_asu!I:I,unidades_equipes_asu!$E$1,equipes_asu!D:D,"eSF")</f>
        <v>2</v>
      </c>
      <c r="F682" s="5">
        <f>COUNTIFS(equipes_asu!A:A,unidades_equipes_asu!A682,equipes_asu!F:F,unidades_equipes_asu!C682,equipes_asu!I:I,unidades_equipes_asu!$F$1,equipes_asu!D:D,"eSF")</f>
        <v>0</v>
      </c>
      <c r="G682" s="5">
        <f>COUNTIFS(equipes_asu!A:A,unidades_equipes_asu!A682,equipes_asu!F:F,unidades_equipes_asu!C682,equipes_asu!I:I,unidades_equipes_asu!$G$1,equipes_asu!D:D,"eSF")</f>
        <v>0</v>
      </c>
      <c r="H682" s="5">
        <f>COUNTIFS(equipes_asu!A:A,unidades_equipes_asu!A682,equipes_asu!F:F,unidades_equipes_asu!C682,equipes_asu!I:I,unidades_equipes_asu!$H$1,equipes_asu!D:D,"eSF")</f>
        <v>0</v>
      </c>
      <c r="I682" s="5">
        <f t="shared" si="11"/>
        <v>2</v>
      </c>
    </row>
    <row r="683" spans="1:9">
      <c r="A683" s="2">
        <v>22330</v>
      </c>
      <c r="B683" s="1" t="s">
        <v>1390</v>
      </c>
      <c r="C683" s="15" t="s">
        <v>49</v>
      </c>
      <c r="D683" s="5">
        <f>COUNTIFS(equipes_asu!A:A,unidades_equipes_asu!A683,equipes_asu!F:F,unidades_equipes_asu!C683,equipes_asu!I:I,unidades_equipes_asu!$D$1,equipes_asu!D:D,"eSF")</f>
        <v>0</v>
      </c>
      <c r="E683" s="5">
        <f>COUNTIFS(equipes_asu!A:A,unidades_equipes_asu!A683,equipes_asu!F:F,unidades_equipes_asu!C683,equipes_asu!I:I,unidades_equipes_asu!$E$1,equipes_asu!D:D,"eSF")</f>
        <v>2</v>
      </c>
      <c r="F683" s="5">
        <f>COUNTIFS(equipes_asu!A:A,unidades_equipes_asu!A683,equipes_asu!F:F,unidades_equipes_asu!C683,equipes_asu!I:I,unidades_equipes_asu!$F$1,equipes_asu!D:D,"eSF")</f>
        <v>0</v>
      </c>
      <c r="G683" s="5">
        <f>COUNTIFS(equipes_asu!A:A,unidades_equipes_asu!A683,equipes_asu!F:F,unidades_equipes_asu!C683,equipes_asu!I:I,unidades_equipes_asu!$G$1,equipes_asu!D:D,"eSF")</f>
        <v>0</v>
      </c>
      <c r="H683" s="5">
        <f>COUNTIFS(equipes_asu!A:A,unidades_equipes_asu!A683,equipes_asu!F:F,unidades_equipes_asu!C683,equipes_asu!I:I,unidades_equipes_asu!$H$1,equipes_asu!D:D,"eSF")</f>
        <v>0</v>
      </c>
      <c r="I683" s="5">
        <f t="shared" si="11"/>
        <v>2</v>
      </c>
    </row>
    <row r="684" spans="1:9">
      <c r="A684" s="2">
        <v>22349</v>
      </c>
      <c r="B684" s="1" t="s">
        <v>1391</v>
      </c>
      <c r="C684" s="15" t="s">
        <v>49</v>
      </c>
      <c r="D684" s="5">
        <f>COUNTIFS(equipes_asu!A:A,unidades_equipes_asu!A684,equipes_asu!F:F,unidades_equipes_asu!C684,equipes_asu!I:I,unidades_equipes_asu!$D$1,equipes_asu!D:D,"eSF")</f>
        <v>0</v>
      </c>
      <c r="E684" s="5">
        <f>COUNTIFS(equipes_asu!A:A,unidades_equipes_asu!A684,equipes_asu!F:F,unidades_equipes_asu!C684,equipes_asu!I:I,unidades_equipes_asu!$E$1,equipes_asu!D:D,"eSF")</f>
        <v>0</v>
      </c>
      <c r="F684" s="5">
        <f>COUNTIFS(equipes_asu!A:A,unidades_equipes_asu!A684,equipes_asu!F:F,unidades_equipes_asu!C684,equipes_asu!I:I,unidades_equipes_asu!$F$1,equipes_asu!D:D,"eSF")</f>
        <v>1</v>
      </c>
      <c r="G684" s="5">
        <f>COUNTIFS(equipes_asu!A:A,unidades_equipes_asu!A684,equipes_asu!F:F,unidades_equipes_asu!C684,equipes_asu!I:I,unidades_equipes_asu!$G$1,equipes_asu!D:D,"eSF")</f>
        <v>0</v>
      </c>
      <c r="H684" s="5">
        <f>COUNTIFS(equipes_asu!A:A,unidades_equipes_asu!A684,equipes_asu!F:F,unidades_equipes_asu!C684,equipes_asu!I:I,unidades_equipes_asu!$H$1,equipes_asu!D:D,"eSF")</f>
        <v>0</v>
      </c>
      <c r="I684" s="5">
        <f t="shared" si="11"/>
        <v>1</v>
      </c>
    </row>
    <row r="685" spans="1:9">
      <c r="A685" s="2">
        <v>22357</v>
      </c>
      <c r="B685" s="1" t="s">
        <v>1392</v>
      </c>
      <c r="C685" s="15" t="s">
        <v>49</v>
      </c>
      <c r="D685" s="5">
        <f>COUNTIFS(equipes_asu!A:A,unidades_equipes_asu!A685,equipes_asu!F:F,unidades_equipes_asu!C685,equipes_asu!I:I,unidades_equipes_asu!$D$1,equipes_asu!D:D,"eSF")</f>
        <v>0</v>
      </c>
      <c r="E685" s="5">
        <f>COUNTIFS(equipes_asu!A:A,unidades_equipes_asu!A685,equipes_asu!F:F,unidades_equipes_asu!C685,equipes_asu!I:I,unidades_equipes_asu!$E$1,equipes_asu!D:D,"eSF")</f>
        <v>1</v>
      </c>
      <c r="F685" s="5">
        <f>COUNTIFS(equipes_asu!A:A,unidades_equipes_asu!A685,equipes_asu!F:F,unidades_equipes_asu!C685,equipes_asu!I:I,unidades_equipes_asu!$F$1,equipes_asu!D:D,"eSF")</f>
        <v>0</v>
      </c>
      <c r="G685" s="5">
        <f>COUNTIFS(equipes_asu!A:A,unidades_equipes_asu!A685,equipes_asu!F:F,unidades_equipes_asu!C685,equipes_asu!I:I,unidades_equipes_asu!$G$1,equipes_asu!D:D,"eSF")</f>
        <v>0</v>
      </c>
      <c r="H685" s="5">
        <f>COUNTIFS(equipes_asu!A:A,unidades_equipes_asu!A685,equipes_asu!F:F,unidades_equipes_asu!C685,equipes_asu!I:I,unidades_equipes_asu!$H$1,equipes_asu!D:D,"eSF")</f>
        <v>0</v>
      </c>
      <c r="I685" s="5">
        <f t="shared" si="11"/>
        <v>1</v>
      </c>
    </row>
    <row r="686" spans="1:9">
      <c r="A686" s="2">
        <v>22365</v>
      </c>
      <c r="B686" s="1" t="s">
        <v>1393</v>
      </c>
      <c r="C686" s="15" t="s">
        <v>49</v>
      </c>
      <c r="D686" s="5">
        <f>COUNTIFS(equipes_asu!A:A,unidades_equipes_asu!A686,equipes_asu!F:F,unidades_equipes_asu!C686,equipes_asu!I:I,unidades_equipes_asu!$D$1,equipes_asu!D:D,"eSF")</f>
        <v>0</v>
      </c>
      <c r="E686" s="5">
        <f>COUNTIFS(equipes_asu!A:A,unidades_equipes_asu!A686,equipes_asu!F:F,unidades_equipes_asu!C686,equipes_asu!I:I,unidades_equipes_asu!$E$1,equipes_asu!D:D,"eSF")</f>
        <v>1</v>
      </c>
      <c r="F686" s="5">
        <f>COUNTIFS(equipes_asu!A:A,unidades_equipes_asu!A686,equipes_asu!F:F,unidades_equipes_asu!C686,equipes_asu!I:I,unidades_equipes_asu!$F$1,equipes_asu!D:D,"eSF")</f>
        <v>1</v>
      </c>
      <c r="G686" s="5">
        <f>COUNTIFS(equipes_asu!A:A,unidades_equipes_asu!A686,equipes_asu!F:F,unidades_equipes_asu!C686,equipes_asu!I:I,unidades_equipes_asu!$G$1,equipes_asu!D:D,"eSF")</f>
        <v>0</v>
      </c>
      <c r="H686" s="5">
        <f>COUNTIFS(equipes_asu!A:A,unidades_equipes_asu!A686,equipes_asu!F:F,unidades_equipes_asu!C686,equipes_asu!I:I,unidades_equipes_asu!$H$1,equipes_asu!D:D,"eSF")</f>
        <v>0</v>
      </c>
      <c r="I686" s="5">
        <f t="shared" si="11"/>
        <v>2</v>
      </c>
    </row>
    <row r="687" spans="1:9">
      <c r="A687" s="2">
        <v>22403</v>
      </c>
      <c r="B687" s="1" t="s">
        <v>1394</v>
      </c>
      <c r="C687" s="15" t="s">
        <v>49</v>
      </c>
      <c r="D687" s="5">
        <f>COUNTIFS(equipes_asu!A:A,unidades_equipes_asu!A687,equipes_asu!F:F,unidades_equipes_asu!C687,equipes_asu!I:I,unidades_equipes_asu!$D$1,equipes_asu!D:D,"eSF")</f>
        <v>0</v>
      </c>
      <c r="E687" s="5">
        <f>COUNTIFS(equipes_asu!A:A,unidades_equipes_asu!A687,equipes_asu!F:F,unidades_equipes_asu!C687,equipes_asu!I:I,unidades_equipes_asu!$E$1,equipes_asu!D:D,"eSF")</f>
        <v>0</v>
      </c>
      <c r="F687" s="5">
        <f>COUNTIFS(equipes_asu!A:A,unidades_equipes_asu!A687,equipes_asu!F:F,unidades_equipes_asu!C687,equipes_asu!I:I,unidades_equipes_asu!$F$1,equipes_asu!D:D,"eSF")</f>
        <v>3</v>
      </c>
      <c r="G687" s="5">
        <f>COUNTIFS(equipes_asu!A:A,unidades_equipes_asu!A687,equipes_asu!F:F,unidades_equipes_asu!C687,equipes_asu!I:I,unidades_equipes_asu!$G$1,equipes_asu!D:D,"eSF")</f>
        <v>0</v>
      </c>
      <c r="H687" s="5">
        <f>COUNTIFS(equipes_asu!A:A,unidades_equipes_asu!A687,equipes_asu!F:F,unidades_equipes_asu!C687,equipes_asu!I:I,unidades_equipes_asu!$H$1,equipes_asu!D:D,"eSF")</f>
        <v>0</v>
      </c>
      <c r="I687" s="5">
        <f t="shared" si="11"/>
        <v>3</v>
      </c>
    </row>
    <row r="688" spans="1:9">
      <c r="A688" s="2">
        <v>22411</v>
      </c>
      <c r="B688" s="1" t="s">
        <v>1395</v>
      </c>
      <c r="C688" s="15" t="s">
        <v>49</v>
      </c>
      <c r="D688" s="5">
        <f>COUNTIFS(equipes_asu!A:A,unidades_equipes_asu!A688,equipes_asu!F:F,unidades_equipes_asu!C688,equipes_asu!I:I,unidades_equipes_asu!$D$1,equipes_asu!D:D,"eSF")</f>
        <v>0</v>
      </c>
      <c r="E688" s="5">
        <f>COUNTIFS(equipes_asu!A:A,unidades_equipes_asu!A688,equipes_asu!F:F,unidades_equipes_asu!C688,equipes_asu!I:I,unidades_equipes_asu!$E$1,equipes_asu!D:D,"eSF")</f>
        <v>0</v>
      </c>
      <c r="F688" s="5">
        <f>COUNTIFS(equipes_asu!A:A,unidades_equipes_asu!A688,equipes_asu!F:F,unidades_equipes_asu!C688,equipes_asu!I:I,unidades_equipes_asu!$F$1,equipes_asu!D:D,"eSF")</f>
        <v>2</v>
      </c>
      <c r="G688" s="5">
        <f>COUNTIFS(equipes_asu!A:A,unidades_equipes_asu!A688,equipes_asu!F:F,unidades_equipes_asu!C688,equipes_asu!I:I,unidades_equipes_asu!$G$1,equipes_asu!D:D,"eSF")</f>
        <v>0</v>
      </c>
      <c r="H688" s="5">
        <f>COUNTIFS(equipes_asu!A:A,unidades_equipes_asu!A688,equipes_asu!F:F,unidades_equipes_asu!C688,equipes_asu!I:I,unidades_equipes_asu!$H$1,equipes_asu!D:D,"eSF")</f>
        <v>0</v>
      </c>
      <c r="I688" s="5">
        <f t="shared" si="11"/>
        <v>2</v>
      </c>
    </row>
    <row r="689" spans="1:9">
      <c r="A689" s="2">
        <v>22195</v>
      </c>
      <c r="B689" s="1" t="s">
        <v>1396</v>
      </c>
      <c r="C689" s="15" t="s">
        <v>49</v>
      </c>
      <c r="D689" s="5">
        <f>COUNTIFS(equipes_asu!A:A,unidades_equipes_asu!A689,equipes_asu!F:F,unidades_equipes_asu!C689,equipes_asu!I:I,unidades_equipes_asu!$D$1,equipes_asu!D:D,"eSF")</f>
        <v>0</v>
      </c>
      <c r="E689" s="5">
        <f>COUNTIFS(equipes_asu!A:A,unidades_equipes_asu!A689,equipes_asu!F:F,unidades_equipes_asu!C689,equipes_asu!I:I,unidades_equipes_asu!$E$1,equipes_asu!D:D,"eSF")</f>
        <v>0</v>
      </c>
      <c r="F689" s="5">
        <f>COUNTIFS(equipes_asu!A:A,unidades_equipes_asu!A689,equipes_asu!F:F,unidades_equipes_asu!C689,equipes_asu!I:I,unidades_equipes_asu!$F$1,equipes_asu!D:D,"eSF")</f>
        <v>1</v>
      </c>
      <c r="G689" s="5">
        <f>COUNTIFS(equipes_asu!A:A,unidades_equipes_asu!A689,equipes_asu!F:F,unidades_equipes_asu!C689,equipes_asu!I:I,unidades_equipes_asu!$G$1,equipes_asu!D:D,"eSF")</f>
        <v>0</v>
      </c>
      <c r="H689" s="5">
        <f>COUNTIFS(equipes_asu!A:A,unidades_equipes_asu!A689,equipes_asu!F:F,unidades_equipes_asu!C689,equipes_asu!I:I,unidades_equipes_asu!$H$1,equipes_asu!D:D,"eSF")</f>
        <v>0</v>
      </c>
      <c r="I689" s="5">
        <f t="shared" si="11"/>
        <v>1</v>
      </c>
    </row>
    <row r="690" spans="1:9">
      <c r="A690" s="2">
        <v>22209</v>
      </c>
      <c r="B690" s="1" t="s">
        <v>1397</v>
      </c>
      <c r="C690" s="15" t="s">
        <v>49</v>
      </c>
      <c r="D690" s="5">
        <f>COUNTIFS(equipes_asu!A:A,unidades_equipes_asu!A690,equipes_asu!F:F,unidades_equipes_asu!C690,equipes_asu!I:I,unidades_equipes_asu!$D$1,equipes_asu!D:D,"eSF")</f>
        <v>0</v>
      </c>
      <c r="E690" s="5">
        <f>COUNTIFS(equipes_asu!A:A,unidades_equipes_asu!A690,equipes_asu!F:F,unidades_equipes_asu!C690,equipes_asu!I:I,unidades_equipes_asu!$E$1,equipes_asu!D:D,"eSF")</f>
        <v>0</v>
      </c>
      <c r="F690" s="5">
        <f>COUNTIFS(equipes_asu!A:A,unidades_equipes_asu!A690,equipes_asu!F:F,unidades_equipes_asu!C690,equipes_asu!I:I,unidades_equipes_asu!$F$1,equipes_asu!D:D,"eSF")</f>
        <v>1</v>
      </c>
      <c r="G690" s="5">
        <f>COUNTIFS(equipes_asu!A:A,unidades_equipes_asu!A690,equipes_asu!F:F,unidades_equipes_asu!C690,equipes_asu!I:I,unidades_equipes_asu!$G$1,equipes_asu!D:D,"eSF")</f>
        <v>1</v>
      </c>
      <c r="H690" s="5">
        <f>COUNTIFS(equipes_asu!A:A,unidades_equipes_asu!A690,equipes_asu!F:F,unidades_equipes_asu!C690,equipes_asu!I:I,unidades_equipes_asu!$H$1,equipes_asu!D:D,"eSF")</f>
        <v>0</v>
      </c>
      <c r="I690" s="5">
        <f t="shared" si="11"/>
        <v>2</v>
      </c>
    </row>
    <row r="691" spans="1:9">
      <c r="A691" s="2">
        <v>22217</v>
      </c>
      <c r="B691" s="1" t="s">
        <v>1398</v>
      </c>
      <c r="C691" s="15" t="s">
        <v>49</v>
      </c>
      <c r="D691" s="5">
        <f>COUNTIFS(equipes_asu!A:A,unidades_equipes_asu!A691,equipes_asu!F:F,unidades_equipes_asu!C691,equipes_asu!I:I,unidades_equipes_asu!$D$1,equipes_asu!D:D,"eSF")</f>
        <v>0</v>
      </c>
      <c r="E691" s="5">
        <f>COUNTIFS(equipes_asu!A:A,unidades_equipes_asu!A691,equipes_asu!F:F,unidades_equipes_asu!C691,equipes_asu!I:I,unidades_equipes_asu!$E$1,equipes_asu!D:D,"eSF")</f>
        <v>0</v>
      </c>
      <c r="F691" s="5">
        <f>COUNTIFS(equipes_asu!A:A,unidades_equipes_asu!A691,equipes_asu!F:F,unidades_equipes_asu!C691,equipes_asu!I:I,unidades_equipes_asu!$F$1,equipes_asu!D:D,"eSF")</f>
        <v>1</v>
      </c>
      <c r="G691" s="5">
        <f>COUNTIFS(equipes_asu!A:A,unidades_equipes_asu!A691,equipes_asu!F:F,unidades_equipes_asu!C691,equipes_asu!I:I,unidades_equipes_asu!$G$1,equipes_asu!D:D,"eSF")</f>
        <v>0</v>
      </c>
      <c r="H691" s="5">
        <f>COUNTIFS(equipes_asu!A:A,unidades_equipes_asu!A691,equipes_asu!F:F,unidades_equipes_asu!C691,equipes_asu!I:I,unidades_equipes_asu!$H$1,equipes_asu!D:D,"eSF")</f>
        <v>0</v>
      </c>
      <c r="I691" s="5">
        <f t="shared" si="11"/>
        <v>1</v>
      </c>
    </row>
    <row r="692" spans="1:9">
      <c r="A692" s="2">
        <v>22225</v>
      </c>
      <c r="B692" s="1" t="s">
        <v>1399</v>
      </c>
      <c r="C692" s="15" t="s">
        <v>49</v>
      </c>
      <c r="D692" s="5">
        <f>COUNTIFS(equipes_asu!A:A,unidades_equipes_asu!A692,equipes_asu!F:F,unidades_equipes_asu!C692,equipes_asu!I:I,unidades_equipes_asu!$D$1,equipes_asu!D:D,"eSF")</f>
        <v>0</v>
      </c>
      <c r="E692" s="5">
        <f>COUNTIFS(equipes_asu!A:A,unidades_equipes_asu!A692,equipes_asu!F:F,unidades_equipes_asu!C692,equipes_asu!I:I,unidades_equipes_asu!$E$1,equipes_asu!D:D,"eSF")</f>
        <v>1</v>
      </c>
      <c r="F692" s="5">
        <f>COUNTIFS(equipes_asu!A:A,unidades_equipes_asu!A692,equipes_asu!F:F,unidades_equipes_asu!C692,equipes_asu!I:I,unidades_equipes_asu!$F$1,equipes_asu!D:D,"eSF")</f>
        <v>1</v>
      </c>
      <c r="G692" s="5">
        <f>COUNTIFS(equipes_asu!A:A,unidades_equipes_asu!A692,equipes_asu!F:F,unidades_equipes_asu!C692,equipes_asu!I:I,unidades_equipes_asu!$G$1,equipes_asu!D:D,"eSF")</f>
        <v>0</v>
      </c>
      <c r="H692" s="5">
        <f>COUNTIFS(equipes_asu!A:A,unidades_equipes_asu!A692,equipes_asu!F:F,unidades_equipes_asu!C692,equipes_asu!I:I,unidades_equipes_asu!$H$1,equipes_asu!D:D,"eSF")</f>
        <v>0</v>
      </c>
      <c r="I692" s="5">
        <f t="shared" si="11"/>
        <v>2</v>
      </c>
    </row>
    <row r="693" spans="1:9">
      <c r="A693" s="2">
        <v>22268</v>
      </c>
      <c r="B693" s="1" t="s">
        <v>1400</v>
      </c>
      <c r="C693" s="15" t="s">
        <v>49</v>
      </c>
      <c r="D693" s="5">
        <f>COUNTIFS(equipes_asu!A:A,unidades_equipes_asu!A693,equipes_asu!F:F,unidades_equipes_asu!C693,equipes_asu!I:I,unidades_equipes_asu!$D$1,equipes_asu!D:D,"eSF")</f>
        <v>0</v>
      </c>
      <c r="E693" s="5">
        <f>COUNTIFS(equipes_asu!A:A,unidades_equipes_asu!A693,equipes_asu!F:F,unidades_equipes_asu!C693,equipes_asu!I:I,unidades_equipes_asu!$E$1,equipes_asu!D:D,"eSF")</f>
        <v>0</v>
      </c>
      <c r="F693" s="5">
        <f>COUNTIFS(equipes_asu!A:A,unidades_equipes_asu!A693,equipes_asu!F:F,unidades_equipes_asu!C693,equipes_asu!I:I,unidades_equipes_asu!$F$1,equipes_asu!D:D,"eSF")</f>
        <v>2</v>
      </c>
      <c r="G693" s="5">
        <f>COUNTIFS(equipes_asu!A:A,unidades_equipes_asu!A693,equipes_asu!F:F,unidades_equipes_asu!C693,equipes_asu!I:I,unidades_equipes_asu!$G$1,equipes_asu!D:D,"eSF")</f>
        <v>0</v>
      </c>
      <c r="H693" s="5">
        <f>COUNTIFS(equipes_asu!A:A,unidades_equipes_asu!A693,equipes_asu!F:F,unidades_equipes_asu!C693,equipes_asu!I:I,unidades_equipes_asu!$H$1,equipes_asu!D:D,"eSF")</f>
        <v>0</v>
      </c>
      <c r="I693" s="5">
        <f t="shared" si="11"/>
        <v>2</v>
      </c>
    </row>
    <row r="694" spans="1:9">
      <c r="A694" s="2">
        <v>22438</v>
      </c>
      <c r="B694" s="1" t="s">
        <v>1401</v>
      </c>
      <c r="C694" s="15" t="s">
        <v>49</v>
      </c>
      <c r="D694" s="5">
        <f>COUNTIFS(equipes_asu!A:A,unidades_equipes_asu!A694,equipes_asu!F:F,unidades_equipes_asu!C694,equipes_asu!I:I,unidades_equipes_asu!$D$1,equipes_asu!D:D,"eSF")</f>
        <v>0</v>
      </c>
      <c r="E694" s="5">
        <f>COUNTIFS(equipes_asu!A:A,unidades_equipes_asu!A694,equipes_asu!F:F,unidades_equipes_asu!C694,equipes_asu!I:I,unidades_equipes_asu!$E$1,equipes_asu!D:D,"eSF")</f>
        <v>0</v>
      </c>
      <c r="F694" s="5">
        <f>COUNTIFS(equipes_asu!A:A,unidades_equipes_asu!A694,equipes_asu!F:F,unidades_equipes_asu!C694,equipes_asu!I:I,unidades_equipes_asu!$F$1,equipes_asu!D:D,"eSF")</f>
        <v>2</v>
      </c>
      <c r="G694" s="5">
        <f>COUNTIFS(equipes_asu!A:A,unidades_equipes_asu!A694,equipes_asu!F:F,unidades_equipes_asu!C694,equipes_asu!I:I,unidades_equipes_asu!$G$1,equipes_asu!D:D,"eSF")</f>
        <v>0</v>
      </c>
      <c r="H694" s="5">
        <f>COUNTIFS(equipes_asu!A:A,unidades_equipes_asu!A694,equipes_asu!F:F,unidades_equipes_asu!C694,equipes_asu!I:I,unidades_equipes_asu!$H$1,equipes_asu!D:D,"eSF")</f>
        <v>0</v>
      </c>
      <c r="I694" s="5">
        <f t="shared" ref="I694:I757" si="12">SUM(D694:H694)</f>
        <v>2</v>
      </c>
    </row>
    <row r="695" spans="1:9">
      <c r="A695" s="2">
        <v>22381</v>
      </c>
      <c r="B695" s="1" t="s">
        <v>1402</v>
      </c>
      <c r="C695" s="15" t="s">
        <v>49</v>
      </c>
      <c r="D695" s="5">
        <f>COUNTIFS(equipes_asu!A:A,unidades_equipes_asu!A695,equipes_asu!F:F,unidades_equipes_asu!C695,equipes_asu!I:I,unidades_equipes_asu!$D$1,equipes_asu!D:D,"eSF")</f>
        <v>0</v>
      </c>
      <c r="E695" s="5">
        <f>COUNTIFS(equipes_asu!A:A,unidades_equipes_asu!A695,equipes_asu!F:F,unidades_equipes_asu!C695,equipes_asu!I:I,unidades_equipes_asu!$E$1,equipes_asu!D:D,"eSF")</f>
        <v>2</v>
      </c>
      <c r="F695" s="5">
        <f>COUNTIFS(equipes_asu!A:A,unidades_equipes_asu!A695,equipes_asu!F:F,unidades_equipes_asu!C695,equipes_asu!I:I,unidades_equipes_asu!$F$1,equipes_asu!D:D,"eSF")</f>
        <v>0</v>
      </c>
      <c r="G695" s="5">
        <f>COUNTIFS(equipes_asu!A:A,unidades_equipes_asu!A695,equipes_asu!F:F,unidades_equipes_asu!C695,equipes_asu!I:I,unidades_equipes_asu!$G$1,equipes_asu!D:D,"eSF")</f>
        <v>0</v>
      </c>
      <c r="H695" s="5">
        <f>COUNTIFS(equipes_asu!A:A,unidades_equipes_asu!A695,equipes_asu!F:F,unidades_equipes_asu!C695,equipes_asu!I:I,unidades_equipes_asu!$H$1,equipes_asu!D:D,"eSF")</f>
        <v>0</v>
      </c>
      <c r="I695" s="5">
        <f t="shared" si="12"/>
        <v>2</v>
      </c>
    </row>
    <row r="696" spans="1:9">
      <c r="A696" s="2">
        <v>22314</v>
      </c>
      <c r="B696" s="1" t="s">
        <v>1403</v>
      </c>
      <c r="C696" s="15" t="s">
        <v>49</v>
      </c>
      <c r="D696" s="5">
        <f>COUNTIFS(equipes_asu!A:A,unidades_equipes_asu!A696,equipes_asu!F:F,unidades_equipes_asu!C696,equipes_asu!I:I,unidades_equipes_asu!$D$1,equipes_asu!D:D,"eSF")</f>
        <v>0</v>
      </c>
      <c r="E696" s="5">
        <f>COUNTIFS(equipes_asu!A:A,unidades_equipes_asu!A696,equipes_asu!F:F,unidades_equipes_asu!C696,equipes_asu!I:I,unidades_equipes_asu!$E$1,equipes_asu!D:D,"eSF")</f>
        <v>1</v>
      </c>
      <c r="F696" s="5">
        <f>COUNTIFS(equipes_asu!A:A,unidades_equipes_asu!A696,equipes_asu!F:F,unidades_equipes_asu!C696,equipes_asu!I:I,unidades_equipes_asu!$F$1,equipes_asu!D:D,"eSF")</f>
        <v>0</v>
      </c>
      <c r="G696" s="5">
        <f>COUNTIFS(equipes_asu!A:A,unidades_equipes_asu!A696,equipes_asu!F:F,unidades_equipes_asu!C696,equipes_asu!I:I,unidades_equipes_asu!$G$1,equipes_asu!D:D,"eSF")</f>
        <v>0</v>
      </c>
      <c r="H696" s="5">
        <f>COUNTIFS(equipes_asu!A:A,unidades_equipes_asu!A696,equipes_asu!F:F,unidades_equipes_asu!C696,equipes_asu!I:I,unidades_equipes_asu!$H$1,equipes_asu!D:D,"eSF")</f>
        <v>0</v>
      </c>
      <c r="I696" s="5">
        <f t="shared" si="12"/>
        <v>1</v>
      </c>
    </row>
    <row r="697" spans="1:9">
      <c r="A697" s="2">
        <v>22489</v>
      </c>
      <c r="B697" s="1" t="s">
        <v>1404</v>
      </c>
      <c r="C697" s="15" t="s">
        <v>49</v>
      </c>
      <c r="D697" s="5">
        <f>COUNTIFS(equipes_asu!A:A,unidades_equipes_asu!A697,equipes_asu!F:F,unidades_equipes_asu!C697,equipes_asu!I:I,unidades_equipes_asu!$D$1,equipes_asu!D:D,"eSF")</f>
        <v>0</v>
      </c>
      <c r="E697" s="5">
        <f>COUNTIFS(equipes_asu!A:A,unidades_equipes_asu!A697,equipes_asu!F:F,unidades_equipes_asu!C697,equipes_asu!I:I,unidades_equipes_asu!$E$1,equipes_asu!D:D,"eSF")</f>
        <v>1</v>
      </c>
      <c r="F697" s="5">
        <f>COUNTIFS(equipes_asu!A:A,unidades_equipes_asu!A697,equipes_asu!F:F,unidades_equipes_asu!C697,equipes_asu!I:I,unidades_equipes_asu!$F$1,equipes_asu!D:D,"eSF")</f>
        <v>1</v>
      </c>
      <c r="G697" s="5">
        <f>COUNTIFS(equipes_asu!A:A,unidades_equipes_asu!A697,equipes_asu!F:F,unidades_equipes_asu!C697,equipes_asu!I:I,unidades_equipes_asu!$G$1,equipes_asu!D:D,"eSF")</f>
        <v>0</v>
      </c>
      <c r="H697" s="5">
        <f>COUNTIFS(equipes_asu!A:A,unidades_equipes_asu!A697,equipes_asu!F:F,unidades_equipes_asu!C697,equipes_asu!I:I,unidades_equipes_asu!$H$1,equipes_asu!D:D,"eSF")</f>
        <v>0</v>
      </c>
      <c r="I697" s="5">
        <f t="shared" si="12"/>
        <v>2</v>
      </c>
    </row>
    <row r="698" spans="1:9">
      <c r="A698" s="2">
        <v>22292</v>
      </c>
      <c r="B698" s="1" t="s">
        <v>1405</v>
      </c>
      <c r="C698" s="15" t="s">
        <v>49</v>
      </c>
      <c r="D698" s="5">
        <f>COUNTIFS(equipes_asu!A:A,unidades_equipes_asu!A698,equipes_asu!F:F,unidades_equipes_asu!C698,equipes_asu!I:I,unidades_equipes_asu!$D$1,equipes_asu!D:D,"eSF")</f>
        <v>0</v>
      </c>
      <c r="E698" s="5">
        <f>COUNTIFS(equipes_asu!A:A,unidades_equipes_asu!A698,equipes_asu!F:F,unidades_equipes_asu!C698,equipes_asu!I:I,unidades_equipes_asu!$E$1,equipes_asu!D:D,"eSF")</f>
        <v>2</v>
      </c>
      <c r="F698" s="5">
        <f>COUNTIFS(equipes_asu!A:A,unidades_equipes_asu!A698,equipes_asu!F:F,unidades_equipes_asu!C698,equipes_asu!I:I,unidades_equipes_asu!$F$1,equipes_asu!D:D,"eSF")</f>
        <v>0</v>
      </c>
      <c r="G698" s="5">
        <f>COUNTIFS(equipes_asu!A:A,unidades_equipes_asu!A698,equipes_asu!F:F,unidades_equipes_asu!C698,equipes_asu!I:I,unidades_equipes_asu!$G$1,equipes_asu!D:D,"eSF")</f>
        <v>0</v>
      </c>
      <c r="H698" s="5">
        <f>COUNTIFS(equipes_asu!A:A,unidades_equipes_asu!A698,equipes_asu!F:F,unidades_equipes_asu!C698,equipes_asu!I:I,unidades_equipes_asu!$H$1,equipes_asu!D:D,"eSF")</f>
        <v>0</v>
      </c>
      <c r="I698" s="5">
        <f t="shared" si="12"/>
        <v>2</v>
      </c>
    </row>
    <row r="699" spans="1:9">
      <c r="A699" s="2">
        <v>24503</v>
      </c>
      <c r="B699" s="1" t="s">
        <v>1406</v>
      </c>
      <c r="C699" s="15" t="s">
        <v>49</v>
      </c>
      <c r="D699" s="5">
        <f>COUNTIFS(equipes_asu!A:A,unidades_equipes_asu!A699,equipes_asu!F:F,unidades_equipes_asu!C699,equipes_asu!I:I,unidades_equipes_asu!$D$1,equipes_asu!D:D,"eSF")</f>
        <v>0</v>
      </c>
      <c r="E699" s="5">
        <f>COUNTIFS(equipes_asu!A:A,unidades_equipes_asu!A699,equipes_asu!F:F,unidades_equipes_asu!C699,equipes_asu!I:I,unidades_equipes_asu!$E$1,equipes_asu!D:D,"eSF")</f>
        <v>0</v>
      </c>
      <c r="F699" s="5">
        <f>COUNTIFS(equipes_asu!A:A,unidades_equipes_asu!A699,equipes_asu!F:F,unidades_equipes_asu!C699,equipes_asu!I:I,unidades_equipes_asu!$F$1,equipes_asu!D:D,"eSF")</f>
        <v>2</v>
      </c>
      <c r="G699" s="5">
        <f>COUNTIFS(equipes_asu!A:A,unidades_equipes_asu!A699,equipes_asu!F:F,unidades_equipes_asu!C699,equipes_asu!I:I,unidades_equipes_asu!$G$1,equipes_asu!D:D,"eSF")</f>
        <v>0</v>
      </c>
      <c r="H699" s="5">
        <f>COUNTIFS(equipes_asu!A:A,unidades_equipes_asu!A699,equipes_asu!F:F,unidades_equipes_asu!C699,equipes_asu!I:I,unidades_equipes_asu!$H$1,equipes_asu!D:D,"eSF")</f>
        <v>0</v>
      </c>
      <c r="I699" s="5">
        <f t="shared" si="12"/>
        <v>2</v>
      </c>
    </row>
    <row r="700" spans="1:9">
      <c r="A700" s="2">
        <v>24511</v>
      </c>
      <c r="B700" s="1" t="s">
        <v>1407</v>
      </c>
      <c r="C700" s="15" t="s">
        <v>49</v>
      </c>
      <c r="D700" s="5">
        <f>COUNTIFS(equipes_asu!A:A,unidades_equipes_asu!A700,equipes_asu!F:F,unidades_equipes_asu!C700,equipes_asu!I:I,unidades_equipes_asu!$D$1,equipes_asu!D:D,"eSF")</f>
        <v>0</v>
      </c>
      <c r="E700" s="5">
        <f>COUNTIFS(equipes_asu!A:A,unidades_equipes_asu!A700,equipes_asu!F:F,unidades_equipes_asu!C700,equipes_asu!I:I,unidades_equipes_asu!$E$1,equipes_asu!D:D,"eSF")</f>
        <v>1</v>
      </c>
      <c r="F700" s="5">
        <f>COUNTIFS(equipes_asu!A:A,unidades_equipes_asu!A700,equipes_asu!F:F,unidades_equipes_asu!C700,equipes_asu!I:I,unidades_equipes_asu!$F$1,equipes_asu!D:D,"eSF")</f>
        <v>1</v>
      </c>
      <c r="G700" s="5">
        <f>COUNTIFS(equipes_asu!A:A,unidades_equipes_asu!A700,equipes_asu!F:F,unidades_equipes_asu!C700,equipes_asu!I:I,unidades_equipes_asu!$G$1,equipes_asu!D:D,"eSF")</f>
        <v>0</v>
      </c>
      <c r="H700" s="5">
        <f>COUNTIFS(equipes_asu!A:A,unidades_equipes_asu!A700,equipes_asu!F:F,unidades_equipes_asu!C700,equipes_asu!I:I,unidades_equipes_asu!$H$1,equipes_asu!D:D,"eSF")</f>
        <v>0</v>
      </c>
      <c r="I700" s="5">
        <f t="shared" si="12"/>
        <v>2</v>
      </c>
    </row>
    <row r="701" spans="1:9">
      <c r="A701" s="2">
        <v>24538</v>
      </c>
      <c r="B701" s="1" t="s">
        <v>1408</v>
      </c>
      <c r="C701" s="15" t="s">
        <v>49</v>
      </c>
      <c r="D701" s="5">
        <f>COUNTIFS(equipes_asu!A:A,unidades_equipes_asu!A701,equipes_asu!F:F,unidades_equipes_asu!C701,equipes_asu!I:I,unidades_equipes_asu!$D$1,equipes_asu!D:D,"eSF")</f>
        <v>0</v>
      </c>
      <c r="E701" s="5">
        <f>COUNTIFS(equipes_asu!A:A,unidades_equipes_asu!A701,equipes_asu!F:F,unidades_equipes_asu!C701,equipes_asu!I:I,unidades_equipes_asu!$E$1,equipes_asu!D:D,"eSF")</f>
        <v>5</v>
      </c>
      <c r="F701" s="5">
        <f>COUNTIFS(equipes_asu!A:A,unidades_equipes_asu!A701,equipes_asu!F:F,unidades_equipes_asu!C701,equipes_asu!I:I,unidades_equipes_asu!$F$1,equipes_asu!D:D,"eSF")</f>
        <v>3</v>
      </c>
      <c r="G701" s="5">
        <f>COUNTIFS(equipes_asu!A:A,unidades_equipes_asu!A701,equipes_asu!F:F,unidades_equipes_asu!C701,equipes_asu!I:I,unidades_equipes_asu!$G$1,equipes_asu!D:D,"eSF")</f>
        <v>0</v>
      </c>
      <c r="H701" s="5">
        <f>COUNTIFS(equipes_asu!A:A,unidades_equipes_asu!A701,equipes_asu!F:F,unidades_equipes_asu!C701,equipes_asu!I:I,unidades_equipes_asu!$H$1,equipes_asu!D:D,"eSF")</f>
        <v>0</v>
      </c>
      <c r="I701" s="5">
        <f t="shared" si="12"/>
        <v>8</v>
      </c>
    </row>
    <row r="702" spans="1:9">
      <c r="A702" s="2">
        <v>26204</v>
      </c>
      <c r="B702" s="1" t="s">
        <v>1409</v>
      </c>
      <c r="C702" s="15" t="s">
        <v>49</v>
      </c>
      <c r="D702" s="5">
        <f>COUNTIFS(equipes_asu!A:A,unidades_equipes_asu!A702,equipes_asu!F:F,unidades_equipes_asu!C702,equipes_asu!I:I,unidades_equipes_asu!$D$1,equipes_asu!D:D,"eSF")</f>
        <v>0</v>
      </c>
      <c r="E702" s="5">
        <f>COUNTIFS(equipes_asu!A:A,unidades_equipes_asu!A702,equipes_asu!F:F,unidades_equipes_asu!C702,equipes_asu!I:I,unidades_equipes_asu!$E$1,equipes_asu!D:D,"eSF")</f>
        <v>0</v>
      </c>
      <c r="F702" s="5">
        <f>COUNTIFS(equipes_asu!A:A,unidades_equipes_asu!A702,equipes_asu!F:F,unidades_equipes_asu!C702,equipes_asu!I:I,unidades_equipes_asu!$F$1,equipes_asu!D:D,"eSF")</f>
        <v>1</v>
      </c>
      <c r="G702" s="5">
        <f>COUNTIFS(equipes_asu!A:A,unidades_equipes_asu!A702,equipes_asu!F:F,unidades_equipes_asu!C702,equipes_asu!I:I,unidades_equipes_asu!$G$1,equipes_asu!D:D,"eSF")</f>
        <v>0</v>
      </c>
      <c r="H702" s="5">
        <f>COUNTIFS(equipes_asu!A:A,unidades_equipes_asu!A702,equipes_asu!F:F,unidades_equipes_asu!C702,equipes_asu!I:I,unidades_equipes_asu!$H$1,equipes_asu!D:D,"eSF")</f>
        <v>0</v>
      </c>
      <c r="I702" s="5">
        <f t="shared" si="12"/>
        <v>1</v>
      </c>
    </row>
    <row r="703" spans="1:9">
      <c r="A703" s="2">
        <v>28045</v>
      </c>
      <c r="B703" s="1" t="s">
        <v>1410</v>
      </c>
      <c r="C703" s="15" t="s">
        <v>49</v>
      </c>
      <c r="D703" s="5">
        <f>COUNTIFS(equipes_asu!A:A,unidades_equipes_asu!A703,equipes_asu!F:F,unidades_equipes_asu!C703,equipes_asu!I:I,unidades_equipes_asu!$D$1,equipes_asu!D:D,"eSF")</f>
        <v>0</v>
      </c>
      <c r="E703" s="5">
        <f>COUNTIFS(equipes_asu!A:A,unidades_equipes_asu!A703,equipes_asu!F:F,unidades_equipes_asu!C703,equipes_asu!I:I,unidades_equipes_asu!$E$1,equipes_asu!D:D,"eSF")</f>
        <v>2</v>
      </c>
      <c r="F703" s="5">
        <f>COUNTIFS(equipes_asu!A:A,unidades_equipes_asu!A703,equipes_asu!F:F,unidades_equipes_asu!C703,equipes_asu!I:I,unidades_equipes_asu!$F$1,equipes_asu!D:D,"eSF")</f>
        <v>0</v>
      </c>
      <c r="G703" s="5">
        <f>COUNTIFS(equipes_asu!A:A,unidades_equipes_asu!A703,equipes_asu!F:F,unidades_equipes_asu!C703,equipes_asu!I:I,unidades_equipes_asu!$G$1,equipes_asu!D:D,"eSF")</f>
        <v>0</v>
      </c>
      <c r="H703" s="5">
        <f>COUNTIFS(equipes_asu!A:A,unidades_equipes_asu!A703,equipes_asu!F:F,unidades_equipes_asu!C703,equipes_asu!I:I,unidades_equipes_asu!$H$1,equipes_asu!D:D,"eSF")</f>
        <v>0</v>
      </c>
      <c r="I703" s="5">
        <f t="shared" si="12"/>
        <v>2</v>
      </c>
    </row>
    <row r="704" spans="1:9">
      <c r="A704" s="2">
        <v>28053</v>
      </c>
      <c r="B704" s="1" t="s">
        <v>1411</v>
      </c>
      <c r="C704" s="15" t="s">
        <v>49</v>
      </c>
      <c r="D704" s="5">
        <f>COUNTIFS(equipes_asu!A:A,unidades_equipes_asu!A704,equipes_asu!F:F,unidades_equipes_asu!C704,equipes_asu!I:I,unidades_equipes_asu!$D$1,equipes_asu!D:D,"eSF")</f>
        <v>0</v>
      </c>
      <c r="E704" s="5">
        <f>COUNTIFS(equipes_asu!A:A,unidades_equipes_asu!A704,equipes_asu!F:F,unidades_equipes_asu!C704,equipes_asu!I:I,unidades_equipes_asu!$E$1,equipes_asu!D:D,"eSF")</f>
        <v>0</v>
      </c>
      <c r="F704" s="5">
        <f>COUNTIFS(equipes_asu!A:A,unidades_equipes_asu!A704,equipes_asu!F:F,unidades_equipes_asu!C704,equipes_asu!I:I,unidades_equipes_asu!$F$1,equipes_asu!D:D,"eSF")</f>
        <v>0</v>
      </c>
      <c r="G704" s="5">
        <f>COUNTIFS(equipes_asu!A:A,unidades_equipes_asu!A704,equipes_asu!F:F,unidades_equipes_asu!C704,equipes_asu!I:I,unidades_equipes_asu!$G$1,equipes_asu!D:D,"eSF")</f>
        <v>1</v>
      </c>
      <c r="H704" s="5">
        <f>COUNTIFS(equipes_asu!A:A,unidades_equipes_asu!A704,equipes_asu!F:F,unidades_equipes_asu!C704,equipes_asu!I:I,unidades_equipes_asu!$H$1,equipes_asu!D:D,"eSF")</f>
        <v>0</v>
      </c>
      <c r="I704" s="5">
        <f t="shared" si="12"/>
        <v>1</v>
      </c>
    </row>
    <row r="705" spans="1:9">
      <c r="A705" s="2">
        <v>26212</v>
      </c>
      <c r="B705" s="1" t="s">
        <v>1412</v>
      </c>
      <c r="C705" s="15" t="s">
        <v>49</v>
      </c>
      <c r="D705" s="5">
        <f>COUNTIFS(equipes_asu!A:A,unidades_equipes_asu!A705,equipes_asu!F:F,unidades_equipes_asu!C705,equipes_asu!I:I,unidades_equipes_asu!$D$1,equipes_asu!D:D,"eSF")</f>
        <v>0</v>
      </c>
      <c r="E705" s="5">
        <f>COUNTIFS(equipes_asu!A:A,unidades_equipes_asu!A705,equipes_asu!F:F,unidades_equipes_asu!C705,equipes_asu!I:I,unidades_equipes_asu!$E$1,equipes_asu!D:D,"eSF")</f>
        <v>0</v>
      </c>
      <c r="F705" s="5">
        <f>COUNTIFS(equipes_asu!A:A,unidades_equipes_asu!A705,equipes_asu!F:F,unidades_equipes_asu!C705,equipes_asu!I:I,unidades_equipes_asu!$F$1,equipes_asu!D:D,"eSF")</f>
        <v>1</v>
      </c>
      <c r="G705" s="5">
        <f>COUNTIFS(equipes_asu!A:A,unidades_equipes_asu!A705,equipes_asu!F:F,unidades_equipes_asu!C705,equipes_asu!I:I,unidades_equipes_asu!$G$1,equipes_asu!D:D,"eSF")</f>
        <v>0</v>
      </c>
      <c r="H705" s="5">
        <f>COUNTIFS(equipes_asu!A:A,unidades_equipes_asu!A705,equipes_asu!F:F,unidades_equipes_asu!C705,equipes_asu!I:I,unidades_equipes_asu!$H$1,equipes_asu!D:D,"eSF")</f>
        <v>0</v>
      </c>
      <c r="I705" s="5">
        <f t="shared" si="12"/>
        <v>1</v>
      </c>
    </row>
    <row r="706" spans="1:9">
      <c r="A706" s="2">
        <v>26220</v>
      </c>
      <c r="B706" s="1" t="s">
        <v>1413</v>
      </c>
      <c r="C706" s="15" t="s">
        <v>49</v>
      </c>
      <c r="D706" s="5">
        <f>COUNTIFS(equipes_asu!A:A,unidades_equipes_asu!A706,equipes_asu!F:F,unidades_equipes_asu!C706,equipes_asu!I:I,unidades_equipes_asu!$D$1,equipes_asu!D:D,"eSF")</f>
        <v>0</v>
      </c>
      <c r="E706" s="5">
        <f>COUNTIFS(equipes_asu!A:A,unidades_equipes_asu!A706,equipes_asu!F:F,unidades_equipes_asu!C706,equipes_asu!I:I,unidades_equipes_asu!$E$1,equipes_asu!D:D,"eSF")</f>
        <v>0</v>
      </c>
      <c r="F706" s="5">
        <f>COUNTIFS(equipes_asu!A:A,unidades_equipes_asu!A706,equipes_asu!F:F,unidades_equipes_asu!C706,equipes_asu!I:I,unidades_equipes_asu!$F$1,equipes_asu!D:D,"eSF")</f>
        <v>1</v>
      </c>
      <c r="G706" s="5">
        <f>COUNTIFS(equipes_asu!A:A,unidades_equipes_asu!A706,equipes_asu!F:F,unidades_equipes_asu!C706,equipes_asu!I:I,unidades_equipes_asu!$G$1,equipes_asu!D:D,"eSF")</f>
        <v>0</v>
      </c>
      <c r="H706" s="5">
        <f>COUNTIFS(equipes_asu!A:A,unidades_equipes_asu!A706,equipes_asu!F:F,unidades_equipes_asu!C706,equipes_asu!I:I,unidades_equipes_asu!$H$1,equipes_asu!D:D,"eSF")</f>
        <v>0</v>
      </c>
      <c r="I706" s="5">
        <f t="shared" si="12"/>
        <v>1</v>
      </c>
    </row>
    <row r="707" spans="1:9">
      <c r="A707" s="2">
        <v>26301</v>
      </c>
      <c r="B707" s="1" t="s">
        <v>1414</v>
      </c>
      <c r="C707" s="15" t="s">
        <v>49</v>
      </c>
      <c r="D707" s="5">
        <f>COUNTIFS(equipes_asu!A:A,unidades_equipes_asu!A707,equipes_asu!F:F,unidades_equipes_asu!C707,equipes_asu!I:I,unidades_equipes_asu!$D$1,equipes_asu!D:D,"eSF")</f>
        <v>0</v>
      </c>
      <c r="E707" s="5">
        <f>COUNTIFS(equipes_asu!A:A,unidades_equipes_asu!A707,equipes_asu!F:F,unidades_equipes_asu!C707,equipes_asu!I:I,unidades_equipes_asu!$E$1,equipes_asu!D:D,"eSF")</f>
        <v>1</v>
      </c>
      <c r="F707" s="5">
        <f>COUNTIFS(equipes_asu!A:A,unidades_equipes_asu!A707,equipes_asu!F:F,unidades_equipes_asu!C707,equipes_asu!I:I,unidades_equipes_asu!$F$1,equipes_asu!D:D,"eSF")</f>
        <v>1</v>
      </c>
      <c r="G707" s="5">
        <f>COUNTIFS(equipes_asu!A:A,unidades_equipes_asu!A707,equipes_asu!F:F,unidades_equipes_asu!C707,equipes_asu!I:I,unidades_equipes_asu!$G$1,equipes_asu!D:D,"eSF")</f>
        <v>0</v>
      </c>
      <c r="H707" s="5">
        <f>COUNTIFS(equipes_asu!A:A,unidades_equipes_asu!A707,equipes_asu!F:F,unidades_equipes_asu!C707,equipes_asu!I:I,unidades_equipes_asu!$H$1,equipes_asu!D:D,"eSF")</f>
        <v>0</v>
      </c>
      <c r="I707" s="5">
        <f t="shared" si="12"/>
        <v>2</v>
      </c>
    </row>
    <row r="708" spans="1:9">
      <c r="A708" s="2">
        <v>26328</v>
      </c>
      <c r="B708" s="1" t="s">
        <v>1415</v>
      </c>
      <c r="C708" s="15" t="s">
        <v>49</v>
      </c>
      <c r="D708" s="5">
        <f>COUNTIFS(equipes_asu!A:A,unidades_equipes_asu!A708,equipes_asu!F:F,unidades_equipes_asu!C708,equipes_asu!I:I,unidades_equipes_asu!$D$1,equipes_asu!D:D,"eSF")</f>
        <v>0</v>
      </c>
      <c r="E708" s="5">
        <f>COUNTIFS(equipes_asu!A:A,unidades_equipes_asu!A708,equipes_asu!F:F,unidades_equipes_asu!C708,equipes_asu!I:I,unidades_equipes_asu!$E$1,equipes_asu!D:D,"eSF")</f>
        <v>1</v>
      </c>
      <c r="F708" s="5">
        <f>COUNTIFS(equipes_asu!A:A,unidades_equipes_asu!A708,equipes_asu!F:F,unidades_equipes_asu!C708,equipes_asu!I:I,unidades_equipes_asu!$F$1,equipes_asu!D:D,"eSF")</f>
        <v>5</v>
      </c>
      <c r="G708" s="5">
        <f>COUNTIFS(equipes_asu!A:A,unidades_equipes_asu!A708,equipes_asu!F:F,unidades_equipes_asu!C708,equipes_asu!I:I,unidades_equipes_asu!$G$1,equipes_asu!D:D,"eSF")</f>
        <v>0</v>
      </c>
      <c r="H708" s="5">
        <f>COUNTIFS(equipes_asu!A:A,unidades_equipes_asu!A708,equipes_asu!F:F,unidades_equipes_asu!C708,equipes_asu!I:I,unidades_equipes_asu!$H$1,equipes_asu!D:D,"eSF")</f>
        <v>0</v>
      </c>
      <c r="I708" s="5">
        <f t="shared" si="12"/>
        <v>6</v>
      </c>
    </row>
    <row r="709" spans="1:9">
      <c r="A709" s="2">
        <v>26336</v>
      </c>
      <c r="B709" s="1" t="s">
        <v>1416</v>
      </c>
      <c r="C709" s="15" t="s">
        <v>49</v>
      </c>
      <c r="D709" s="5">
        <f>COUNTIFS(equipes_asu!A:A,unidades_equipes_asu!A709,equipes_asu!F:F,unidades_equipes_asu!C709,equipes_asu!I:I,unidades_equipes_asu!$D$1,equipes_asu!D:D,"eSF")</f>
        <v>0</v>
      </c>
      <c r="E709" s="5">
        <f>COUNTIFS(equipes_asu!A:A,unidades_equipes_asu!A709,equipes_asu!F:F,unidades_equipes_asu!C709,equipes_asu!I:I,unidades_equipes_asu!$E$1,equipes_asu!D:D,"eSF")</f>
        <v>2</v>
      </c>
      <c r="F709" s="5">
        <f>COUNTIFS(equipes_asu!A:A,unidades_equipes_asu!A709,equipes_asu!F:F,unidades_equipes_asu!C709,equipes_asu!I:I,unidades_equipes_asu!$F$1,equipes_asu!D:D,"eSF")</f>
        <v>0</v>
      </c>
      <c r="G709" s="5">
        <f>COUNTIFS(equipes_asu!A:A,unidades_equipes_asu!A709,equipes_asu!F:F,unidades_equipes_asu!C709,equipes_asu!I:I,unidades_equipes_asu!$G$1,equipes_asu!D:D,"eSF")</f>
        <v>0</v>
      </c>
      <c r="H709" s="5">
        <f>COUNTIFS(equipes_asu!A:A,unidades_equipes_asu!A709,equipes_asu!F:F,unidades_equipes_asu!C709,equipes_asu!I:I,unidades_equipes_asu!$H$1,equipes_asu!D:D,"eSF")</f>
        <v>0</v>
      </c>
      <c r="I709" s="5">
        <f t="shared" si="12"/>
        <v>2</v>
      </c>
    </row>
    <row r="710" spans="1:9">
      <c r="A710" s="2">
        <v>26344</v>
      </c>
      <c r="B710" s="1" t="s">
        <v>1417</v>
      </c>
      <c r="C710" s="15" t="s">
        <v>49</v>
      </c>
      <c r="D710" s="5">
        <f>COUNTIFS(equipes_asu!A:A,unidades_equipes_asu!A710,equipes_asu!F:F,unidades_equipes_asu!C710,equipes_asu!I:I,unidades_equipes_asu!$D$1,equipes_asu!D:D,"eSF")</f>
        <v>0</v>
      </c>
      <c r="E710" s="5">
        <f>COUNTIFS(equipes_asu!A:A,unidades_equipes_asu!A710,equipes_asu!F:F,unidades_equipes_asu!C710,equipes_asu!I:I,unidades_equipes_asu!$E$1,equipes_asu!D:D,"eSF")</f>
        <v>1</v>
      </c>
      <c r="F710" s="5">
        <f>COUNTIFS(equipes_asu!A:A,unidades_equipes_asu!A710,equipes_asu!F:F,unidades_equipes_asu!C710,equipes_asu!I:I,unidades_equipes_asu!$F$1,equipes_asu!D:D,"eSF")</f>
        <v>1</v>
      </c>
      <c r="G710" s="5">
        <f>COUNTIFS(equipes_asu!A:A,unidades_equipes_asu!A710,equipes_asu!F:F,unidades_equipes_asu!C710,equipes_asu!I:I,unidades_equipes_asu!$G$1,equipes_asu!D:D,"eSF")</f>
        <v>0</v>
      </c>
      <c r="H710" s="5">
        <f>COUNTIFS(equipes_asu!A:A,unidades_equipes_asu!A710,equipes_asu!F:F,unidades_equipes_asu!C710,equipes_asu!I:I,unidades_equipes_asu!$H$1,equipes_asu!D:D,"eSF")</f>
        <v>0</v>
      </c>
      <c r="I710" s="5">
        <f t="shared" si="12"/>
        <v>2</v>
      </c>
    </row>
    <row r="711" spans="1:9">
      <c r="A711" s="2">
        <v>26352</v>
      </c>
      <c r="B711" s="1" t="s">
        <v>1418</v>
      </c>
      <c r="C711" s="15" t="s">
        <v>49</v>
      </c>
      <c r="D711" s="5">
        <f>COUNTIFS(equipes_asu!A:A,unidades_equipes_asu!A711,equipes_asu!F:F,unidades_equipes_asu!C711,equipes_asu!I:I,unidades_equipes_asu!$D$1,equipes_asu!D:D,"eSF")</f>
        <v>0</v>
      </c>
      <c r="E711" s="5">
        <f>COUNTIFS(equipes_asu!A:A,unidades_equipes_asu!A711,equipes_asu!F:F,unidades_equipes_asu!C711,equipes_asu!I:I,unidades_equipes_asu!$E$1,equipes_asu!D:D,"eSF")</f>
        <v>2</v>
      </c>
      <c r="F711" s="5">
        <f>COUNTIFS(equipes_asu!A:A,unidades_equipes_asu!A711,equipes_asu!F:F,unidades_equipes_asu!C711,equipes_asu!I:I,unidades_equipes_asu!$F$1,equipes_asu!D:D,"eSF")</f>
        <v>0</v>
      </c>
      <c r="G711" s="5">
        <f>COUNTIFS(equipes_asu!A:A,unidades_equipes_asu!A711,equipes_asu!F:F,unidades_equipes_asu!C711,equipes_asu!I:I,unidades_equipes_asu!$G$1,equipes_asu!D:D,"eSF")</f>
        <v>0</v>
      </c>
      <c r="H711" s="5">
        <f>COUNTIFS(equipes_asu!A:A,unidades_equipes_asu!A711,equipes_asu!F:F,unidades_equipes_asu!C711,equipes_asu!I:I,unidades_equipes_asu!$H$1,equipes_asu!D:D,"eSF")</f>
        <v>0</v>
      </c>
      <c r="I711" s="5">
        <f t="shared" si="12"/>
        <v>2</v>
      </c>
    </row>
    <row r="712" spans="1:9">
      <c r="A712" s="2">
        <v>26360</v>
      </c>
      <c r="B712" s="1" t="s">
        <v>1419</v>
      </c>
      <c r="C712" s="15" t="s">
        <v>49</v>
      </c>
      <c r="D712" s="5">
        <f>COUNTIFS(equipes_asu!A:A,unidades_equipes_asu!A712,equipes_asu!F:F,unidades_equipes_asu!C712,equipes_asu!I:I,unidades_equipes_asu!$D$1,equipes_asu!D:D,"eSF")</f>
        <v>0</v>
      </c>
      <c r="E712" s="5">
        <f>COUNTIFS(equipes_asu!A:A,unidades_equipes_asu!A712,equipes_asu!F:F,unidades_equipes_asu!C712,equipes_asu!I:I,unidades_equipes_asu!$E$1,equipes_asu!D:D,"eSF")</f>
        <v>0</v>
      </c>
      <c r="F712" s="5">
        <f>COUNTIFS(equipes_asu!A:A,unidades_equipes_asu!A712,equipes_asu!F:F,unidades_equipes_asu!C712,equipes_asu!I:I,unidades_equipes_asu!$F$1,equipes_asu!D:D,"eSF")</f>
        <v>1</v>
      </c>
      <c r="G712" s="5">
        <f>COUNTIFS(equipes_asu!A:A,unidades_equipes_asu!A712,equipes_asu!F:F,unidades_equipes_asu!C712,equipes_asu!I:I,unidades_equipes_asu!$G$1,equipes_asu!D:D,"eSF")</f>
        <v>0</v>
      </c>
      <c r="H712" s="5">
        <f>COUNTIFS(equipes_asu!A:A,unidades_equipes_asu!A712,equipes_asu!F:F,unidades_equipes_asu!C712,equipes_asu!I:I,unidades_equipes_asu!$H$1,equipes_asu!D:D,"eSF")</f>
        <v>0</v>
      </c>
      <c r="I712" s="5">
        <f t="shared" si="12"/>
        <v>1</v>
      </c>
    </row>
    <row r="713" spans="1:9">
      <c r="A713" s="2">
        <v>26379</v>
      </c>
      <c r="B713" s="1" t="s">
        <v>1420</v>
      </c>
      <c r="C713" s="15" t="s">
        <v>49</v>
      </c>
      <c r="D713" s="5">
        <f>COUNTIFS(equipes_asu!A:A,unidades_equipes_asu!A713,equipes_asu!F:F,unidades_equipes_asu!C713,equipes_asu!I:I,unidades_equipes_asu!$D$1,equipes_asu!D:D,"eSF")</f>
        <v>0</v>
      </c>
      <c r="E713" s="5">
        <f>COUNTIFS(equipes_asu!A:A,unidades_equipes_asu!A713,equipes_asu!F:F,unidades_equipes_asu!C713,equipes_asu!I:I,unidades_equipes_asu!$E$1,equipes_asu!D:D,"eSF")</f>
        <v>0</v>
      </c>
      <c r="F713" s="5">
        <f>COUNTIFS(equipes_asu!A:A,unidades_equipes_asu!A713,equipes_asu!F:F,unidades_equipes_asu!C713,equipes_asu!I:I,unidades_equipes_asu!$F$1,equipes_asu!D:D,"eSF")</f>
        <v>2</v>
      </c>
      <c r="G713" s="5">
        <f>COUNTIFS(equipes_asu!A:A,unidades_equipes_asu!A713,equipes_asu!F:F,unidades_equipes_asu!C713,equipes_asu!I:I,unidades_equipes_asu!$G$1,equipes_asu!D:D,"eSF")</f>
        <v>0</v>
      </c>
      <c r="H713" s="5">
        <f>COUNTIFS(equipes_asu!A:A,unidades_equipes_asu!A713,equipes_asu!F:F,unidades_equipes_asu!C713,equipes_asu!I:I,unidades_equipes_asu!$H$1,equipes_asu!D:D,"eSF")</f>
        <v>0</v>
      </c>
      <c r="I713" s="5">
        <f t="shared" si="12"/>
        <v>2</v>
      </c>
    </row>
    <row r="714" spans="1:9">
      <c r="A714" s="2">
        <v>26387</v>
      </c>
      <c r="B714" s="1" t="s">
        <v>1421</v>
      </c>
      <c r="C714" s="15" t="s">
        <v>49</v>
      </c>
      <c r="D714" s="5">
        <f>COUNTIFS(equipes_asu!A:A,unidades_equipes_asu!A714,equipes_asu!F:F,unidades_equipes_asu!C714,equipes_asu!I:I,unidades_equipes_asu!$D$1,equipes_asu!D:D,"eSF")</f>
        <v>0</v>
      </c>
      <c r="E714" s="5">
        <f>COUNTIFS(equipes_asu!A:A,unidades_equipes_asu!A714,equipes_asu!F:F,unidades_equipes_asu!C714,equipes_asu!I:I,unidades_equipes_asu!$E$1,equipes_asu!D:D,"eSF")</f>
        <v>1</v>
      </c>
      <c r="F714" s="5">
        <f>COUNTIFS(equipes_asu!A:A,unidades_equipes_asu!A714,equipes_asu!F:F,unidades_equipes_asu!C714,equipes_asu!I:I,unidades_equipes_asu!$F$1,equipes_asu!D:D,"eSF")</f>
        <v>1</v>
      </c>
      <c r="G714" s="5">
        <f>COUNTIFS(equipes_asu!A:A,unidades_equipes_asu!A714,equipes_asu!F:F,unidades_equipes_asu!C714,equipes_asu!I:I,unidades_equipes_asu!$G$1,equipes_asu!D:D,"eSF")</f>
        <v>0</v>
      </c>
      <c r="H714" s="5">
        <f>COUNTIFS(equipes_asu!A:A,unidades_equipes_asu!A714,equipes_asu!F:F,unidades_equipes_asu!C714,equipes_asu!I:I,unidades_equipes_asu!$H$1,equipes_asu!D:D,"eSF")</f>
        <v>0</v>
      </c>
      <c r="I714" s="5">
        <f t="shared" si="12"/>
        <v>2</v>
      </c>
    </row>
    <row r="715" spans="1:9">
      <c r="A715" s="2">
        <v>28061</v>
      </c>
      <c r="B715" s="1" t="s">
        <v>1422</v>
      </c>
      <c r="C715" s="15" t="s">
        <v>49</v>
      </c>
      <c r="D715" s="5">
        <f>COUNTIFS(equipes_asu!A:A,unidades_equipes_asu!A715,equipes_asu!F:F,unidades_equipes_asu!C715,equipes_asu!I:I,unidades_equipes_asu!$D$1,equipes_asu!D:D,"eSF")</f>
        <v>0</v>
      </c>
      <c r="E715" s="5">
        <f>COUNTIFS(equipes_asu!A:A,unidades_equipes_asu!A715,equipes_asu!F:F,unidades_equipes_asu!C715,equipes_asu!I:I,unidades_equipes_asu!$E$1,equipes_asu!D:D,"eSF")</f>
        <v>1</v>
      </c>
      <c r="F715" s="5">
        <f>COUNTIFS(equipes_asu!A:A,unidades_equipes_asu!A715,equipes_asu!F:F,unidades_equipes_asu!C715,equipes_asu!I:I,unidades_equipes_asu!$F$1,equipes_asu!D:D,"eSF")</f>
        <v>0</v>
      </c>
      <c r="G715" s="5">
        <f>COUNTIFS(equipes_asu!A:A,unidades_equipes_asu!A715,equipes_asu!F:F,unidades_equipes_asu!C715,equipes_asu!I:I,unidades_equipes_asu!$G$1,equipes_asu!D:D,"eSF")</f>
        <v>0</v>
      </c>
      <c r="H715" s="5">
        <f>COUNTIFS(equipes_asu!A:A,unidades_equipes_asu!A715,equipes_asu!F:F,unidades_equipes_asu!C715,equipes_asu!I:I,unidades_equipes_asu!$H$1,equipes_asu!D:D,"eSF")</f>
        <v>0</v>
      </c>
      <c r="I715" s="5">
        <f t="shared" si="12"/>
        <v>1</v>
      </c>
    </row>
    <row r="716" spans="1:9">
      <c r="A716" s="2">
        <v>28088</v>
      </c>
      <c r="B716" s="1" t="s">
        <v>1423</v>
      </c>
      <c r="C716" s="15" t="s">
        <v>49</v>
      </c>
      <c r="D716" s="5">
        <f>COUNTIFS(equipes_asu!A:A,unidades_equipes_asu!A716,equipes_asu!F:F,unidades_equipes_asu!C716,equipes_asu!I:I,unidades_equipes_asu!$D$1,equipes_asu!D:D,"eSF")</f>
        <v>0</v>
      </c>
      <c r="E716" s="5">
        <f>COUNTIFS(equipes_asu!A:A,unidades_equipes_asu!A716,equipes_asu!F:F,unidades_equipes_asu!C716,equipes_asu!I:I,unidades_equipes_asu!$E$1,equipes_asu!D:D,"eSF")</f>
        <v>2</v>
      </c>
      <c r="F716" s="5">
        <f>COUNTIFS(equipes_asu!A:A,unidades_equipes_asu!A716,equipes_asu!F:F,unidades_equipes_asu!C716,equipes_asu!I:I,unidades_equipes_asu!$F$1,equipes_asu!D:D,"eSF")</f>
        <v>1</v>
      </c>
      <c r="G716" s="5">
        <f>COUNTIFS(equipes_asu!A:A,unidades_equipes_asu!A716,equipes_asu!F:F,unidades_equipes_asu!C716,equipes_asu!I:I,unidades_equipes_asu!$G$1,equipes_asu!D:D,"eSF")</f>
        <v>0</v>
      </c>
      <c r="H716" s="5">
        <f>COUNTIFS(equipes_asu!A:A,unidades_equipes_asu!A716,equipes_asu!F:F,unidades_equipes_asu!C716,equipes_asu!I:I,unidades_equipes_asu!$H$1,equipes_asu!D:D,"eSF")</f>
        <v>0</v>
      </c>
      <c r="I716" s="5">
        <f t="shared" si="12"/>
        <v>3</v>
      </c>
    </row>
    <row r="717" spans="1:9">
      <c r="A717" s="2">
        <v>28096</v>
      </c>
      <c r="B717" s="1" t="s">
        <v>1424</v>
      </c>
      <c r="C717" s="15" t="s">
        <v>49</v>
      </c>
      <c r="D717" s="5">
        <f>COUNTIFS(equipes_asu!A:A,unidades_equipes_asu!A717,equipes_asu!F:F,unidades_equipes_asu!C717,equipes_asu!I:I,unidades_equipes_asu!$D$1,equipes_asu!D:D,"eSF")</f>
        <v>0</v>
      </c>
      <c r="E717" s="5">
        <f>COUNTIFS(equipes_asu!A:A,unidades_equipes_asu!A717,equipes_asu!F:F,unidades_equipes_asu!C717,equipes_asu!I:I,unidades_equipes_asu!$E$1,equipes_asu!D:D,"eSF")</f>
        <v>1</v>
      </c>
      <c r="F717" s="5">
        <f>COUNTIFS(equipes_asu!A:A,unidades_equipes_asu!A717,equipes_asu!F:F,unidades_equipes_asu!C717,equipes_asu!I:I,unidades_equipes_asu!$F$1,equipes_asu!D:D,"eSF")</f>
        <v>2</v>
      </c>
      <c r="G717" s="5">
        <f>COUNTIFS(equipes_asu!A:A,unidades_equipes_asu!A717,equipes_asu!F:F,unidades_equipes_asu!C717,equipes_asu!I:I,unidades_equipes_asu!$G$1,equipes_asu!D:D,"eSF")</f>
        <v>0</v>
      </c>
      <c r="H717" s="5">
        <f>COUNTIFS(equipes_asu!A:A,unidades_equipes_asu!A717,equipes_asu!F:F,unidades_equipes_asu!C717,equipes_asu!I:I,unidades_equipes_asu!$H$1,equipes_asu!D:D,"eSF")</f>
        <v>0</v>
      </c>
      <c r="I717" s="5">
        <f t="shared" si="12"/>
        <v>3</v>
      </c>
    </row>
    <row r="718" spans="1:9">
      <c r="A718" s="2">
        <v>28649</v>
      </c>
      <c r="B718" s="1" t="s">
        <v>1425</v>
      </c>
      <c r="C718" s="15" t="s">
        <v>49</v>
      </c>
      <c r="D718" s="5">
        <f>COUNTIFS(equipes_asu!A:A,unidades_equipes_asu!A718,equipes_asu!F:F,unidades_equipes_asu!C718,equipes_asu!I:I,unidades_equipes_asu!$D$1,equipes_asu!D:D,"eSF")</f>
        <v>0</v>
      </c>
      <c r="E718" s="5">
        <f>COUNTIFS(equipes_asu!A:A,unidades_equipes_asu!A718,equipes_asu!F:F,unidades_equipes_asu!C718,equipes_asu!I:I,unidades_equipes_asu!$E$1,equipes_asu!D:D,"eSF")</f>
        <v>1</v>
      </c>
      <c r="F718" s="5">
        <f>COUNTIFS(equipes_asu!A:A,unidades_equipes_asu!A718,equipes_asu!F:F,unidades_equipes_asu!C718,equipes_asu!I:I,unidades_equipes_asu!$F$1,equipes_asu!D:D,"eSF")</f>
        <v>4</v>
      </c>
      <c r="G718" s="5">
        <f>COUNTIFS(equipes_asu!A:A,unidades_equipes_asu!A718,equipes_asu!F:F,unidades_equipes_asu!C718,equipes_asu!I:I,unidades_equipes_asu!$G$1,equipes_asu!D:D,"eSF")</f>
        <v>0</v>
      </c>
      <c r="H718" s="5">
        <f>COUNTIFS(equipes_asu!A:A,unidades_equipes_asu!A718,equipes_asu!F:F,unidades_equipes_asu!C718,equipes_asu!I:I,unidades_equipes_asu!$H$1,equipes_asu!D:D,"eSF")</f>
        <v>0</v>
      </c>
      <c r="I718" s="5">
        <f t="shared" si="12"/>
        <v>5</v>
      </c>
    </row>
    <row r="719" spans="1:9">
      <c r="A719" s="2">
        <v>28665</v>
      </c>
      <c r="B719" s="1" t="s">
        <v>1426</v>
      </c>
      <c r="C719" s="15" t="s">
        <v>49</v>
      </c>
      <c r="D719" s="5">
        <f>COUNTIFS(equipes_asu!A:A,unidades_equipes_asu!A719,equipes_asu!F:F,unidades_equipes_asu!C719,equipes_asu!I:I,unidades_equipes_asu!$D$1,equipes_asu!D:D,"eSF")</f>
        <v>0</v>
      </c>
      <c r="E719" s="5">
        <f>COUNTIFS(equipes_asu!A:A,unidades_equipes_asu!A719,equipes_asu!F:F,unidades_equipes_asu!C719,equipes_asu!I:I,unidades_equipes_asu!$E$1,equipes_asu!D:D,"eSF")</f>
        <v>0</v>
      </c>
      <c r="F719" s="5">
        <f>COUNTIFS(equipes_asu!A:A,unidades_equipes_asu!A719,equipes_asu!F:F,unidades_equipes_asu!C719,equipes_asu!I:I,unidades_equipes_asu!$F$1,equipes_asu!D:D,"eSF")</f>
        <v>1</v>
      </c>
      <c r="G719" s="5">
        <f>COUNTIFS(equipes_asu!A:A,unidades_equipes_asu!A719,equipes_asu!F:F,unidades_equipes_asu!C719,equipes_asu!I:I,unidades_equipes_asu!$G$1,equipes_asu!D:D,"eSF")</f>
        <v>0</v>
      </c>
      <c r="H719" s="5">
        <f>COUNTIFS(equipes_asu!A:A,unidades_equipes_asu!A719,equipes_asu!F:F,unidades_equipes_asu!C719,equipes_asu!I:I,unidades_equipes_asu!$H$1,equipes_asu!D:D,"eSF")</f>
        <v>0</v>
      </c>
      <c r="I719" s="5">
        <f t="shared" si="12"/>
        <v>1</v>
      </c>
    </row>
    <row r="720" spans="1:9">
      <c r="A720" s="2">
        <v>28673</v>
      </c>
      <c r="B720" s="1" t="s">
        <v>1427</v>
      </c>
      <c r="C720" s="15" t="s">
        <v>49</v>
      </c>
      <c r="D720" s="5">
        <f>COUNTIFS(equipes_asu!A:A,unidades_equipes_asu!A720,equipes_asu!F:F,unidades_equipes_asu!C720,equipes_asu!I:I,unidades_equipes_asu!$D$1,equipes_asu!D:D,"eSF")</f>
        <v>0</v>
      </c>
      <c r="E720" s="5">
        <f>COUNTIFS(equipes_asu!A:A,unidades_equipes_asu!A720,equipes_asu!F:F,unidades_equipes_asu!C720,equipes_asu!I:I,unidades_equipes_asu!$E$1,equipes_asu!D:D,"eSF")</f>
        <v>0</v>
      </c>
      <c r="F720" s="5">
        <f>COUNTIFS(equipes_asu!A:A,unidades_equipes_asu!A720,equipes_asu!F:F,unidades_equipes_asu!C720,equipes_asu!I:I,unidades_equipes_asu!$F$1,equipes_asu!D:D,"eSF")</f>
        <v>1</v>
      </c>
      <c r="G720" s="5">
        <f>COUNTIFS(equipes_asu!A:A,unidades_equipes_asu!A720,equipes_asu!F:F,unidades_equipes_asu!C720,equipes_asu!I:I,unidades_equipes_asu!$G$1,equipes_asu!D:D,"eSF")</f>
        <v>0</v>
      </c>
      <c r="H720" s="5">
        <f>COUNTIFS(equipes_asu!A:A,unidades_equipes_asu!A720,equipes_asu!F:F,unidades_equipes_asu!C720,equipes_asu!I:I,unidades_equipes_asu!$H$1,equipes_asu!D:D,"eSF")</f>
        <v>0</v>
      </c>
      <c r="I720" s="5">
        <f t="shared" si="12"/>
        <v>1</v>
      </c>
    </row>
    <row r="721" spans="1:9">
      <c r="A721" s="2">
        <v>28975</v>
      </c>
      <c r="B721" s="1" t="s">
        <v>1428</v>
      </c>
      <c r="C721" s="15" t="s">
        <v>49</v>
      </c>
      <c r="D721" s="5">
        <f>COUNTIFS(equipes_asu!A:A,unidades_equipes_asu!A721,equipes_asu!F:F,unidades_equipes_asu!C721,equipes_asu!I:I,unidades_equipes_asu!$D$1,equipes_asu!D:D,"eSF")</f>
        <v>0</v>
      </c>
      <c r="E721" s="5">
        <f>COUNTIFS(equipes_asu!A:A,unidades_equipes_asu!A721,equipes_asu!F:F,unidades_equipes_asu!C721,equipes_asu!I:I,unidades_equipes_asu!$E$1,equipes_asu!D:D,"eSF")</f>
        <v>0</v>
      </c>
      <c r="F721" s="5">
        <f>COUNTIFS(equipes_asu!A:A,unidades_equipes_asu!A721,equipes_asu!F:F,unidades_equipes_asu!C721,equipes_asu!I:I,unidades_equipes_asu!$F$1,equipes_asu!D:D,"eSF")</f>
        <v>1</v>
      </c>
      <c r="G721" s="5">
        <f>COUNTIFS(equipes_asu!A:A,unidades_equipes_asu!A721,equipes_asu!F:F,unidades_equipes_asu!C721,equipes_asu!I:I,unidades_equipes_asu!$G$1,equipes_asu!D:D,"eSF")</f>
        <v>1</v>
      </c>
      <c r="H721" s="5">
        <f>COUNTIFS(equipes_asu!A:A,unidades_equipes_asu!A721,equipes_asu!F:F,unidades_equipes_asu!C721,equipes_asu!I:I,unidades_equipes_asu!$H$1,equipes_asu!D:D,"eSF")</f>
        <v>0</v>
      </c>
      <c r="I721" s="5">
        <f t="shared" si="12"/>
        <v>2</v>
      </c>
    </row>
    <row r="722" spans="1:9">
      <c r="A722" s="2">
        <v>29041</v>
      </c>
      <c r="B722" s="1" t="s">
        <v>1429</v>
      </c>
      <c r="C722" s="15" t="s">
        <v>49</v>
      </c>
      <c r="D722" s="5">
        <f>COUNTIFS(equipes_asu!A:A,unidades_equipes_asu!A722,equipes_asu!F:F,unidades_equipes_asu!C722,equipes_asu!I:I,unidades_equipes_asu!$D$1,equipes_asu!D:D,"eSF")</f>
        <v>0</v>
      </c>
      <c r="E722" s="5">
        <f>COUNTIFS(equipes_asu!A:A,unidades_equipes_asu!A722,equipes_asu!F:F,unidades_equipes_asu!C722,equipes_asu!I:I,unidades_equipes_asu!$E$1,equipes_asu!D:D,"eSF")</f>
        <v>1</v>
      </c>
      <c r="F722" s="5">
        <f>COUNTIFS(equipes_asu!A:A,unidades_equipes_asu!A722,equipes_asu!F:F,unidades_equipes_asu!C722,equipes_asu!I:I,unidades_equipes_asu!$F$1,equipes_asu!D:D,"eSF")</f>
        <v>0</v>
      </c>
      <c r="G722" s="5">
        <f>COUNTIFS(equipes_asu!A:A,unidades_equipes_asu!A722,equipes_asu!F:F,unidades_equipes_asu!C722,equipes_asu!I:I,unidades_equipes_asu!$G$1,equipes_asu!D:D,"eSF")</f>
        <v>0</v>
      </c>
      <c r="H722" s="5">
        <f>COUNTIFS(equipes_asu!A:A,unidades_equipes_asu!A722,equipes_asu!F:F,unidades_equipes_asu!C722,equipes_asu!I:I,unidades_equipes_asu!$H$1,equipes_asu!D:D,"eSF")</f>
        <v>0</v>
      </c>
      <c r="I722" s="5">
        <f t="shared" si="12"/>
        <v>1</v>
      </c>
    </row>
    <row r="723" spans="1:9">
      <c r="A723" s="2">
        <v>29068</v>
      </c>
      <c r="B723" s="1" t="s">
        <v>1430</v>
      </c>
      <c r="C723" s="15" t="s">
        <v>49</v>
      </c>
      <c r="D723" s="5">
        <f>COUNTIFS(equipes_asu!A:A,unidades_equipes_asu!A723,equipes_asu!F:F,unidades_equipes_asu!C723,equipes_asu!I:I,unidades_equipes_asu!$D$1,equipes_asu!D:D,"eSF")</f>
        <v>0</v>
      </c>
      <c r="E723" s="5">
        <f>COUNTIFS(equipes_asu!A:A,unidades_equipes_asu!A723,equipes_asu!F:F,unidades_equipes_asu!C723,equipes_asu!I:I,unidades_equipes_asu!$E$1,equipes_asu!D:D,"eSF")</f>
        <v>0</v>
      </c>
      <c r="F723" s="5">
        <f>COUNTIFS(equipes_asu!A:A,unidades_equipes_asu!A723,equipes_asu!F:F,unidades_equipes_asu!C723,equipes_asu!I:I,unidades_equipes_asu!$F$1,equipes_asu!D:D,"eSF")</f>
        <v>4</v>
      </c>
      <c r="G723" s="5">
        <f>COUNTIFS(equipes_asu!A:A,unidades_equipes_asu!A723,equipes_asu!F:F,unidades_equipes_asu!C723,equipes_asu!I:I,unidades_equipes_asu!$G$1,equipes_asu!D:D,"eSF")</f>
        <v>0</v>
      </c>
      <c r="H723" s="5">
        <f>COUNTIFS(equipes_asu!A:A,unidades_equipes_asu!A723,equipes_asu!F:F,unidades_equipes_asu!C723,equipes_asu!I:I,unidades_equipes_asu!$H$1,equipes_asu!D:D,"eSF")</f>
        <v>0</v>
      </c>
      <c r="I723" s="5">
        <f t="shared" si="12"/>
        <v>4</v>
      </c>
    </row>
    <row r="724" spans="1:9">
      <c r="A724" s="2">
        <v>29106</v>
      </c>
      <c r="B724" s="1" t="s">
        <v>1431</v>
      </c>
      <c r="C724" s="15" t="s">
        <v>49</v>
      </c>
      <c r="D724" s="5">
        <f>COUNTIFS(equipes_asu!A:A,unidades_equipes_asu!A724,equipes_asu!F:F,unidades_equipes_asu!C724,equipes_asu!I:I,unidades_equipes_asu!$D$1,equipes_asu!D:D,"eSF")</f>
        <v>0</v>
      </c>
      <c r="E724" s="5">
        <f>COUNTIFS(equipes_asu!A:A,unidades_equipes_asu!A724,equipes_asu!F:F,unidades_equipes_asu!C724,equipes_asu!I:I,unidades_equipes_asu!$E$1,equipes_asu!D:D,"eSF")</f>
        <v>1</v>
      </c>
      <c r="F724" s="5">
        <f>COUNTIFS(equipes_asu!A:A,unidades_equipes_asu!A724,equipes_asu!F:F,unidades_equipes_asu!C724,equipes_asu!I:I,unidades_equipes_asu!$F$1,equipes_asu!D:D,"eSF")</f>
        <v>1</v>
      </c>
      <c r="G724" s="5">
        <f>COUNTIFS(equipes_asu!A:A,unidades_equipes_asu!A724,equipes_asu!F:F,unidades_equipes_asu!C724,equipes_asu!I:I,unidades_equipes_asu!$G$1,equipes_asu!D:D,"eSF")</f>
        <v>0</v>
      </c>
      <c r="H724" s="5">
        <f>COUNTIFS(equipes_asu!A:A,unidades_equipes_asu!A724,equipes_asu!F:F,unidades_equipes_asu!C724,equipes_asu!I:I,unidades_equipes_asu!$H$1,equipes_asu!D:D,"eSF")</f>
        <v>0</v>
      </c>
      <c r="I724" s="5">
        <f t="shared" si="12"/>
        <v>2</v>
      </c>
    </row>
    <row r="725" spans="1:9">
      <c r="A725" s="2">
        <v>29114</v>
      </c>
      <c r="B725" s="1" t="s">
        <v>1432</v>
      </c>
      <c r="C725" s="15" t="s">
        <v>49</v>
      </c>
      <c r="D725" s="5">
        <f>COUNTIFS(equipes_asu!A:A,unidades_equipes_asu!A725,equipes_asu!F:F,unidades_equipes_asu!C725,equipes_asu!I:I,unidades_equipes_asu!$D$1,equipes_asu!D:D,"eSF")</f>
        <v>0</v>
      </c>
      <c r="E725" s="5">
        <f>COUNTIFS(equipes_asu!A:A,unidades_equipes_asu!A725,equipes_asu!F:F,unidades_equipes_asu!C725,equipes_asu!I:I,unidades_equipes_asu!$E$1,equipes_asu!D:D,"eSF")</f>
        <v>3</v>
      </c>
      <c r="F725" s="5">
        <f>COUNTIFS(equipes_asu!A:A,unidades_equipes_asu!A725,equipes_asu!F:F,unidades_equipes_asu!C725,equipes_asu!I:I,unidades_equipes_asu!$F$1,equipes_asu!D:D,"eSF")</f>
        <v>0</v>
      </c>
      <c r="G725" s="5">
        <f>COUNTIFS(equipes_asu!A:A,unidades_equipes_asu!A725,equipes_asu!F:F,unidades_equipes_asu!C725,equipes_asu!I:I,unidades_equipes_asu!$G$1,equipes_asu!D:D,"eSF")</f>
        <v>0</v>
      </c>
      <c r="H725" s="5">
        <f>COUNTIFS(equipes_asu!A:A,unidades_equipes_asu!A725,equipes_asu!F:F,unidades_equipes_asu!C725,equipes_asu!I:I,unidades_equipes_asu!$H$1,equipes_asu!D:D,"eSF")</f>
        <v>0</v>
      </c>
      <c r="I725" s="5">
        <f t="shared" si="12"/>
        <v>3</v>
      </c>
    </row>
    <row r="726" spans="1:9">
      <c r="A726" s="2">
        <v>29130</v>
      </c>
      <c r="B726" s="1" t="s">
        <v>1433</v>
      </c>
      <c r="C726" s="15" t="s">
        <v>49</v>
      </c>
      <c r="D726" s="5">
        <f>COUNTIFS(equipes_asu!A:A,unidades_equipes_asu!A726,equipes_asu!F:F,unidades_equipes_asu!C726,equipes_asu!I:I,unidades_equipes_asu!$D$1,equipes_asu!D:D,"eSF")</f>
        <v>0</v>
      </c>
      <c r="E726" s="5">
        <f>COUNTIFS(equipes_asu!A:A,unidades_equipes_asu!A726,equipes_asu!F:F,unidades_equipes_asu!C726,equipes_asu!I:I,unidades_equipes_asu!$E$1,equipes_asu!D:D,"eSF")</f>
        <v>1</v>
      </c>
      <c r="F726" s="5">
        <f>COUNTIFS(equipes_asu!A:A,unidades_equipes_asu!A726,equipes_asu!F:F,unidades_equipes_asu!C726,equipes_asu!I:I,unidades_equipes_asu!$F$1,equipes_asu!D:D,"eSF")</f>
        <v>3</v>
      </c>
      <c r="G726" s="5">
        <f>COUNTIFS(equipes_asu!A:A,unidades_equipes_asu!A726,equipes_asu!F:F,unidades_equipes_asu!C726,equipes_asu!I:I,unidades_equipes_asu!$G$1,equipes_asu!D:D,"eSF")</f>
        <v>0</v>
      </c>
      <c r="H726" s="5">
        <f>COUNTIFS(equipes_asu!A:A,unidades_equipes_asu!A726,equipes_asu!F:F,unidades_equipes_asu!C726,equipes_asu!I:I,unidades_equipes_asu!$H$1,equipes_asu!D:D,"eSF")</f>
        <v>0</v>
      </c>
      <c r="I726" s="5">
        <f t="shared" si="12"/>
        <v>4</v>
      </c>
    </row>
    <row r="727" spans="1:9">
      <c r="A727" s="2">
        <v>29122</v>
      </c>
      <c r="B727" s="1" t="s">
        <v>1434</v>
      </c>
      <c r="C727" s="15" t="s">
        <v>49</v>
      </c>
      <c r="D727" s="5">
        <f>COUNTIFS(equipes_asu!A:A,unidades_equipes_asu!A727,equipes_asu!F:F,unidades_equipes_asu!C727,equipes_asu!I:I,unidades_equipes_asu!$D$1,equipes_asu!D:D,"eSF")</f>
        <v>0</v>
      </c>
      <c r="E727" s="5">
        <f>COUNTIFS(equipes_asu!A:A,unidades_equipes_asu!A727,equipes_asu!F:F,unidades_equipes_asu!C727,equipes_asu!I:I,unidades_equipes_asu!$E$1,equipes_asu!D:D,"eSF")</f>
        <v>0</v>
      </c>
      <c r="F727" s="5">
        <f>COUNTIFS(equipes_asu!A:A,unidades_equipes_asu!A727,equipes_asu!F:F,unidades_equipes_asu!C727,equipes_asu!I:I,unidades_equipes_asu!$F$1,equipes_asu!D:D,"eSF")</f>
        <v>2</v>
      </c>
      <c r="G727" s="5">
        <f>COUNTIFS(equipes_asu!A:A,unidades_equipes_asu!A727,equipes_asu!F:F,unidades_equipes_asu!C727,equipes_asu!I:I,unidades_equipes_asu!$G$1,equipes_asu!D:D,"eSF")</f>
        <v>0</v>
      </c>
      <c r="H727" s="5">
        <f>COUNTIFS(equipes_asu!A:A,unidades_equipes_asu!A727,equipes_asu!F:F,unidades_equipes_asu!C727,equipes_asu!I:I,unidades_equipes_asu!$H$1,equipes_asu!D:D,"eSF")</f>
        <v>0</v>
      </c>
      <c r="I727" s="5">
        <f t="shared" si="12"/>
        <v>2</v>
      </c>
    </row>
    <row r="728" spans="1:9">
      <c r="A728" s="2">
        <v>2679779</v>
      </c>
      <c r="B728" s="1" t="s">
        <v>1435</v>
      </c>
      <c r="C728" s="15" t="s">
        <v>49</v>
      </c>
      <c r="D728" s="5">
        <f>COUNTIFS(equipes_asu!A:A,unidades_equipes_asu!A728,equipes_asu!F:F,unidades_equipes_asu!C728,equipes_asu!I:I,unidades_equipes_asu!$D$1,equipes_asu!D:D,"eSF")</f>
        <v>0</v>
      </c>
      <c r="E728" s="5">
        <f>COUNTIFS(equipes_asu!A:A,unidades_equipes_asu!A728,equipes_asu!F:F,unidades_equipes_asu!C728,equipes_asu!I:I,unidades_equipes_asu!$E$1,equipes_asu!D:D,"eSF")</f>
        <v>0</v>
      </c>
      <c r="F728" s="5">
        <f>COUNTIFS(equipes_asu!A:A,unidades_equipes_asu!A728,equipes_asu!F:F,unidades_equipes_asu!C728,equipes_asu!I:I,unidades_equipes_asu!$F$1,equipes_asu!D:D,"eSF")</f>
        <v>3</v>
      </c>
      <c r="G728" s="5">
        <f>COUNTIFS(equipes_asu!A:A,unidades_equipes_asu!A728,equipes_asu!F:F,unidades_equipes_asu!C728,equipes_asu!I:I,unidades_equipes_asu!$G$1,equipes_asu!D:D,"eSF")</f>
        <v>0</v>
      </c>
      <c r="H728" s="5">
        <f>COUNTIFS(equipes_asu!A:A,unidades_equipes_asu!A728,equipes_asu!F:F,unidades_equipes_asu!C728,equipes_asu!I:I,unidades_equipes_asu!$H$1,equipes_asu!D:D,"eSF")</f>
        <v>0</v>
      </c>
      <c r="I728" s="5">
        <f t="shared" si="12"/>
        <v>3</v>
      </c>
    </row>
    <row r="729" spans="1:9">
      <c r="A729" s="2">
        <v>2679787</v>
      </c>
      <c r="B729" s="1" t="s">
        <v>1436</v>
      </c>
      <c r="C729" s="15" t="s">
        <v>49</v>
      </c>
      <c r="D729" s="5">
        <f>COUNTIFS(equipes_asu!A:A,unidades_equipes_asu!A729,equipes_asu!F:F,unidades_equipes_asu!C729,equipes_asu!I:I,unidades_equipes_asu!$D$1,equipes_asu!D:D,"eSF")</f>
        <v>0</v>
      </c>
      <c r="E729" s="5">
        <f>COUNTIFS(equipes_asu!A:A,unidades_equipes_asu!A729,equipes_asu!F:F,unidades_equipes_asu!C729,equipes_asu!I:I,unidades_equipes_asu!$E$1,equipes_asu!D:D,"eSF")</f>
        <v>0</v>
      </c>
      <c r="F729" s="5">
        <f>COUNTIFS(equipes_asu!A:A,unidades_equipes_asu!A729,equipes_asu!F:F,unidades_equipes_asu!C729,equipes_asu!I:I,unidades_equipes_asu!$F$1,equipes_asu!D:D,"eSF")</f>
        <v>2</v>
      </c>
      <c r="G729" s="5">
        <f>COUNTIFS(equipes_asu!A:A,unidades_equipes_asu!A729,equipes_asu!F:F,unidades_equipes_asu!C729,equipes_asu!I:I,unidades_equipes_asu!$G$1,equipes_asu!D:D,"eSF")</f>
        <v>0</v>
      </c>
      <c r="H729" s="5">
        <f>COUNTIFS(equipes_asu!A:A,unidades_equipes_asu!A729,equipes_asu!F:F,unidades_equipes_asu!C729,equipes_asu!I:I,unidades_equipes_asu!$H$1,equipes_asu!D:D,"eSF")</f>
        <v>0</v>
      </c>
      <c r="I729" s="5">
        <f t="shared" si="12"/>
        <v>2</v>
      </c>
    </row>
    <row r="730" spans="1:9">
      <c r="A730" s="2">
        <v>2752824</v>
      </c>
      <c r="B730" s="1" t="s">
        <v>1437</v>
      </c>
      <c r="C730" s="15" t="s">
        <v>49</v>
      </c>
      <c r="D730" s="5">
        <f>COUNTIFS(equipes_asu!A:A,unidades_equipes_asu!A730,equipes_asu!F:F,unidades_equipes_asu!C730,equipes_asu!I:I,unidades_equipes_asu!$D$1,equipes_asu!D:D,"eSF")</f>
        <v>0</v>
      </c>
      <c r="E730" s="5">
        <f>COUNTIFS(equipes_asu!A:A,unidades_equipes_asu!A730,equipes_asu!F:F,unidades_equipes_asu!C730,equipes_asu!I:I,unidades_equipes_asu!$E$1,equipes_asu!D:D,"eSF")</f>
        <v>2</v>
      </c>
      <c r="F730" s="5">
        <f>COUNTIFS(equipes_asu!A:A,unidades_equipes_asu!A730,equipes_asu!F:F,unidades_equipes_asu!C730,equipes_asu!I:I,unidades_equipes_asu!$F$1,equipes_asu!D:D,"eSF")</f>
        <v>3</v>
      </c>
      <c r="G730" s="5">
        <f>COUNTIFS(equipes_asu!A:A,unidades_equipes_asu!A730,equipes_asu!F:F,unidades_equipes_asu!C730,equipes_asu!I:I,unidades_equipes_asu!$G$1,equipes_asu!D:D,"eSF")</f>
        <v>0</v>
      </c>
      <c r="H730" s="5">
        <f>COUNTIFS(equipes_asu!A:A,unidades_equipes_asu!A730,equipes_asu!F:F,unidades_equipes_asu!C730,equipes_asu!I:I,unidades_equipes_asu!$H$1,equipes_asu!D:D,"eSF")</f>
        <v>0</v>
      </c>
      <c r="I730" s="5">
        <f t="shared" si="12"/>
        <v>5</v>
      </c>
    </row>
    <row r="731" spans="1:9">
      <c r="A731" s="2">
        <v>3006476</v>
      </c>
      <c r="B731" s="1" t="s">
        <v>1438</v>
      </c>
      <c r="C731" s="15" t="s">
        <v>49</v>
      </c>
      <c r="D731" s="5">
        <f>COUNTIFS(equipes_asu!A:A,unidades_equipes_asu!A731,equipes_asu!F:F,unidades_equipes_asu!C731,equipes_asu!I:I,unidades_equipes_asu!$D$1,equipes_asu!D:D,"eSF")</f>
        <v>0</v>
      </c>
      <c r="E731" s="5">
        <f>COUNTIFS(equipes_asu!A:A,unidades_equipes_asu!A731,equipes_asu!F:F,unidades_equipes_asu!C731,equipes_asu!I:I,unidades_equipes_asu!$E$1,equipes_asu!D:D,"eSF")</f>
        <v>0</v>
      </c>
      <c r="F731" s="5">
        <f>COUNTIFS(equipes_asu!A:A,unidades_equipes_asu!A731,equipes_asu!F:F,unidades_equipes_asu!C731,equipes_asu!I:I,unidades_equipes_asu!$F$1,equipes_asu!D:D,"eSF")</f>
        <v>2</v>
      </c>
      <c r="G731" s="5">
        <f>COUNTIFS(equipes_asu!A:A,unidades_equipes_asu!A731,equipes_asu!F:F,unidades_equipes_asu!C731,equipes_asu!I:I,unidades_equipes_asu!$G$1,equipes_asu!D:D,"eSF")</f>
        <v>0</v>
      </c>
      <c r="H731" s="5">
        <f>COUNTIFS(equipes_asu!A:A,unidades_equipes_asu!A731,equipes_asu!F:F,unidades_equipes_asu!C731,equipes_asu!I:I,unidades_equipes_asu!$H$1,equipes_asu!D:D,"eSF")</f>
        <v>0</v>
      </c>
      <c r="I731" s="5">
        <f t="shared" si="12"/>
        <v>2</v>
      </c>
    </row>
    <row r="732" spans="1:9">
      <c r="A732" s="2">
        <v>3006468</v>
      </c>
      <c r="B732" s="1" t="s">
        <v>1439</v>
      </c>
      <c r="C732" s="15" t="s">
        <v>49</v>
      </c>
      <c r="D732" s="5">
        <f>COUNTIFS(equipes_asu!A:A,unidades_equipes_asu!A732,equipes_asu!F:F,unidades_equipes_asu!C732,equipes_asu!I:I,unidades_equipes_asu!$D$1,equipes_asu!D:D,"eSF")</f>
        <v>0</v>
      </c>
      <c r="E732" s="5">
        <f>COUNTIFS(equipes_asu!A:A,unidades_equipes_asu!A732,equipes_asu!F:F,unidades_equipes_asu!C732,equipes_asu!I:I,unidades_equipes_asu!$E$1,equipes_asu!D:D,"eSF")</f>
        <v>0</v>
      </c>
      <c r="F732" s="5">
        <f>COUNTIFS(equipes_asu!A:A,unidades_equipes_asu!A732,equipes_asu!F:F,unidades_equipes_asu!C732,equipes_asu!I:I,unidades_equipes_asu!$F$1,equipes_asu!D:D,"eSF")</f>
        <v>2</v>
      </c>
      <c r="G732" s="5">
        <f>COUNTIFS(equipes_asu!A:A,unidades_equipes_asu!A732,equipes_asu!F:F,unidades_equipes_asu!C732,equipes_asu!I:I,unidades_equipes_asu!$G$1,equipes_asu!D:D,"eSF")</f>
        <v>0</v>
      </c>
      <c r="H732" s="5">
        <f>COUNTIFS(equipes_asu!A:A,unidades_equipes_asu!A732,equipes_asu!F:F,unidades_equipes_asu!C732,equipes_asu!I:I,unidades_equipes_asu!$H$1,equipes_asu!D:D,"eSF")</f>
        <v>0</v>
      </c>
      <c r="I732" s="5">
        <f t="shared" si="12"/>
        <v>2</v>
      </c>
    </row>
    <row r="733" spans="1:9">
      <c r="A733" s="2">
        <v>3007995</v>
      </c>
      <c r="B733" s="1" t="s">
        <v>1440</v>
      </c>
      <c r="C733" s="15" t="s">
        <v>49</v>
      </c>
      <c r="D733" s="5">
        <f>COUNTIFS(equipes_asu!A:A,unidades_equipes_asu!A733,equipes_asu!F:F,unidades_equipes_asu!C733,equipes_asu!I:I,unidades_equipes_asu!$D$1,equipes_asu!D:D,"eSF")</f>
        <v>0</v>
      </c>
      <c r="E733" s="5">
        <f>COUNTIFS(equipes_asu!A:A,unidades_equipes_asu!A733,equipes_asu!F:F,unidades_equipes_asu!C733,equipes_asu!I:I,unidades_equipes_asu!$E$1,equipes_asu!D:D,"eSF")</f>
        <v>1</v>
      </c>
      <c r="F733" s="5">
        <f>COUNTIFS(equipes_asu!A:A,unidades_equipes_asu!A733,equipes_asu!F:F,unidades_equipes_asu!C733,equipes_asu!I:I,unidades_equipes_asu!$F$1,equipes_asu!D:D,"eSF")</f>
        <v>1</v>
      </c>
      <c r="G733" s="5">
        <f>COUNTIFS(equipes_asu!A:A,unidades_equipes_asu!A733,equipes_asu!F:F,unidades_equipes_asu!C733,equipes_asu!I:I,unidades_equipes_asu!$G$1,equipes_asu!D:D,"eSF")</f>
        <v>0</v>
      </c>
      <c r="H733" s="5">
        <f>COUNTIFS(equipes_asu!A:A,unidades_equipes_asu!A733,equipes_asu!F:F,unidades_equipes_asu!C733,equipes_asu!I:I,unidades_equipes_asu!$H$1,equipes_asu!D:D,"eSF")</f>
        <v>0</v>
      </c>
      <c r="I733" s="5">
        <f t="shared" si="12"/>
        <v>2</v>
      </c>
    </row>
    <row r="734" spans="1:9">
      <c r="A734" s="2">
        <v>3037908</v>
      </c>
      <c r="B734" s="1" t="s">
        <v>1441</v>
      </c>
      <c r="C734" s="15" t="s">
        <v>49</v>
      </c>
      <c r="D734" s="5">
        <f>COUNTIFS(equipes_asu!A:A,unidades_equipes_asu!A734,equipes_asu!F:F,unidades_equipes_asu!C734,equipes_asu!I:I,unidades_equipes_asu!$D$1,equipes_asu!D:D,"eSF")</f>
        <v>0</v>
      </c>
      <c r="E734" s="5">
        <f>COUNTIFS(equipes_asu!A:A,unidades_equipes_asu!A734,equipes_asu!F:F,unidades_equipes_asu!C734,equipes_asu!I:I,unidades_equipes_asu!$E$1,equipes_asu!D:D,"eSF")</f>
        <v>1</v>
      </c>
      <c r="F734" s="5">
        <f>COUNTIFS(equipes_asu!A:A,unidades_equipes_asu!A734,equipes_asu!F:F,unidades_equipes_asu!C734,equipes_asu!I:I,unidades_equipes_asu!$F$1,equipes_asu!D:D,"eSF")</f>
        <v>1</v>
      </c>
      <c r="G734" s="5">
        <f>COUNTIFS(equipes_asu!A:A,unidades_equipes_asu!A734,equipes_asu!F:F,unidades_equipes_asu!C734,equipes_asu!I:I,unidades_equipes_asu!$G$1,equipes_asu!D:D,"eSF")</f>
        <v>0</v>
      </c>
      <c r="H734" s="5">
        <f>COUNTIFS(equipes_asu!A:A,unidades_equipes_asu!A734,equipes_asu!F:F,unidades_equipes_asu!C734,equipes_asu!I:I,unidades_equipes_asu!$H$1,equipes_asu!D:D,"eSF")</f>
        <v>0</v>
      </c>
      <c r="I734" s="5">
        <f t="shared" si="12"/>
        <v>2</v>
      </c>
    </row>
    <row r="735" spans="1:9">
      <c r="A735" s="2">
        <v>3153487</v>
      </c>
      <c r="B735" s="1" t="s">
        <v>1442</v>
      </c>
      <c r="C735" s="15" t="s">
        <v>49</v>
      </c>
      <c r="D735" s="5">
        <f>COUNTIFS(equipes_asu!A:A,unidades_equipes_asu!A735,equipes_asu!F:F,unidades_equipes_asu!C735,equipes_asu!I:I,unidades_equipes_asu!$D$1,equipes_asu!D:D,"eSF")</f>
        <v>0</v>
      </c>
      <c r="E735" s="5">
        <f>COUNTIFS(equipes_asu!A:A,unidades_equipes_asu!A735,equipes_asu!F:F,unidades_equipes_asu!C735,equipes_asu!I:I,unidades_equipes_asu!$E$1,equipes_asu!D:D,"eSF")</f>
        <v>1</v>
      </c>
      <c r="F735" s="5">
        <f>COUNTIFS(equipes_asu!A:A,unidades_equipes_asu!A735,equipes_asu!F:F,unidades_equipes_asu!C735,equipes_asu!I:I,unidades_equipes_asu!$F$1,equipes_asu!D:D,"eSF")</f>
        <v>0</v>
      </c>
      <c r="G735" s="5">
        <f>COUNTIFS(equipes_asu!A:A,unidades_equipes_asu!A735,equipes_asu!F:F,unidades_equipes_asu!C735,equipes_asu!I:I,unidades_equipes_asu!$G$1,equipes_asu!D:D,"eSF")</f>
        <v>0</v>
      </c>
      <c r="H735" s="5">
        <f>COUNTIFS(equipes_asu!A:A,unidades_equipes_asu!A735,equipes_asu!F:F,unidades_equipes_asu!C735,equipes_asu!I:I,unidades_equipes_asu!$H$1,equipes_asu!D:D,"eSF")</f>
        <v>0</v>
      </c>
      <c r="I735" s="5">
        <f t="shared" si="12"/>
        <v>1</v>
      </c>
    </row>
    <row r="736" spans="1:9">
      <c r="A736" s="2">
        <v>3153584</v>
      </c>
      <c r="B736" s="1" t="s">
        <v>1443</v>
      </c>
      <c r="C736" s="15" t="s">
        <v>49</v>
      </c>
      <c r="D736" s="5">
        <f>COUNTIFS(equipes_asu!A:A,unidades_equipes_asu!A736,equipes_asu!F:F,unidades_equipes_asu!C736,equipes_asu!I:I,unidades_equipes_asu!$D$1,equipes_asu!D:D,"eSF")</f>
        <v>0</v>
      </c>
      <c r="E736" s="5">
        <f>COUNTIFS(equipes_asu!A:A,unidades_equipes_asu!A736,equipes_asu!F:F,unidades_equipes_asu!C736,equipes_asu!I:I,unidades_equipes_asu!$E$1,equipes_asu!D:D,"eSF")</f>
        <v>0</v>
      </c>
      <c r="F736" s="5">
        <f>COUNTIFS(equipes_asu!A:A,unidades_equipes_asu!A736,equipes_asu!F:F,unidades_equipes_asu!C736,equipes_asu!I:I,unidades_equipes_asu!$F$1,equipes_asu!D:D,"eSF")</f>
        <v>2</v>
      </c>
      <c r="G736" s="5">
        <f>COUNTIFS(equipes_asu!A:A,unidades_equipes_asu!A736,equipes_asu!F:F,unidades_equipes_asu!C736,equipes_asu!I:I,unidades_equipes_asu!$G$1,equipes_asu!D:D,"eSF")</f>
        <v>0</v>
      </c>
      <c r="H736" s="5">
        <f>COUNTIFS(equipes_asu!A:A,unidades_equipes_asu!A736,equipes_asu!F:F,unidades_equipes_asu!C736,equipes_asu!I:I,unidades_equipes_asu!$H$1,equipes_asu!D:D,"eSF")</f>
        <v>0</v>
      </c>
      <c r="I736" s="5">
        <f t="shared" si="12"/>
        <v>2</v>
      </c>
    </row>
    <row r="737" spans="1:9">
      <c r="A737" s="2">
        <v>3153568</v>
      </c>
      <c r="B737" s="1" t="s">
        <v>1444</v>
      </c>
      <c r="C737" s="15" t="s">
        <v>49</v>
      </c>
      <c r="D737" s="5">
        <f>COUNTIFS(equipes_asu!A:A,unidades_equipes_asu!A737,equipes_asu!F:F,unidades_equipes_asu!C737,equipes_asu!I:I,unidades_equipes_asu!$D$1,equipes_asu!D:D,"eSF")</f>
        <v>0</v>
      </c>
      <c r="E737" s="5">
        <f>COUNTIFS(equipes_asu!A:A,unidades_equipes_asu!A737,equipes_asu!F:F,unidades_equipes_asu!C737,equipes_asu!I:I,unidades_equipes_asu!$E$1,equipes_asu!D:D,"eSF")</f>
        <v>2</v>
      </c>
      <c r="F737" s="5">
        <f>COUNTIFS(equipes_asu!A:A,unidades_equipes_asu!A737,equipes_asu!F:F,unidades_equipes_asu!C737,equipes_asu!I:I,unidades_equipes_asu!$F$1,equipes_asu!D:D,"eSF")</f>
        <v>2</v>
      </c>
      <c r="G737" s="5">
        <f>COUNTIFS(equipes_asu!A:A,unidades_equipes_asu!A737,equipes_asu!F:F,unidades_equipes_asu!C737,equipes_asu!I:I,unidades_equipes_asu!$G$1,equipes_asu!D:D,"eSF")</f>
        <v>0</v>
      </c>
      <c r="H737" s="5">
        <f>COUNTIFS(equipes_asu!A:A,unidades_equipes_asu!A737,equipes_asu!F:F,unidades_equipes_asu!C737,equipes_asu!I:I,unidades_equipes_asu!$H$1,equipes_asu!D:D,"eSF")</f>
        <v>0</v>
      </c>
      <c r="I737" s="5">
        <f t="shared" si="12"/>
        <v>4</v>
      </c>
    </row>
    <row r="738" spans="1:9">
      <c r="A738" s="2">
        <v>3153460</v>
      </c>
      <c r="B738" s="1" t="s">
        <v>1445</v>
      </c>
      <c r="C738" s="15" t="s">
        <v>49</v>
      </c>
      <c r="D738" s="5">
        <f>COUNTIFS(equipes_asu!A:A,unidades_equipes_asu!A738,equipes_asu!F:F,unidades_equipes_asu!C738,equipes_asu!I:I,unidades_equipes_asu!$D$1,equipes_asu!D:D,"eSF")</f>
        <v>0</v>
      </c>
      <c r="E738" s="5">
        <f>COUNTIFS(equipes_asu!A:A,unidades_equipes_asu!A738,equipes_asu!F:F,unidades_equipes_asu!C738,equipes_asu!I:I,unidades_equipes_asu!$E$1,equipes_asu!D:D,"eSF")</f>
        <v>2</v>
      </c>
      <c r="F738" s="5">
        <f>COUNTIFS(equipes_asu!A:A,unidades_equipes_asu!A738,equipes_asu!F:F,unidades_equipes_asu!C738,equipes_asu!I:I,unidades_equipes_asu!$F$1,equipes_asu!D:D,"eSF")</f>
        <v>1</v>
      </c>
      <c r="G738" s="5">
        <f>COUNTIFS(equipes_asu!A:A,unidades_equipes_asu!A738,equipes_asu!F:F,unidades_equipes_asu!C738,equipes_asu!I:I,unidades_equipes_asu!$G$1,equipes_asu!D:D,"eSF")</f>
        <v>0</v>
      </c>
      <c r="H738" s="5">
        <f>COUNTIFS(equipes_asu!A:A,unidades_equipes_asu!A738,equipes_asu!F:F,unidades_equipes_asu!C738,equipes_asu!I:I,unidades_equipes_asu!$H$1,equipes_asu!D:D,"eSF")</f>
        <v>0</v>
      </c>
      <c r="I738" s="5">
        <f t="shared" si="12"/>
        <v>3</v>
      </c>
    </row>
    <row r="739" spans="1:9">
      <c r="A739" s="2">
        <v>3153479</v>
      </c>
      <c r="B739" s="1" t="s">
        <v>1446</v>
      </c>
      <c r="C739" s="15" t="s">
        <v>49</v>
      </c>
      <c r="D739" s="5">
        <f>COUNTIFS(equipes_asu!A:A,unidades_equipes_asu!A739,equipes_asu!F:F,unidades_equipes_asu!C739,equipes_asu!I:I,unidades_equipes_asu!$D$1,equipes_asu!D:D,"eSF")</f>
        <v>0</v>
      </c>
      <c r="E739" s="5">
        <f>COUNTIFS(equipes_asu!A:A,unidades_equipes_asu!A739,equipes_asu!F:F,unidades_equipes_asu!C739,equipes_asu!I:I,unidades_equipes_asu!$E$1,equipes_asu!D:D,"eSF")</f>
        <v>0</v>
      </c>
      <c r="F739" s="5">
        <f>COUNTIFS(equipes_asu!A:A,unidades_equipes_asu!A739,equipes_asu!F:F,unidades_equipes_asu!C739,equipes_asu!I:I,unidades_equipes_asu!$F$1,equipes_asu!D:D,"eSF")</f>
        <v>2</v>
      </c>
      <c r="G739" s="5">
        <f>COUNTIFS(equipes_asu!A:A,unidades_equipes_asu!A739,equipes_asu!F:F,unidades_equipes_asu!C739,equipes_asu!I:I,unidades_equipes_asu!$G$1,equipes_asu!D:D,"eSF")</f>
        <v>1</v>
      </c>
      <c r="H739" s="5">
        <f>COUNTIFS(equipes_asu!A:A,unidades_equipes_asu!A739,equipes_asu!F:F,unidades_equipes_asu!C739,equipes_asu!I:I,unidades_equipes_asu!$H$1,equipes_asu!D:D,"eSF")</f>
        <v>0</v>
      </c>
      <c r="I739" s="5">
        <f t="shared" si="12"/>
        <v>3</v>
      </c>
    </row>
    <row r="740" spans="1:9">
      <c r="A740" s="2">
        <v>3131521</v>
      </c>
      <c r="B740" s="1" t="s">
        <v>1447</v>
      </c>
      <c r="C740" s="15" t="s">
        <v>49</v>
      </c>
      <c r="D740" s="5">
        <f>COUNTIFS(equipes_asu!A:A,unidades_equipes_asu!A740,equipes_asu!F:F,unidades_equipes_asu!C740,equipes_asu!I:I,unidades_equipes_asu!$D$1,equipes_asu!D:D,"eSF")</f>
        <v>0</v>
      </c>
      <c r="E740" s="5">
        <f>COUNTIFS(equipes_asu!A:A,unidades_equipes_asu!A740,equipes_asu!F:F,unidades_equipes_asu!C740,equipes_asu!I:I,unidades_equipes_asu!$E$1,equipes_asu!D:D,"eSF")</f>
        <v>1</v>
      </c>
      <c r="F740" s="5">
        <f>COUNTIFS(equipes_asu!A:A,unidades_equipes_asu!A740,equipes_asu!F:F,unidades_equipes_asu!C740,equipes_asu!I:I,unidades_equipes_asu!$F$1,equipes_asu!D:D,"eSF")</f>
        <v>3</v>
      </c>
      <c r="G740" s="5">
        <f>COUNTIFS(equipes_asu!A:A,unidades_equipes_asu!A740,equipes_asu!F:F,unidades_equipes_asu!C740,equipes_asu!I:I,unidades_equipes_asu!$G$1,equipes_asu!D:D,"eSF")</f>
        <v>0</v>
      </c>
      <c r="H740" s="5">
        <f>COUNTIFS(equipes_asu!A:A,unidades_equipes_asu!A740,equipes_asu!F:F,unidades_equipes_asu!C740,equipes_asu!I:I,unidades_equipes_asu!$H$1,equipes_asu!D:D,"eSF")</f>
        <v>0</v>
      </c>
      <c r="I740" s="5">
        <f t="shared" si="12"/>
        <v>4</v>
      </c>
    </row>
    <row r="741" spans="1:9">
      <c r="A741" s="2">
        <v>3131572</v>
      </c>
      <c r="B741" s="1" t="s">
        <v>1448</v>
      </c>
      <c r="C741" s="15" t="s">
        <v>49</v>
      </c>
      <c r="D741" s="5">
        <f>COUNTIFS(equipes_asu!A:A,unidades_equipes_asu!A741,equipes_asu!F:F,unidades_equipes_asu!C741,equipes_asu!I:I,unidades_equipes_asu!$D$1,equipes_asu!D:D,"eSF")</f>
        <v>0</v>
      </c>
      <c r="E741" s="5">
        <f>COUNTIFS(equipes_asu!A:A,unidades_equipes_asu!A741,equipes_asu!F:F,unidades_equipes_asu!C741,equipes_asu!I:I,unidades_equipes_asu!$E$1,equipes_asu!D:D,"eSF")</f>
        <v>3</v>
      </c>
      <c r="F741" s="5">
        <f>COUNTIFS(equipes_asu!A:A,unidades_equipes_asu!A741,equipes_asu!F:F,unidades_equipes_asu!C741,equipes_asu!I:I,unidades_equipes_asu!$F$1,equipes_asu!D:D,"eSF")</f>
        <v>0</v>
      </c>
      <c r="G741" s="5">
        <f>COUNTIFS(equipes_asu!A:A,unidades_equipes_asu!A741,equipes_asu!F:F,unidades_equipes_asu!C741,equipes_asu!I:I,unidades_equipes_asu!$G$1,equipes_asu!D:D,"eSF")</f>
        <v>0</v>
      </c>
      <c r="H741" s="5">
        <f>COUNTIFS(equipes_asu!A:A,unidades_equipes_asu!A741,equipes_asu!F:F,unidades_equipes_asu!C741,equipes_asu!I:I,unidades_equipes_asu!$H$1,equipes_asu!D:D,"eSF")</f>
        <v>0</v>
      </c>
      <c r="I741" s="5">
        <f t="shared" si="12"/>
        <v>3</v>
      </c>
    </row>
    <row r="742" spans="1:9">
      <c r="A742" s="2">
        <v>3301974</v>
      </c>
      <c r="B742" s="1" t="s">
        <v>1449</v>
      </c>
      <c r="C742" s="15" t="s">
        <v>49</v>
      </c>
      <c r="D742" s="5">
        <f>COUNTIFS(equipes_asu!A:A,unidades_equipes_asu!A742,equipes_asu!F:F,unidades_equipes_asu!C742,equipes_asu!I:I,unidades_equipes_asu!$D$1,equipes_asu!D:D,"eSF")</f>
        <v>0</v>
      </c>
      <c r="E742" s="5">
        <f>COUNTIFS(equipes_asu!A:A,unidades_equipes_asu!A742,equipes_asu!F:F,unidades_equipes_asu!C742,equipes_asu!I:I,unidades_equipes_asu!$E$1,equipes_asu!D:D,"eSF")</f>
        <v>3</v>
      </c>
      <c r="F742" s="5">
        <f>COUNTIFS(equipes_asu!A:A,unidades_equipes_asu!A742,equipes_asu!F:F,unidades_equipes_asu!C742,equipes_asu!I:I,unidades_equipes_asu!$F$1,equipes_asu!D:D,"eSF")</f>
        <v>0</v>
      </c>
      <c r="G742" s="5">
        <f>COUNTIFS(equipes_asu!A:A,unidades_equipes_asu!A742,equipes_asu!F:F,unidades_equipes_asu!C742,equipes_asu!I:I,unidades_equipes_asu!$G$1,equipes_asu!D:D,"eSF")</f>
        <v>0</v>
      </c>
      <c r="H742" s="5">
        <f>COUNTIFS(equipes_asu!A:A,unidades_equipes_asu!A742,equipes_asu!F:F,unidades_equipes_asu!C742,equipes_asu!I:I,unidades_equipes_asu!$H$1,equipes_asu!D:D,"eSF")</f>
        <v>0</v>
      </c>
      <c r="I742" s="5">
        <f t="shared" si="12"/>
        <v>3</v>
      </c>
    </row>
    <row r="743" spans="1:9">
      <c r="A743" s="2">
        <v>3302008</v>
      </c>
      <c r="B743" s="1" t="s">
        <v>1450</v>
      </c>
      <c r="C743" s="15" t="s">
        <v>49</v>
      </c>
      <c r="D743" s="5">
        <f>COUNTIFS(equipes_asu!A:A,unidades_equipes_asu!A743,equipes_asu!F:F,unidades_equipes_asu!C743,equipes_asu!I:I,unidades_equipes_asu!$D$1,equipes_asu!D:D,"eSF")</f>
        <v>0</v>
      </c>
      <c r="E743" s="5">
        <f>COUNTIFS(equipes_asu!A:A,unidades_equipes_asu!A743,equipes_asu!F:F,unidades_equipes_asu!C743,equipes_asu!I:I,unidades_equipes_asu!$E$1,equipes_asu!D:D,"eSF")</f>
        <v>2</v>
      </c>
      <c r="F743" s="5">
        <f>COUNTIFS(equipes_asu!A:A,unidades_equipes_asu!A743,equipes_asu!F:F,unidades_equipes_asu!C743,equipes_asu!I:I,unidades_equipes_asu!$F$1,equipes_asu!D:D,"eSF")</f>
        <v>3</v>
      </c>
      <c r="G743" s="5">
        <f>COUNTIFS(equipes_asu!A:A,unidades_equipes_asu!A743,equipes_asu!F:F,unidades_equipes_asu!C743,equipes_asu!I:I,unidades_equipes_asu!$G$1,equipes_asu!D:D,"eSF")</f>
        <v>0</v>
      </c>
      <c r="H743" s="5">
        <f>COUNTIFS(equipes_asu!A:A,unidades_equipes_asu!A743,equipes_asu!F:F,unidades_equipes_asu!C743,equipes_asu!I:I,unidades_equipes_asu!$H$1,equipes_asu!D:D,"eSF")</f>
        <v>0</v>
      </c>
      <c r="I743" s="5">
        <f t="shared" si="12"/>
        <v>5</v>
      </c>
    </row>
    <row r="744" spans="1:9">
      <c r="A744" s="2">
        <v>4426150</v>
      </c>
      <c r="B744" s="1" t="s">
        <v>1451</v>
      </c>
      <c r="C744" s="15" t="s">
        <v>49</v>
      </c>
      <c r="D744" s="5">
        <f>COUNTIFS(equipes_asu!A:A,unidades_equipes_asu!A744,equipes_asu!F:F,unidades_equipes_asu!C744,equipes_asu!I:I,unidades_equipes_asu!$D$1,equipes_asu!D:D,"eSF")</f>
        <v>0</v>
      </c>
      <c r="E744" s="5">
        <f>COUNTIFS(equipes_asu!A:A,unidades_equipes_asu!A744,equipes_asu!F:F,unidades_equipes_asu!C744,equipes_asu!I:I,unidades_equipes_asu!$E$1,equipes_asu!D:D,"eSF")</f>
        <v>0</v>
      </c>
      <c r="F744" s="5">
        <f>COUNTIFS(equipes_asu!A:A,unidades_equipes_asu!A744,equipes_asu!F:F,unidades_equipes_asu!C744,equipes_asu!I:I,unidades_equipes_asu!$F$1,equipes_asu!D:D,"eSF")</f>
        <v>0</v>
      </c>
      <c r="G744" s="5">
        <f>COUNTIFS(equipes_asu!A:A,unidades_equipes_asu!A744,equipes_asu!F:F,unidades_equipes_asu!C744,equipes_asu!I:I,unidades_equipes_asu!$G$1,equipes_asu!D:D,"eSF")</f>
        <v>1</v>
      </c>
      <c r="H744" s="5">
        <f>COUNTIFS(equipes_asu!A:A,unidades_equipes_asu!A744,equipes_asu!F:F,unidades_equipes_asu!C744,equipes_asu!I:I,unidades_equipes_asu!$H$1,equipes_asu!D:D,"eSF")</f>
        <v>5</v>
      </c>
      <c r="I744" s="5">
        <f t="shared" si="12"/>
        <v>6</v>
      </c>
    </row>
    <row r="745" spans="1:9">
      <c r="A745" s="2">
        <v>3302032</v>
      </c>
      <c r="B745" s="1" t="s">
        <v>1452</v>
      </c>
      <c r="C745" s="15" t="s">
        <v>49</v>
      </c>
      <c r="D745" s="5">
        <f>COUNTIFS(equipes_asu!A:A,unidades_equipes_asu!A745,equipes_asu!F:F,unidades_equipes_asu!C745,equipes_asu!I:I,unidades_equipes_asu!$D$1,equipes_asu!D:D,"eSF")</f>
        <v>0</v>
      </c>
      <c r="E745" s="5">
        <f>COUNTIFS(equipes_asu!A:A,unidades_equipes_asu!A745,equipes_asu!F:F,unidades_equipes_asu!C745,equipes_asu!I:I,unidades_equipes_asu!$E$1,equipes_asu!D:D,"eSF")</f>
        <v>4</v>
      </c>
      <c r="F745" s="5">
        <f>COUNTIFS(equipes_asu!A:A,unidades_equipes_asu!A745,equipes_asu!F:F,unidades_equipes_asu!C745,equipes_asu!I:I,unidades_equipes_asu!$F$1,equipes_asu!D:D,"eSF")</f>
        <v>0</v>
      </c>
      <c r="G745" s="5">
        <f>COUNTIFS(equipes_asu!A:A,unidades_equipes_asu!A745,equipes_asu!F:F,unidades_equipes_asu!C745,equipes_asu!I:I,unidades_equipes_asu!$G$1,equipes_asu!D:D,"eSF")</f>
        <v>0</v>
      </c>
      <c r="H745" s="5">
        <f>COUNTIFS(equipes_asu!A:A,unidades_equipes_asu!A745,equipes_asu!F:F,unidades_equipes_asu!C745,equipes_asu!I:I,unidades_equipes_asu!$H$1,equipes_asu!D:D,"eSF")</f>
        <v>0</v>
      </c>
      <c r="I745" s="5">
        <f t="shared" si="12"/>
        <v>4</v>
      </c>
    </row>
    <row r="746" spans="1:9">
      <c r="A746" s="2">
        <v>3569349</v>
      </c>
      <c r="B746" s="1" t="s">
        <v>1453</v>
      </c>
      <c r="C746" s="15" t="s">
        <v>49</v>
      </c>
      <c r="D746" s="5">
        <f>COUNTIFS(equipes_asu!A:A,unidades_equipes_asu!A746,equipes_asu!F:F,unidades_equipes_asu!C746,equipes_asu!I:I,unidades_equipes_asu!$D$1,equipes_asu!D:D,"eSF")</f>
        <v>0</v>
      </c>
      <c r="E746" s="5">
        <f>COUNTIFS(equipes_asu!A:A,unidades_equipes_asu!A746,equipes_asu!F:F,unidades_equipes_asu!C746,equipes_asu!I:I,unidades_equipes_asu!$E$1,equipes_asu!D:D,"eSF")</f>
        <v>1</v>
      </c>
      <c r="F746" s="5">
        <f>COUNTIFS(equipes_asu!A:A,unidades_equipes_asu!A746,equipes_asu!F:F,unidades_equipes_asu!C746,equipes_asu!I:I,unidades_equipes_asu!$F$1,equipes_asu!D:D,"eSF")</f>
        <v>0</v>
      </c>
      <c r="G746" s="5">
        <f>COUNTIFS(equipes_asu!A:A,unidades_equipes_asu!A746,equipes_asu!F:F,unidades_equipes_asu!C746,equipes_asu!I:I,unidades_equipes_asu!$G$1,equipes_asu!D:D,"eSF")</f>
        <v>0</v>
      </c>
      <c r="H746" s="5">
        <f>COUNTIFS(equipes_asu!A:A,unidades_equipes_asu!A746,equipes_asu!F:F,unidades_equipes_asu!C746,equipes_asu!I:I,unidades_equipes_asu!$H$1,equipes_asu!D:D,"eSF")</f>
        <v>0</v>
      </c>
      <c r="I746" s="5">
        <f t="shared" si="12"/>
        <v>1</v>
      </c>
    </row>
    <row r="747" spans="1:9">
      <c r="A747" s="2">
        <v>3470253</v>
      </c>
      <c r="B747" s="1" t="s">
        <v>1454</v>
      </c>
      <c r="C747" s="15" t="s">
        <v>49</v>
      </c>
      <c r="D747" s="5">
        <f>COUNTIFS(equipes_asu!A:A,unidades_equipes_asu!A747,equipes_asu!F:F,unidades_equipes_asu!C747,equipes_asu!I:I,unidades_equipes_asu!$D$1,equipes_asu!D:D,"eSF")</f>
        <v>0</v>
      </c>
      <c r="E747" s="5">
        <f>COUNTIFS(equipes_asu!A:A,unidades_equipes_asu!A747,equipes_asu!F:F,unidades_equipes_asu!C747,equipes_asu!I:I,unidades_equipes_asu!$E$1,equipes_asu!D:D,"eSF")</f>
        <v>2</v>
      </c>
      <c r="F747" s="5">
        <f>COUNTIFS(equipes_asu!A:A,unidades_equipes_asu!A747,equipes_asu!F:F,unidades_equipes_asu!C747,equipes_asu!I:I,unidades_equipes_asu!$F$1,equipes_asu!D:D,"eSF")</f>
        <v>2</v>
      </c>
      <c r="G747" s="5">
        <f>COUNTIFS(equipes_asu!A:A,unidades_equipes_asu!A747,equipes_asu!F:F,unidades_equipes_asu!C747,equipes_asu!I:I,unidades_equipes_asu!$G$1,equipes_asu!D:D,"eSF")</f>
        <v>0</v>
      </c>
      <c r="H747" s="5">
        <f>COUNTIFS(equipes_asu!A:A,unidades_equipes_asu!A747,equipes_asu!F:F,unidades_equipes_asu!C747,equipes_asu!I:I,unidades_equipes_asu!$H$1,equipes_asu!D:D,"eSF")</f>
        <v>0</v>
      </c>
      <c r="I747" s="5">
        <f t="shared" si="12"/>
        <v>4</v>
      </c>
    </row>
    <row r="748" spans="1:9">
      <c r="A748" s="2">
        <v>3569322</v>
      </c>
      <c r="B748" s="1" t="s">
        <v>1455</v>
      </c>
      <c r="C748" s="15" t="s">
        <v>49</v>
      </c>
      <c r="D748" s="5">
        <f>COUNTIFS(equipes_asu!A:A,unidades_equipes_asu!A748,equipes_asu!F:F,unidades_equipes_asu!C748,equipes_asu!I:I,unidades_equipes_asu!$D$1,equipes_asu!D:D,"eSF")</f>
        <v>0</v>
      </c>
      <c r="E748" s="5">
        <f>COUNTIFS(equipes_asu!A:A,unidades_equipes_asu!A748,equipes_asu!F:F,unidades_equipes_asu!C748,equipes_asu!I:I,unidades_equipes_asu!$E$1,equipes_asu!D:D,"eSF")</f>
        <v>2</v>
      </c>
      <c r="F748" s="5">
        <f>COUNTIFS(equipes_asu!A:A,unidades_equipes_asu!A748,equipes_asu!F:F,unidades_equipes_asu!C748,equipes_asu!I:I,unidades_equipes_asu!$F$1,equipes_asu!D:D,"eSF")</f>
        <v>1</v>
      </c>
      <c r="G748" s="5">
        <f>COUNTIFS(equipes_asu!A:A,unidades_equipes_asu!A748,equipes_asu!F:F,unidades_equipes_asu!C748,equipes_asu!I:I,unidades_equipes_asu!$G$1,equipes_asu!D:D,"eSF")</f>
        <v>0</v>
      </c>
      <c r="H748" s="5">
        <f>COUNTIFS(equipes_asu!A:A,unidades_equipes_asu!A748,equipes_asu!F:F,unidades_equipes_asu!C748,equipes_asu!I:I,unidades_equipes_asu!$H$1,equipes_asu!D:D,"eSF")</f>
        <v>0</v>
      </c>
      <c r="I748" s="5">
        <f t="shared" si="12"/>
        <v>3</v>
      </c>
    </row>
    <row r="749" spans="1:9">
      <c r="A749" s="2">
        <v>9890327</v>
      </c>
      <c r="B749" s="1" t="s">
        <v>1456</v>
      </c>
      <c r="C749" s="15" t="s">
        <v>49</v>
      </c>
      <c r="D749" s="5">
        <f>COUNTIFS(equipes_asu!A:A,unidades_equipes_asu!A749,equipes_asu!F:F,unidades_equipes_asu!C749,equipes_asu!I:I,unidades_equipes_asu!$D$1,equipes_asu!D:D,"eSF")</f>
        <v>0</v>
      </c>
      <c r="E749" s="5">
        <f>COUNTIFS(equipes_asu!A:A,unidades_equipes_asu!A749,equipes_asu!F:F,unidades_equipes_asu!C749,equipes_asu!I:I,unidades_equipes_asu!$E$1,equipes_asu!D:D,"eSF")</f>
        <v>1</v>
      </c>
      <c r="F749" s="5">
        <f>COUNTIFS(equipes_asu!A:A,unidades_equipes_asu!A749,equipes_asu!F:F,unidades_equipes_asu!C749,equipes_asu!I:I,unidades_equipes_asu!$F$1,equipes_asu!D:D,"eSF")</f>
        <v>0</v>
      </c>
      <c r="G749" s="5">
        <f>COUNTIFS(equipes_asu!A:A,unidades_equipes_asu!A749,equipes_asu!F:F,unidades_equipes_asu!C749,equipes_asu!I:I,unidades_equipes_asu!$G$1,equipes_asu!D:D,"eSF")</f>
        <v>0</v>
      </c>
      <c r="H749" s="5">
        <f>COUNTIFS(equipes_asu!A:A,unidades_equipes_asu!A749,equipes_asu!F:F,unidades_equipes_asu!C749,equipes_asu!I:I,unidades_equipes_asu!$H$1,equipes_asu!D:D,"eSF")</f>
        <v>0</v>
      </c>
      <c r="I749" s="5">
        <f t="shared" si="12"/>
        <v>1</v>
      </c>
    </row>
    <row r="750" spans="1:9">
      <c r="A750" s="2">
        <v>3562638</v>
      </c>
      <c r="B750" s="1" t="s">
        <v>1457</v>
      </c>
      <c r="C750" s="15" t="s">
        <v>49</v>
      </c>
      <c r="D750" s="5">
        <f>COUNTIFS(equipes_asu!A:A,unidades_equipes_asu!A750,equipes_asu!F:F,unidades_equipes_asu!C750,equipes_asu!I:I,unidades_equipes_asu!$D$1,equipes_asu!D:D,"eSF")</f>
        <v>0</v>
      </c>
      <c r="E750" s="5">
        <f>COUNTIFS(equipes_asu!A:A,unidades_equipes_asu!A750,equipes_asu!F:F,unidades_equipes_asu!C750,equipes_asu!I:I,unidades_equipes_asu!$E$1,equipes_asu!D:D,"eSF")</f>
        <v>0</v>
      </c>
      <c r="F750" s="5">
        <f>COUNTIFS(equipes_asu!A:A,unidades_equipes_asu!A750,equipes_asu!F:F,unidades_equipes_asu!C750,equipes_asu!I:I,unidades_equipes_asu!$F$1,equipes_asu!D:D,"eSF")</f>
        <v>2</v>
      </c>
      <c r="G750" s="5">
        <f>COUNTIFS(equipes_asu!A:A,unidades_equipes_asu!A750,equipes_asu!F:F,unidades_equipes_asu!C750,equipes_asu!I:I,unidades_equipes_asu!$G$1,equipes_asu!D:D,"eSF")</f>
        <v>0</v>
      </c>
      <c r="H750" s="5">
        <f>COUNTIFS(equipes_asu!A:A,unidades_equipes_asu!A750,equipes_asu!F:F,unidades_equipes_asu!C750,equipes_asu!I:I,unidades_equipes_asu!$H$1,equipes_asu!D:D,"eSF")</f>
        <v>0</v>
      </c>
      <c r="I750" s="5">
        <f t="shared" si="12"/>
        <v>2</v>
      </c>
    </row>
    <row r="751" spans="1:9">
      <c r="A751" s="2">
        <v>3562581</v>
      </c>
      <c r="B751" s="1" t="s">
        <v>1458</v>
      </c>
      <c r="C751" s="15" t="s">
        <v>49</v>
      </c>
      <c r="D751" s="5">
        <f>COUNTIFS(equipes_asu!A:A,unidades_equipes_asu!A751,equipes_asu!F:F,unidades_equipes_asu!C751,equipes_asu!I:I,unidades_equipes_asu!$D$1,equipes_asu!D:D,"eSF")</f>
        <v>0</v>
      </c>
      <c r="E751" s="5">
        <f>COUNTIFS(equipes_asu!A:A,unidades_equipes_asu!A751,equipes_asu!F:F,unidades_equipes_asu!C751,equipes_asu!I:I,unidades_equipes_asu!$E$1,equipes_asu!D:D,"eSF")</f>
        <v>0</v>
      </c>
      <c r="F751" s="5">
        <f>COUNTIFS(equipes_asu!A:A,unidades_equipes_asu!A751,equipes_asu!F:F,unidades_equipes_asu!C751,equipes_asu!I:I,unidades_equipes_asu!$F$1,equipes_asu!D:D,"eSF")</f>
        <v>4</v>
      </c>
      <c r="G751" s="5">
        <f>COUNTIFS(equipes_asu!A:A,unidades_equipes_asu!A751,equipes_asu!F:F,unidades_equipes_asu!C751,equipes_asu!I:I,unidades_equipes_asu!$G$1,equipes_asu!D:D,"eSF")</f>
        <v>0</v>
      </c>
      <c r="H751" s="5">
        <f>COUNTIFS(equipes_asu!A:A,unidades_equipes_asu!A751,equipes_asu!F:F,unidades_equipes_asu!C751,equipes_asu!I:I,unidades_equipes_asu!$H$1,equipes_asu!D:D,"eSF")</f>
        <v>0</v>
      </c>
      <c r="I751" s="5">
        <f t="shared" si="12"/>
        <v>4</v>
      </c>
    </row>
    <row r="752" spans="1:9">
      <c r="A752" s="2">
        <v>3380300</v>
      </c>
      <c r="B752" s="1" t="s">
        <v>1459</v>
      </c>
      <c r="C752" s="15" t="s">
        <v>49</v>
      </c>
      <c r="D752" s="5">
        <f>COUNTIFS(equipes_asu!A:A,unidades_equipes_asu!A752,equipes_asu!F:F,unidades_equipes_asu!C752,equipes_asu!I:I,unidades_equipes_asu!$D$1,equipes_asu!D:D,"eSF")</f>
        <v>0</v>
      </c>
      <c r="E752" s="5">
        <f>COUNTIFS(equipes_asu!A:A,unidades_equipes_asu!A752,equipes_asu!F:F,unidades_equipes_asu!C752,equipes_asu!I:I,unidades_equipes_asu!$E$1,equipes_asu!D:D,"eSF")</f>
        <v>1</v>
      </c>
      <c r="F752" s="5">
        <f>COUNTIFS(equipes_asu!A:A,unidades_equipes_asu!A752,equipes_asu!F:F,unidades_equipes_asu!C752,equipes_asu!I:I,unidades_equipes_asu!$F$1,equipes_asu!D:D,"eSF")</f>
        <v>0</v>
      </c>
      <c r="G752" s="5">
        <f>COUNTIFS(equipes_asu!A:A,unidades_equipes_asu!A752,equipes_asu!F:F,unidades_equipes_asu!C752,equipes_asu!I:I,unidades_equipes_asu!$G$1,equipes_asu!D:D,"eSF")</f>
        <v>0</v>
      </c>
      <c r="H752" s="5">
        <f>COUNTIFS(equipes_asu!A:A,unidades_equipes_asu!A752,equipes_asu!F:F,unidades_equipes_asu!C752,equipes_asu!I:I,unidades_equipes_asu!$H$1,equipes_asu!D:D,"eSF")</f>
        <v>0</v>
      </c>
      <c r="I752" s="5">
        <f t="shared" si="12"/>
        <v>1</v>
      </c>
    </row>
    <row r="753" spans="1:9">
      <c r="A753" s="2">
        <v>3371328</v>
      </c>
      <c r="B753" s="1" t="s">
        <v>1460</v>
      </c>
      <c r="C753" s="15" t="s">
        <v>49</v>
      </c>
      <c r="D753" s="5">
        <f>COUNTIFS(equipes_asu!A:A,unidades_equipes_asu!A753,equipes_asu!F:F,unidades_equipes_asu!C753,equipes_asu!I:I,unidades_equipes_asu!$D$1,equipes_asu!D:D,"eSF")</f>
        <v>0</v>
      </c>
      <c r="E753" s="5">
        <f>COUNTIFS(equipes_asu!A:A,unidades_equipes_asu!A753,equipes_asu!F:F,unidades_equipes_asu!C753,equipes_asu!I:I,unidades_equipes_asu!$E$1,equipes_asu!D:D,"eSF")</f>
        <v>2</v>
      </c>
      <c r="F753" s="5">
        <f>COUNTIFS(equipes_asu!A:A,unidades_equipes_asu!A753,equipes_asu!F:F,unidades_equipes_asu!C753,equipes_asu!I:I,unidades_equipes_asu!$F$1,equipes_asu!D:D,"eSF")</f>
        <v>2</v>
      </c>
      <c r="G753" s="5">
        <f>COUNTIFS(equipes_asu!A:A,unidades_equipes_asu!A753,equipes_asu!F:F,unidades_equipes_asu!C753,equipes_asu!I:I,unidades_equipes_asu!$G$1,equipes_asu!D:D,"eSF")</f>
        <v>0</v>
      </c>
      <c r="H753" s="5">
        <f>COUNTIFS(equipes_asu!A:A,unidades_equipes_asu!A753,equipes_asu!F:F,unidades_equipes_asu!C753,equipes_asu!I:I,unidades_equipes_asu!$H$1,equipes_asu!D:D,"eSF")</f>
        <v>0</v>
      </c>
      <c r="I753" s="5">
        <f t="shared" si="12"/>
        <v>4</v>
      </c>
    </row>
    <row r="754" spans="1:9">
      <c r="A754" s="2">
        <v>3371336</v>
      </c>
      <c r="B754" s="1" t="s">
        <v>1461</v>
      </c>
      <c r="C754" s="15" t="s">
        <v>49</v>
      </c>
      <c r="D754" s="5">
        <f>COUNTIFS(equipes_asu!A:A,unidades_equipes_asu!A754,equipes_asu!F:F,unidades_equipes_asu!C754,equipes_asu!I:I,unidades_equipes_asu!$D$1,equipes_asu!D:D,"eSF")</f>
        <v>0</v>
      </c>
      <c r="E754" s="5">
        <f>COUNTIFS(equipes_asu!A:A,unidades_equipes_asu!A754,equipes_asu!F:F,unidades_equipes_asu!C754,equipes_asu!I:I,unidades_equipes_asu!$E$1,equipes_asu!D:D,"eSF")</f>
        <v>3</v>
      </c>
      <c r="F754" s="5">
        <f>COUNTIFS(equipes_asu!A:A,unidades_equipes_asu!A754,equipes_asu!F:F,unidades_equipes_asu!C754,equipes_asu!I:I,unidades_equipes_asu!$F$1,equipes_asu!D:D,"eSF")</f>
        <v>0</v>
      </c>
      <c r="G754" s="5">
        <f>COUNTIFS(equipes_asu!A:A,unidades_equipes_asu!A754,equipes_asu!F:F,unidades_equipes_asu!C754,equipes_asu!I:I,unidades_equipes_asu!$G$1,equipes_asu!D:D,"eSF")</f>
        <v>0</v>
      </c>
      <c r="H754" s="5">
        <f>COUNTIFS(equipes_asu!A:A,unidades_equipes_asu!A754,equipes_asu!F:F,unidades_equipes_asu!C754,equipes_asu!I:I,unidades_equipes_asu!$H$1,equipes_asu!D:D,"eSF")</f>
        <v>0</v>
      </c>
      <c r="I754" s="5">
        <f t="shared" si="12"/>
        <v>3</v>
      </c>
    </row>
    <row r="755" spans="1:9">
      <c r="A755" s="2">
        <v>3470261</v>
      </c>
      <c r="B755" s="1" t="s">
        <v>1462</v>
      </c>
      <c r="C755" s="15" t="s">
        <v>49</v>
      </c>
      <c r="D755" s="5">
        <f>COUNTIFS(equipes_asu!A:A,unidades_equipes_asu!A755,equipes_asu!F:F,unidades_equipes_asu!C755,equipes_asu!I:I,unidades_equipes_asu!$D$1,equipes_asu!D:D,"eSF")</f>
        <v>0</v>
      </c>
      <c r="E755" s="5">
        <f>COUNTIFS(equipes_asu!A:A,unidades_equipes_asu!A755,equipes_asu!F:F,unidades_equipes_asu!C755,equipes_asu!I:I,unidades_equipes_asu!$E$1,equipes_asu!D:D,"eSF")</f>
        <v>1</v>
      </c>
      <c r="F755" s="5">
        <f>COUNTIFS(equipes_asu!A:A,unidades_equipes_asu!A755,equipes_asu!F:F,unidades_equipes_asu!C755,equipes_asu!I:I,unidades_equipes_asu!$F$1,equipes_asu!D:D,"eSF")</f>
        <v>1</v>
      </c>
      <c r="G755" s="5">
        <f>COUNTIFS(equipes_asu!A:A,unidades_equipes_asu!A755,equipes_asu!F:F,unidades_equipes_asu!C755,equipes_asu!I:I,unidades_equipes_asu!$G$1,equipes_asu!D:D,"eSF")</f>
        <v>0</v>
      </c>
      <c r="H755" s="5">
        <f>COUNTIFS(equipes_asu!A:A,unidades_equipes_asu!A755,equipes_asu!F:F,unidades_equipes_asu!C755,equipes_asu!I:I,unidades_equipes_asu!$H$1,equipes_asu!D:D,"eSF")</f>
        <v>0</v>
      </c>
      <c r="I755" s="5">
        <f t="shared" si="12"/>
        <v>2</v>
      </c>
    </row>
    <row r="756" spans="1:9">
      <c r="A756" s="2">
        <v>3445275</v>
      </c>
      <c r="B756" s="1" t="s">
        <v>1463</v>
      </c>
      <c r="C756" s="15" t="s">
        <v>49</v>
      </c>
      <c r="D756" s="5">
        <f>COUNTIFS(equipes_asu!A:A,unidades_equipes_asu!A756,equipes_asu!F:F,unidades_equipes_asu!C756,equipes_asu!I:I,unidades_equipes_asu!$D$1,equipes_asu!D:D,"eSF")</f>
        <v>0</v>
      </c>
      <c r="E756" s="5">
        <f>COUNTIFS(equipes_asu!A:A,unidades_equipes_asu!A756,equipes_asu!F:F,unidades_equipes_asu!C756,equipes_asu!I:I,unidades_equipes_asu!$E$1,equipes_asu!D:D,"eSF")</f>
        <v>1</v>
      </c>
      <c r="F756" s="5">
        <f>COUNTIFS(equipes_asu!A:A,unidades_equipes_asu!A756,equipes_asu!F:F,unidades_equipes_asu!C756,equipes_asu!I:I,unidades_equipes_asu!$F$1,equipes_asu!D:D,"eSF")</f>
        <v>0</v>
      </c>
      <c r="G756" s="5">
        <f>COUNTIFS(equipes_asu!A:A,unidades_equipes_asu!A756,equipes_asu!F:F,unidades_equipes_asu!C756,equipes_asu!I:I,unidades_equipes_asu!$G$1,equipes_asu!D:D,"eSF")</f>
        <v>1</v>
      </c>
      <c r="H756" s="5">
        <f>COUNTIFS(equipes_asu!A:A,unidades_equipes_asu!A756,equipes_asu!F:F,unidades_equipes_asu!C756,equipes_asu!I:I,unidades_equipes_asu!$H$1,equipes_asu!D:D,"eSF")</f>
        <v>0</v>
      </c>
      <c r="I756" s="5">
        <f t="shared" si="12"/>
        <v>2</v>
      </c>
    </row>
    <row r="757" spans="1:9">
      <c r="A757" s="2">
        <v>3567826</v>
      </c>
      <c r="B757" s="1" t="s">
        <v>1464</v>
      </c>
      <c r="C757" s="15" t="s">
        <v>49</v>
      </c>
      <c r="D757" s="5">
        <f>COUNTIFS(equipes_asu!A:A,unidades_equipes_asu!A757,equipes_asu!F:F,unidades_equipes_asu!C757,equipes_asu!I:I,unidades_equipes_asu!$D$1,equipes_asu!D:D,"eSF")</f>
        <v>0</v>
      </c>
      <c r="E757" s="5">
        <f>COUNTIFS(equipes_asu!A:A,unidades_equipes_asu!A757,equipes_asu!F:F,unidades_equipes_asu!C757,equipes_asu!I:I,unidades_equipes_asu!$E$1,equipes_asu!D:D,"eSF")</f>
        <v>0</v>
      </c>
      <c r="F757" s="5">
        <f>COUNTIFS(equipes_asu!A:A,unidades_equipes_asu!A757,equipes_asu!F:F,unidades_equipes_asu!C757,equipes_asu!I:I,unidades_equipes_asu!$F$1,equipes_asu!D:D,"eSF")</f>
        <v>2</v>
      </c>
      <c r="G757" s="5">
        <f>COUNTIFS(equipes_asu!A:A,unidades_equipes_asu!A757,equipes_asu!F:F,unidades_equipes_asu!C757,equipes_asu!I:I,unidades_equipes_asu!$G$1,equipes_asu!D:D,"eSF")</f>
        <v>0</v>
      </c>
      <c r="H757" s="5">
        <f>COUNTIFS(equipes_asu!A:A,unidades_equipes_asu!A757,equipes_asu!F:F,unidades_equipes_asu!C757,equipes_asu!I:I,unidades_equipes_asu!$H$1,equipes_asu!D:D,"eSF")</f>
        <v>0</v>
      </c>
      <c r="I757" s="5">
        <f t="shared" si="12"/>
        <v>2</v>
      </c>
    </row>
    <row r="758" spans="1:9">
      <c r="A758" s="2">
        <v>3703223</v>
      </c>
      <c r="B758" s="1" t="s">
        <v>1465</v>
      </c>
      <c r="C758" s="15" t="s">
        <v>49</v>
      </c>
      <c r="D758" s="5">
        <f>COUNTIFS(equipes_asu!A:A,unidades_equipes_asu!A758,equipes_asu!F:F,unidades_equipes_asu!C758,equipes_asu!I:I,unidades_equipes_asu!$D$1,equipes_asu!D:D,"eSF")</f>
        <v>0</v>
      </c>
      <c r="E758" s="5">
        <f>COUNTIFS(equipes_asu!A:A,unidades_equipes_asu!A758,equipes_asu!F:F,unidades_equipes_asu!C758,equipes_asu!I:I,unidades_equipes_asu!$E$1,equipes_asu!D:D,"eSF")</f>
        <v>1</v>
      </c>
      <c r="F758" s="5">
        <f>COUNTIFS(equipes_asu!A:A,unidades_equipes_asu!A758,equipes_asu!F:F,unidades_equipes_asu!C758,equipes_asu!I:I,unidades_equipes_asu!$F$1,equipes_asu!D:D,"eSF")</f>
        <v>2</v>
      </c>
      <c r="G758" s="5">
        <f>COUNTIFS(equipes_asu!A:A,unidades_equipes_asu!A758,equipes_asu!F:F,unidades_equipes_asu!C758,equipes_asu!I:I,unidades_equipes_asu!$G$1,equipes_asu!D:D,"eSF")</f>
        <v>0</v>
      </c>
      <c r="H758" s="5">
        <f>COUNTIFS(equipes_asu!A:A,unidades_equipes_asu!A758,equipes_asu!F:F,unidades_equipes_asu!C758,equipes_asu!I:I,unidades_equipes_asu!$H$1,equipes_asu!D:D,"eSF")</f>
        <v>0</v>
      </c>
      <c r="I758" s="5">
        <f t="shared" ref="I758:I786" si="13">SUM(D758:H758)</f>
        <v>3</v>
      </c>
    </row>
    <row r="759" spans="1:9">
      <c r="A759" s="2">
        <v>3862836</v>
      </c>
      <c r="B759" s="1" t="s">
        <v>1466</v>
      </c>
      <c r="C759" s="15" t="s">
        <v>49</v>
      </c>
      <c r="D759" s="5">
        <f>COUNTIFS(equipes_asu!A:A,unidades_equipes_asu!A759,equipes_asu!F:F,unidades_equipes_asu!C759,equipes_asu!I:I,unidades_equipes_asu!$D$1,equipes_asu!D:D,"eSF")</f>
        <v>0</v>
      </c>
      <c r="E759" s="5">
        <f>COUNTIFS(equipes_asu!A:A,unidades_equipes_asu!A759,equipes_asu!F:F,unidades_equipes_asu!C759,equipes_asu!I:I,unidades_equipes_asu!$E$1,equipes_asu!D:D,"eSF")</f>
        <v>1</v>
      </c>
      <c r="F759" s="5">
        <f>COUNTIFS(equipes_asu!A:A,unidades_equipes_asu!A759,equipes_asu!F:F,unidades_equipes_asu!C759,equipes_asu!I:I,unidades_equipes_asu!$F$1,equipes_asu!D:D,"eSF")</f>
        <v>1</v>
      </c>
      <c r="G759" s="5">
        <f>COUNTIFS(equipes_asu!A:A,unidades_equipes_asu!A759,equipes_asu!F:F,unidades_equipes_asu!C759,equipes_asu!I:I,unidades_equipes_asu!$G$1,equipes_asu!D:D,"eSF")</f>
        <v>0</v>
      </c>
      <c r="H759" s="5">
        <f>COUNTIFS(equipes_asu!A:A,unidades_equipes_asu!A759,equipes_asu!F:F,unidades_equipes_asu!C759,equipes_asu!I:I,unidades_equipes_asu!$H$1,equipes_asu!D:D,"eSF")</f>
        <v>0</v>
      </c>
      <c r="I759" s="5">
        <f t="shared" si="13"/>
        <v>2</v>
      </c>
    </row>
    <row r="760" spans="1:9">
      <c r="A760" s="2">
        <v>5139155</v>
      </c>
      <c r="B760" s="1" t="s">
        <v>1467</v>
      </c>
      <c r="C760" s="15" t="s">
        <v>49</v>
      </c>
      <c r="D760" s="5">
        <f>COUNTIFS(equipes_asu!A:A,unidades_equipes_asu!A760,equipes_asu!F:F,unidades_equipes_asu!C760,equipes_asu!I:I,unidades_equipes_asu!$D$1,equipes_asu!D:D,"eSF")</f>
        <v>0</v>
      </c>
      <c r="E760" s="5">
        <f>COUNTIFS(equipes_asu!A:A,unidades_equipes_asu!A760,equipes_asu!F:F,unidades_equipes_asu!C760,equipes_asu!I:I,unidades_equipes_asu!$E$1,equipes_asu!D:D,"eSF")</f>
        <v>0</v>
      </c>
      <c r="F760" s="5">
        <f>COUNTIFS(equipes_asu!A:A,unidades_equipes_asu!A760,equipes_asu!F:F,unidades_equipes_asu!C760,equipes_asu!I:I,unidades_equipes_asu!$F$1,equipes_asu!D:D,"eSF")</f>
        <v>4</v>
      </c>
      <c r="G760" s="5">
        <f>COUNTIFS(equipes_asu!A:A,unidades_equipes_asu!A760,equipes_asu!F:F,unidades_equipes_asu!C760,equipes_asu!I:I,unidades_equipes_asu!$G$1,equipes_asu!D:D,"eSF")</f>
        <v>0</v>
      </c>
      <c r="H760" s="5">
        <f>COUNTIFS(equipes_asu!A:A,unidades_equipes_asu!A760,equipes_asu!F:F,unidades_equipes_asu!C760,equipes_asu!I:I,unidades_equipes_asu!$H$1,equipes_asu!D:D,"eSF")</f>
        <v>0</v>
      </c>
      <c r="I760" s="5">
        <f t="shared" si="13"/>
        <v>4</v>
      </c>
    </row>
    <row r="761" spans="1:9">
      <c r="A761" s="2">
        <v>5320380</v>
      </c>
      <c r="B761" s="1" t="s">
        <v>1468</v>
      </c>
      <c r="C761" s="15" t="s">
        <v>49</v>
      </c>
      <c r="D761" s="5">
        <f>COUNTIFS(equipes_asu!A:A,unidades_equipes_asu!A761,equipes_asu!F:F,unidades_equipes_asu!C761,equipes_asu!I:I,unidades_equipes_asu!$D$1,equipes_asu!D:D,"eSF")</f>
        <v>0</v>
      </c>
      <c r="E761" s="5">
        <f>COUNTIFS(equipes_asu!A:A,unidades_equipes_asu!A761,equipes_asu!F:F,unidades_equipes_asu!C761,equipes_asu!I:I,unidades_equipes_asu!$E$1,equipes_asu!D:D,"eSF")</f>
        <v>1</v>
      </c>
      <c r="F761" s="5">
        <f>COUNTIFS(equipes_asu!A:A,unidades_equipes_asu!A761,equipes_asu!F:F,unidades_equipes_asu!C761,equipes_asu!I:I,unidades_equipes_asu!$F$1,equipes_asu!D:D,"eSF")</f>
        <v>2</v>
      </c>
      <c r="G761" s="5">
        <f>COUNTIFS(equipes_asu!A:A,unidades_equipes_asu!A761,equipes_asu!F:F,unidades_equipes_asu!C761,equipes_asu!I:I,unidades_equipes_asu!$G$1,equipes_asu!D:D,"eSF")</f>
        <v>0</v>
      </c>
      <c r="H761" s="5">
        <f>COUNTIFS(equipes_asu!A:A,unidades_equipes_asu!A761,equipes_asu!F:F,unidades_equipes_asu!C761,equipes_asu!I:I,unidades_equipes_asu!$H$1,equipes_asu!D:D,"eSF")</f>
        <v>0</v>
      </c>
      <c r="I761" s="5">
        <f t="shared" si="13"/>
        <v>3</v>
      </c>
    </row>
    <row r="762" spans="1:9">
      <c r="A762" s="2">
        <v>5342074</v>
      </c>
      <c r="B762" s="1" t="s">
        <v>1469</v>
      </c>
      <c r="C762" s="15" t="s">
        <v>49</v>
      </c>
      <c r="D762" s="5">
        <f>COUNTIFS(equipes_asu!A:A,unidades_equipes_asu!A762,equipes_asu!F:F,unidades_equipes_asu!C762,equipes_asu!I:I,unidades_equipes_asu!$D$1,equipes_asu!D:D,"eSF")</f>
        <v>0</v>
      </c>
      <c r="E762" s="5">
        <f>COUNTIFS(equipes_asu!A:A,unidades_equipes_asu!A762,equipes_asu!F:F,unidades_equipes_asu!C762,equipes_asu!I:I,unidades_equipes_asu!$E$1,equipes_asu!D:D,"eSF")</f>
        <v>2</v>
      </c>
      <c r="F762" s="5">
        <f>COUNTIFS(equipes_asu!A:A,unidades_equipes_asu!A762,equipes_asu!F:F,unidades_equipes_asu!C762,equipes_asu!I:I,unidades_equipes_asu!$F$1,equipes_asu!D:D,"eSF")</f>
        <v>4</v>
      </c>
      <c r="G762" s="5">
        <f>COUNTIFS(equipes_asu!A:A,unidades_equipes_asu!A762,equipes_asu!F:F,unidades_equipes_asu!C762,equipes_asu!I:I,unidades_equipes_asu!$G$1,equipes_asu!D:D,"eSF")</f>
        <v>0</v>
      </c>
      <c r="H762" s="5">
        <f>COUNTIFS(equipes_asu!A:A,unidades_equipes_asu!A762,equipes_asu!F:F,unidades_equipes_asu!C762,equipes_asu!I:I,unidades_equipes_asu!$H$1,equipes_asu!D:D,"eSF")</f>
        <v>0</v>
      </c>
      <c r="I762" s="5">
        <f t="shared" si="13"/>
        <v>6</v>
      </c>
    </row>
    <row r="763" spans="1:9">
      <c r="A763" s="2">
        <v>5356881</v>
      </c>
      <c r="B763" s="1" t="s">
        <v>1470</v>
      </c>
      <c r="C763" s="15" t="s">
        <v>49</v>
      </c>
      <c r="D763" s="5">
        <f>COUNTIFS(equipes_asu!A:A,unidades_equipes_asu!A763,equipes_asu!F:F,unidades_equipes_asu!C763,equipes_asu!I:I,unidades_equipes_asu!$D$1,equipes_asu!D:D,"eSF")</f>
        <v>0</v>
      </c>
      <c r="E763" s="5">
        <f>COUNTIFS(equipes_asu!A:A,unidades_equipes_asu!A763,equipes_asu!F:F,unidades_equipes_asu!C763,equipes_asu!I:I,unidades_equipes_asu!$E$1,equipes_asu!D:D,"eSF")</f>
        <v>1</v>
      </c>
      <c r="F763" s="5">
        <f>COUNTIFS(equipes_asu!A:A,unidades_equipes_asu!A763,equipes_asu!F:F,unidades_equipes_asu!C763,equipes_asu!I:I,unidades_equipes_asu!$F$1,equipes_asu!D:D,"eSF")</f>
        <v>1</v>
      </c>
      <c r="G763" s="5">
        <f>COUNTIFS(equipes_asu!A:A,unidades_equipes_asu!A763,equipes_asu!F:F,unidades_equipes_asu!C763,equipes_asu!I:I,unidades_equipes_asu!$G$1,equipes_asu!D:D,"eSF")</f>
        <v>0</v>
      </c>
      <c r="H763" s="5">
        <f>COUNTIFS(equipes_asu!A:A,unidades_equipes_asu!A763,equipes_asu!F:F,unidades_equipes_asu!C763,equipes_asu!I:I,unidades_equipes_asu!$H$1,equipes_asu!D:D,"eSF")</f>
        <v>0</v>
      </c>
      <c r="I763" s="5">
        <f t="shared" si="13"/>
        <v>2</v>
      </c>
    </row>
    <row r="764" spans="1:9">
      <c r="A764" s="2">
        <v>5392039</v>
      </c>
      <c r="B764" s="1" t="s">
        <v>1471</v>
      </c>
      <c r="C764" s="15" t="s">
        <v>49</v>
      </c>
      <c r="D764" s="5">
        <f>COUNTIFS(equipes_asu!A:A,unidades_equipes_asu!A764,equipes_asu!F:F,unidades_equipes_asu!C764,equipes_asu!I:I,unidades_equipes_asu!$D$1,equipes_asu!D:D,"eSF")</f>
        <v>0</v>
      </c>
      <c r="E764" s="5">
        <f>COUNTIFS(equipes_asu!A:A,unidades_equipes_asu!A764,equipes_asu!F:F,unidades_equipes_asu!C764,equipes_asu!I:I,unidades_equipes_asu!$E$1,equipes_asu!D:D,"eSF")</f>
        <v>0</v>
      </c>
      <c r="F764" s="5">
        <f>COUNTIFS(equipes_asu!A:A,unidades_equipes_asu!A764,equipes_asu!F:F,unidades_equipes_asu!C764,equipes_asu!I:I,unidades_equipes_asu!$F$1,equipes_asu!D:D,"eSF")</f>
        <v>2</v>
      </c>
      <c r="G764" s="5">
        <f>COUNTIFS(equipes_asu!A:A,unidades_equipes_asu!A764,equipes_asu!F:F,unidades_equipes_asu!C764,equipes_asu!I:I,unidades_equipes_asu!$G$1,equipes_asu!D:D,"eSF")</f>
        <v>0</v>
      </c>
      <c r="H764" s="5">
        <f>COUNTIFS(equipes_asu!A:A,unidades_equipes_asu!A764,equipes_asu!F:F,unidades_equipes_asu!C764,equipes_asu!I:I,unidades_equipes_asu!$H$1,equipes_asu!D:D,"eSF")</f>
        <v>0</v>
      </c>
      <c r="I764" s="5">
        <f t="shared" si="13"/>
        <v>2</v>
      </c>
    </row>
    <row r="765" spans="1:9">
      <c r="A765" s="2">
        <v>5392136</v>
      </c>
      <c r="B765" s="1" t="s">
        <v>1472</v>
      </c>
      <c r="C765" s="15" t="s">
        <v>49</v>
      </c>
      <c r="D765" s="5">
        <f>COUNTIFS(equipes_asu!A:A,unidades_equipes_asu!A765,equipes_asu!F:F,unidades_equipes_asu!C765,equipes_asu!I:I,unidades_equipes_asu!$D$1,equipes_asu!D:D,"eSF")</f>
        <v>0</v>
      </c>
      <c r="E765" s="5">
        <f>COUNTIFS(equipes_asu!A:A,unidades_equipes_asu!A765,equipes_asu!F:F,unidades_equipes_asu!C765,equipes_asu!I:I,unidades_equipes_asu!$E$1,equipes_asu!D:D,"eSF")</f>
        <v>0</v>
      </c>
      <c r="F765" s="5">
        <f>COUNTIFS(equipes_asu!A:A,unidades_equipes_asu!A765,equipes_asu!F:F,unidades_equipes_asu!C765,equipes_asu!I:I,unidades_equipes_asu!$F$1,equipes_asu!D:D,"eSF")</f>
        <v>4</v>
      </c>
      <c r="G765" s="5">
        <f>COUNTIFS(equipes_asu!A:A,unidades_equipes_asu!A765,equipes_asu!F:F,unidades_equipes_asu!C765,equipes_asu!I:I,unidades_equipes_asu!$G$1,equipes_asu!D:D,"eSF")</f>
        <v>0</v>
      </c>
      <c r="H765" s="5">
        <f>COUNTIFS(equipes_asu!A:A,unidades_equipes_asu!A765,equipes_asu!F:F,unidades_equipes_asu!C765,equipes_asu!I:I,unidades_equipes_asu!$H$1,equipes_asu!D:D,"eSF")</f>
        <v>0</v>
      </c>
      <c r="I765" s="5">
        <f t="shared" si="13"/>
        <v>4</v>
      </c>
    </row>
    <row r="766" spans="1:9">
      <c r="A766" s="2">
        <v>5601037</v>
      </c>
      <c r="B766" s="1" t="s">
        <v>1473</v>
      </c>
      <c r="C766" s="15" t="s">
        <v>49</v>
      </c>
      <c r="D766" s="5">
        <f>COUNTIFS(equipes_asu!A:A,unidades_equipes_asu!A766,equipes_asu!F:F,unidades_equipes_asu!C766,equipes_asu!I:I,unidades_equipes_asu!$D$1,equipes_asu!D:D,"eSF")</f>
        <v>0</v>
      </c>
      <c r="E766" s="5">
        <f>COUNTIFS(equipes_asu!A:A,unidades_equipes_asu!A766,equipes_asu!F:F,unidades_equipes_asu!C766,equipes_asu!I:I,unidades_equipes_asu!$E$1,equipes_asu!D:D,"eSF")</f>
        <v>1</v>
      </c>
      <c r="F766" s="5">
        <f>COUNTIFS(equipes_asu!A:A,unidades_equipes_asu!A766,equipes_asu!F:F,unidades_equipes_asu!C766,equipes_asu!I:I,unidades_equipes_asu!$F$1,equipes_asu!D:D,"eSF")</f>
        <v>2</v>
      </c>
      <c r="G766" s="5">
        <f>COUNTIFS(equipes_asu!A:A,unidades_equipes_asu!A766,equipes_asu!F:F,unidades_equipes_asu!C766,equipes_asu!I:I,unidades_equipes_asu!$G$1,equipes_asu!D:D,"eSF")</f>
        <v>0</v>
      </c>
      <c r="H766" s="5">
        <f>COUNTIFS(equipes_asu!A:A,unidades_equipes_asu!A766,equipes_asu!F:F,unidades_equipes_asu!C766,equipes_asu!I:I,unidades_equipes_asu!$H$1,equipes_asu!D:D,"eSF")</f>
        <v>0</v>
      </c>
      <c r="I766" s="5">
        <f t="shared" si="13"/>
        <v>3</v>
      </c>
    </row>
    <row r="767" spans="1:9">
      <c r="A767" s="2">
        <v>5601053</v>
      </c>
      <c r="B767" s="1" t="s">
        <v>1474</v>
      </c>
      <c r="C767" s="15" t="s">
        <v>49</v>
      </c>
      <c r="D767" s="5">
        <f>COUNTIFS(equipes_asu!A:A,unidades_equipes_asu!A767,equipes_asu!F:F,unidades_equipes_asu!C767,equipes_asu!I:I,unidades_equipes_asu!$D$1,equipes_asu!D:D,"eSF")</f>
        <v>0</v>
      </c>
      <c r="E767" s="5">
        <f>COUNTIFS(equipes_asu!A:A,unidades_equipes_asu!A767,equipes_asu!F:F,unidades_equipes_asu!C767,equipes_asu!I:I,unidades_equipes_asu!$E$1,equipes_asu!D:D,"eSF")</f>
        <v>0</v>
      </c>
      <c r="F767" s="5">
        <f>COUNTIFS(equipes_asu!A:A,unidades_equipes_asu!A767,equipes_asu!F:F,unidades_equipes_asu!C767,equipes_asu!I:I,unidades_equipes_asu!$F$1,equipes_asu!D:D,"eSF")</f>
        <v>2</v>
      </c>
      <c r="G767" s="5">
        <f>COUNTIFS(equipes_asu!A:A,unidades_equipes_asu!A767,equipes_asu!F:F,unidades_equipes_asu!C767,equipes_asu!I:I,unidades_equipes_asu!$G$1,equipes_asu!D:D,"eSF")</f>
        <v>0</v>
      </c>
      <c r="H767" s="5">
        <f>COUNTIFS(equipes_asu!A:A,unidades_equipes_asu!A767,equipes_asu!F:F,unidades_equipes_asu!C767,equipes_asu!I:I,unidades_equipes_asu!$H$1,equipes_asu!D:D,"eSF")</f>
        <v>0</v>
      </c>
      <c r="I767" s="5">
        <f t="shared" si="13"/>
        <v>2</v>
      </c>
    </row>
    <row r="768" spans="1:9">
      <c r="A768" s="2">
        <v>5653304</v>
      </c>
      <c r="B768" s="1" t="s">
        <v>1475</v>
      </c>
      <c r="C768" s="15" t="s">
        <v>49</v>
      </c>
      <c r="D768" s="5">
        <f>COUNTIFS(equipes_asu!A:A,unidades_equipes_asu!A768,equipes_asu!F:F,unidades_equipes_asu!C768,equipes_asu!I:I,unidades_equipes_asu!$D$1,equipes_asu!D:D,"eSF")</f>
        <v>0</v>
      </c>
      <c r="E768" s="5">
        <f>COUNTIFS(equipes_asu!A:A,unidades_equipes_asu!A768,equipes_asu!F:F,unidades_equipes_asu!C768,equipes_asu!I:I,unidades_equipes_asu!$E$1,equipes_asu!D:D,"eSF")</f>
        <v>1</v>
      </c>
      <c r="F768" s="5">
        <f>COUNTIFS(equipes_asu!A:A,unidades_equipes_asu!A768,equipes_asu!F:F,unidades_equipes_asu!C768,equipes_asu!I:I,unidades_equipes_asu!$F$1,equipes_asu!D:D,"eSF")</f>
        <v>1</v>
      </c>
      <c r="G768" s="5">
        <f>COUNTIFS(equipes_asu!A:A,unidades_equipes_asu!A768,equipes_asu!F:F,unidades_equipes_asu!C768,equipes_asu!I:I,unidades_equipes_asu!$G$1,equipes_asu!D:D,"eSF")</f>
        <v>0</v>
      </c>
      <c r="H768" s="5">
        <f>COUNTIFS(equipes_asu!A:A,unidades_equipes_asu!A768,equipes_asu!F:F,unidades_equipes_asu!C768,equipes_asu!I:I,unidades_equipes_asu!$H$1,equipes_asu!D:D,"eSF")</f>
        <v>0</v>
      </c>
      <c r="I768" s="5">
        <f t="shared" si="13"/>
        <v>2</v>
      </c>
    </row>
    <row r="769" spans="1:9">
      <c r="A769" s="2">
        <v>5656893</v>
      </c>
      <c r="B769" s="1" t="s">
        <v>1476</v>
      </c>
      <c r="C769" s="15" t="s">
        <v>49</v>
      </c>
      <c r="D769" s="5">
        <f>COUNTIFS(equipes_asu!A:A,unidades_equipes_asu!A769,equipes_asu!F:F,unidades_equipes_asu!C769,equipes_asu!I:I,unidades_equipes_asu!$D$1,equipes_asu!D:D,"eSF")</f>
        <v>0</v>
      </c>
      <c r="E769" s="5">
        <f>COUNTIFS(equipes_asu!A:A,unidades_equipes_asu!A769,equipes_asu!F:F,unidades_equipes_asu!C769,equipes_asu!I:I,unidades_equipes_asu!$E$1,equipes_asu!D:D,"eSF")</f>
        <v>2</v>
      </c>
      <c r="F769" s="5">
        <f>COUNTIFS(equipes_asu!A:A,unidades_equipes_asu!A769,equipes_asu!F:F,unidades_equipes_asu!C769,equipes_asu!I:I,unidades_equipes_asu!$F$1,equipes_asu!D:D,"eSF")</f>
        <v>0</v>
      </c>
      <c r="G769" s="5">
        <f>COUNTIFS(equipes_asu!A:A,unidades_equipes_asu!A769,equipes_asu!F:F,unidades_equipes_asu!C769,equipes_asu!I:I,unidades_equipes_asu!$G$1,equipes_asu!D:D,"eSF")</f>
        <v>0</v>
      </c>
      <c r="H769" s="5">
        <f>COUNTIFS(equipes_asu!A:A,unidades_equipes_asu!A769,equipes_asu!F:F,unidades_equipes_asu!C769,equipes_asu!I:I,unidades_equipes_asu!$H$1,equipes_asu!D:D,"eSF")</f>
        <v>0</v>
      </c>
      <c r="I769" s="5">
        <f t="shared" si="13"/>
        <v>2</v>
      </c>
    </row>
    <row r="770" spans="1:9">
      <c r="A770" s="2">
        <v>6008984</v>
      </c>
      <c r="B770" s="1" t="s">
        <v>1477</v>
      </c>
      <c r="C770" s="15" t="s">
        <v>49</v>
      </c>
      <c r="D770" s="5">
        <f>COUNTIFS(equipes_asu!A:A,unidades_equipes_asu!A770,equipes_asu!F:F,unidades_equipes_asu!C770,equipes_asu!I:I,unidades_equipes_asu!$D$1,equipes_asu!D:D,"eSF")</f>
        <v>0</v>
      </c>
      <c r="E770" s="5">
        <f>COUNTIFS(equipes_asu!A:A,unidades_equipes_asu!A770,equipes_asu!F:F,unidades_equipes_asu!C770,equipes_asu!I:I,unidades_equipes_asu!$E$1,equipes_asu!D:D,"eSF")</f>
        <v>0</v>
      </c>
      <c r="F770" s="5">
        <f>COUNTIFS(equipes_asu!A:A,unidades_equipes_asu!A770,equipes_asu!F:F,unidades_equipes_asu!C770,equipes_asu!I:I,unidades_equipes_asu!$F$1,equipes_asu!D:D,"eSF")</f>
        <v>1</v>
      </c>
      <c r="G770" s="5">
        <f>COUNTIFS(equipes_asu!A:A,unidades_equipes_asu!A770,equipes_asu!F:F,unidades_equipes_asu!C770,equipes_asu!I:I,unidades_equipes_asu!$G$1,equipes_asu!D:D,"eSF")</f>
        <v>0</v>
      </c>
      <c r="H770" s="5">
        <f>COUNTIFS(equipes_asu!A:A,unidades_equipes_asu!A770,equipes_asu!F:F,unidades_equipes_asu!C770,equipes_asu!I:I,unidades_equipes_asu!$H$1,equipes_asu!D:D,"eSF")</f>
        <v>0</v>
      </c>
      <c r="I770" s="5">
        <f t="shared" si="13"/>
        <v>1</v>
      </c>
    </row>
    <row r="771" spans="1:9">
      <c r="A771" s="2">
        <v>6334067</v>
      </c>
      <c r="B771" s="1" t="s">
        <v>1478</v>
      </c>
      <c r="C771" s="15" t="s">
        <v>49</v>
      </c>
      <c r="D771" s="5">
        <f>COUNTIFS(equipes_asu!A:A,unidades_equipes_asu!A771,equipes_asu!F:F,unidades_equipes_asu!C771,equipes_asu!I:I,unidades_equipes_asu!$D$1,equipes_asu!D:D,"eSF")</f>
        <v>0</v>
      </c>
      <c r="E771" s="5">
        <f>COUNTIFS(equipes_asu!A:A,unidades_equipes_asu!A771,equipes_asu!F:F,unidades_equipes_asu!C771,equipes_asu!I:I,unidades_equipes_asu!$E$1,equipes_asu!D:D,"eSF")</f>
        <v>1</v>
      </c>
      <c r="F771" s="5">
        <f>COUNTIFS(equipes_asu!A:A,unidades_equipes_asu!A771,equipes_asu!F:F,unidades_equipes_asu!C771,equipes_asu!I:I,unidades_equipes_asu!$F$1,equipes_asu!D:D,"eSF")</f>
        <v>1</v>
      </c>
      <c r="G771" s="5">
        <f>COUNTIFS(equipes_asu!A:A,unidades_equipes_asu!A771,equipes_asu!F:F,unidades_equipes_asu!C771,equipes_asu!I:I,unidades_equipes_asu!$G$1,equipes_asu!D:D,"eSF")</f>
        <v>0</v>
      </c>
      <c r="H771" s="5">
        <f>COUNTIFS(equipes_asu!A:A,unidades_equipes_asu!A771,equipes_asu!F:F,unidades_equipes_asu!C771,equipes_asu!I:I,unidades_equipes_asu!$H$1,equipes_asu!D:D,"eSF")</f>
        <v>0</v>
      </c>
      <c r="I771" s="5">
        <f t="shared" si="13"/>
        <v>2</v>
      </c>
    </row>
    <row r="772" spans="1:9">
      <c r="A772" s="2">
        <v>6362494</v>
      </c>
      <c r="B772" s="1" t="s">
        <v>1479</v>
      </c>
      <c r="C772" s="15" t="s">
        <v>49</v>
      </c>
      <c r="D772" s="5">
        <f>COUNTIFS(equipes_asu!A:A,unidades_equipes_asu!A772,equipes_asu!F:F,unidades_equipes_asu!C772,equipes_asu!I:I,unidades_equipes_asu!$D$1,equipes_asu!D:D,"eSF")</f>
        <v>0</v>
      </c>
      <c r="E772" s="5">
        <f>COUNTIFS(equipes_asu!A:A,unidades_equipes_asu!A772,equipes_asu!F:F,unidades_equipes_asu!C772,equipes_asu!I:I,unidades_equipes_asu!$E$1,equipes_asu!D:D,"eSF")</f>
        <v>2</v>
      </c>
      <c r="F772" s="5">
        <f>COUNTIFS(equipes_asu!A:A,unidades_equipes_asu!A772,equipes_asu!F:F,unidades_equipes_asu!C772,equipes_asu!I:I,unidades_equipes_asu!$F$1,equipes_asu!D:D,"eSF")</f>
        <v>0</v>
      </c>
      <c r="G772" s="5">
        <f>COUNTIFS(equipes_asu!A:A,unidades_equipes_asu!A772,equipes_asu!F:F,unidades_equipes_asu!C772,equipes_asu!I:I,unidades_equipes_asu!$G$1,equipes_asu!D:D,"eSF")</f>
        <v>0</v>
      </c>
      <c r="H772" s="5">
        <f>COUNTIFS(equipes_asu!A:A,unidades_equipes_asu!A772,equipes_asu!F:F,unidades_equipes_asu!C772,equipes_asu!I:I,unidades_equipes_asu!$H$1,equipes_asu!D:D,"eSF")</f>
        <v>0</v>
      </c>
      <c r="I772" s="5">
        <f t="shared" si="13"/>
        <v>2</v>
      </c>
    </row>
    <row r="773" spans="1:9">
      <c r="A773" s="2">
        <v>6362508</v>
      </c>
      <c r="B773" s="1" t="s">
        <v>1480</v>
      </c>
      <c r="C773" s="15" t="s">
        <v>49</v>
      </c>
      <c r="D773" s="5">
        <f>COUNTIFS(equipes_asu!A:A,unidades_equipes_asu!A773,equipes_asu!F:F,unidades_equipes_asu!C773,equipes_asu!I:I,unidades_equipes_asu!$D$1,equipes_asu!D:D,"eSF")</f>
        <v>0</v>
      </c>
      <c r="E773" s="5">
        <f>COUNTIFS(equipes_asu!A:A,unidades_equipes_asu!A773,equipes_asu!F:F,unidades_equipes_asu!C773,equipes_asu!I:I,unidades_equipes_asu!$E$1,equipes_asu!D:D,"eSF")</f>
        <v>3</v>
      </c>
      <c r="F773" s="5">
        <f>COUNTIFS(equipes_asu!A:A,unidades_equipes_asu!A773,equipes_asu!F:F,unidades_equipes_asu!C773,equipes_asu!I:I,unidades_equipes_asu!$F$1,equipes_asu!D:D,"eSF")</f>
        <v>1</v>
      </c>
      <c r="G773" s="5">
        <f>COUNTIFS(equipes_asu!A:A,unidades_equipes_asu!A773,equipes_asu!F:F,unidades_equipes_asu!C773,equipes_asu!I:I,unidades_equipes_asu!$G$1,equipes_asu!D:D,"eSF")</f>
        <v>0</v>
      </c>
      <c r="H773" s="5">
        <f>COUNTIFS(equipes_asu!A:A,unidades_equipes_asu!A773,equipes_asu!F:F,unidades_equipes_asu!C773,equipes_asu!I:I,unidades_equipes_asu!$H$1,equipes_asu!D:D,"eSF")</f>
        <v>0</v>
      </c>
      <c r="I773" s="5">
        <f t="shared" si="13"/>
        <v>4</v>
      </c>
    </row>
    <row r="774" spans="1:9">
      <c r="A774" s="2">
        <v>6691285</v>
      </c>
      <c r="B774" s="1" t="s">
        <v>1481</v>
      </c>
      <c r="C774" s="15" t="s">
        <v>49</v>
      </c>
      <c r="D774" s="5">
        <f>COUNTIFS(equipes_asu!A:A,unidades_equipes_asu!A774,equipes_asu!F:F,unidades_equipes_asu!C774,equipes_asu!I:I,unidades_equipes_asu!$D$1,equipes_asu!D:D,"eSF")</f>
        <v>0</v>
      </c>
      <c r="E774" s="5">
        <f>COUNTIFS(equipes_asu!A:A,unidades_equipes_asu!A774,equipes_asu!F:F,unidades_equipes_asu!C774,equipes_asu!I:I,unidades_equipes_asu!$E$1,equipes_asu!D:D,"eSF")</f>
        <v>3</v>
      </c>
      <c r="F774" s="5">
        <f>COUNTIFS(equipes_asu!A:A,unidades_equipes_asu!A774,equipes_asu!F:F,unidades_equipes_asu!C774,equipes_asu!I:I,unidades_equipes_asu!$F$1,equipes_asu!D:D,"eSF")</f>
        <v>0</v>
      </c>
      <c r="G774" s="5">
        <f>COUNTIFS(equipes_asu!A:A,unidades_equipes_asu!A774,equipes_asu!F:F,unidades_equipes_asu!C774,equipes_asu!I:I,unidades_equipes_asu!$G$1,equipes_asu!D:D,"eSF")</f>
        <v>0</v>
      </c>
      <c r="H774" s="5">
        <f>COUNTIFS(equipes_asu!A:A,unidades_equipes_asu!A774,equipes_asu!F:F,unidades_equipes_asu!C774,equipes_asu!I:I,unidades_equipes_asu!$H$1,equipes_asu!D:D,"eSF")</f>
        <v>0</v>
      </c>
      <c r="I774" s="5">
        <f t="shared" si="13"/>
        <v>3</v>
      </c>
    </row>
    <row r="775" spans="1:9">
      <c r="A775" s="2">
        <v>6897029</v>
      </c>
      <c r="B775" s="1" t="s">
        <v>1482</v>
      </c>
      <c r="C775" s="15" t="s">
        <v>49</v>
      </c>
      <c r="D775" s="5">
        <f>COUNTIFS(equipes_asu!A:A,unidades_equipes_asu!A775,equipes_asu!F:F,unidades_equipes_asu!C775,equipes_asu!I:I,unidades_equipes_asu!$D$1,equipes_asu!D:D,"eSF")</f>
        <v>0</v>
      </c>
      <c r="E775" s="5">
        <f>COUNTIFS(equipes_asu!A:A,unidades_equipes_asu!A775,equipes_asu!F:F,unidades_equipes_asu!C775,equipes_asu!I:I,unidades_equipes_asu!$E$1,equipes_asu!D:D,"eSF")</f>
        <v>0</v>
      </c>
      <c r="F775" s="5">
        <f>COUNTIFS(equipes_asu!A:A,unidades_equipes_asu!A775,equipes_asu!F:F,unidades_equipes_asu!C775,equipes_asu!I:I,unidades_equipes_asu!$F$1,equipes_asu!D:D,"eSF")</f>
        <v>0</v>
      </c>
      <c r="G775" s="5">
        <f>COUNTIFS(equipes_asu!A:A,unidades_equipes_asu!A775,equipes_asu!F:F,unidades_equipes_asu!C775,equipes_asu!I:I,unidades_equipes_asu!$G$1,equipes_asu!D:D,"eSF")</f>
        <v>0</v>
      </c>
      <c r="H775" s="5">
        <f>COUNTIFS(equipes_asu!A:A,unidades_equipes_asu!A775,equipes_asu!F:F,unidades_equipes_asu!C775,equipes_asu!I:I,unidades_equipes_asu!$H$1,equipes_asu!D:D,"eSF")</f>
        <v>0</v>
      </c>
      <c r="I775" s="5">
        <f t="shared" si="13"/>
        <v>0</v>
      </c>
    </row>
    <row r="776" spans="1:9">
      <c r="A776" s="2">
        <v>6916325</v>
      </c>
      <c r="B776" s="1" t="s">
        <v>1483</v>
      </c>
      <c r="C776" s="15" t="s">
        <v>49</v>
      </c>
      <c r="D776" s="5">
        <f>COUNTIFS(equipes_asu!A:A,unidades_equipes_asu!A776,equipes_asu!F:F,unidades_equipes_asu!C776,equipes_asu!I:I,unidades_equipes_asu!$D$1,equipes_asu!D:D,"eSF")</f>
        <v>0</v>
      </c>
      <c r="E776" s="5">
        <f>COUNTIFS(equipes_asu!A:A,unidades_equipes_asu!A776,equipes_asu!F:F,unidades_equipes_asu!C776,equipes_asu!I:I,unidades_equipes_asu!$E$1,equipes_asu!D:D,"eSF")</f>
        <v>0</v>
      </c>
      <c r="F776" s="5">
        <f>COUNTIFS(equipes_asu!A:A,unidades_equipes_asu!A776,equipes_asu!F:F,unidades_equipes_asu!C776,equipes_asu!I:I,unidades_equipes_asu!$F$1,equipes_asu!D:D,"eSF")</f>
        <v>1</v>
      </c>
      <c r="G776" s="5">
        <f>COUNTIFS(equipes_asu!A:A,unidades_equipes_asu!A776,equipes_asu!F:F,unidades_equipes_asu!C776,equipes_asu!I:I,unidades_equipes_asu!$G$1,equipes_asu!D:D,"eSF")</f>
        <v>0</v>
      </c>
      <c r="H776" s="5">
        <f>COUNTIFS(equipes_asu!A:A,unidades_equipes_asu!A776,equipes_asu!F:F,unidades_equipes_asu!C776,equipes_asu!I:I,unidades_equipes_asu!$H$1,equipes_asu!D:D,"eSF")</f>
        <v>0</v>
      </c>
      <c r="I776" s="5">
        <f t="shared" si="13"/>
        <v>1</v>
      </c>
    </row>
    <row r="777" spans="1:9">
      <c r="A777" s="2">
        <v>7404379</v>
      </c>
      <c r="B777" s="1" t="s">
        <v>1484</v>
      </c>
      <c r="C777" s="15" t="s">
        <v>49</v>
      </c>
      <c r="D777" s="5">
        <f>COUNTIFS(equipes_asu!A:A,unidades_equipes_asu!A777,equipes_asu!F:F,unidades_equipes_asu!C777,equipes_asu!I:I,unidades_equipes_asu!$D$1,equipes_asu!D:D,"eSF")</f>
        <v>0</v>
      </c>
      <c r="E777" s="5">
        <f>COUNTIFS(equipes_asu!A:A,unidades_equipes_asu!A777,equipes_asu!F:F,unidades_equipes_asu!C777,equipes_asu!I:I,unidades_equipes_asu!$E$1,equipes_asu!D:D,"eSF")</f>
        <v>0</v>
      </c>
      <c r="F777" s="5">
        <f>COUNTIFS(equipes_asu!A:A,unidades_equipes_asu!A777,equipes_asu!F:F,unidades_equipes_asu!C777,equipes_asu!I:I,unidades_equipes_asu!$F$1,equipes_asu!D:D,"eSF")</f>
        <v>1</v>
      </c>
      <c r="G777" s="5">
        <f>COUNTIFS(equipes_asu!A:A,unidades_equipes_asu!A777,equipes_asu!F:F,unidades_equipes_asu!C777,equipes_asu!I:I,unidades_equipes_asu!$G$1,equipes_asu!D:D,"eSF")</f>
        <v>0</v>
      </c>
      <c r="H777" s="5">
        <f>COUNTIFS(equipes_asu!A:A,unidades_equipes_asu!A777,equipes_asu!F:F,unidades_equipes_asu!C777,equipes_asu!I:I,unidades_equipes_asu!$H$1,equipes_asu!D:D,"eSF")</f>
        <v>0</v>
      </c>
      <c r="I777" s="5">
        <f t="shared" si="13"/>
        <v>1</v>
      </c>
    </row>
    <row r="778" spans="1:9">
      <c r="A778" s="2">
        <v>7415788</v>
      </c>
      <c r="B778" s="1" t="s">
        <v>1485</v>
      </c>
      <c r="C778" s="15" t="s">
        <v>49</v>
      </c>
      <c r="D778" s="5">
        <f>COUNTIFS(equipes_asu!A:A,unidades_equipes_asu!A778,equipes_asu!F:F,unidades_equipes_asu!C778,equipes_asu!I:I,unidades_equipes_asu!$D$1,equipes_asu!D:D,"eSF")</f>
        <v>0</v>
      </c>
      <c r="E778" s="5">
        <f>COUNTIFS(equipes_asu!A:A,unidades_equipes_asu!A778,equipes_asu!F:F,unidades_equipes_asu!C778,equipes_asu!I:I,unidades_equipes_asu!$E$1,equipes_asu!D:D,"eSF")</f>
        <v>0</v>
      </c>
      <c r="F778" s="5">
        <f>COUNTIFS(equipes_asu!A:A,unidades_equipes_asu!A778,equipes_asu!F:F,unidades_equipes_asu!C778,equipes_asu!I:I,unidades_equipes_asu!$F$1,equipes_asu!D:D,"eSF")</f>
        <v>4</v>
      </c>
      <c r="G778" s="5">
        <f>COUNTIFS(equipes_asu!A:A,unidades_equipes_asu!A778,equipes_asu!F:F,unidades_equipes_asu!C778,equipes_asu!I:I,unidades_equipes_asu!$G$1,equipes_asu!D:D,"eSF")</f>
        <v>0</v>
      </c>
      <c r="H778" s="5">
        <f>COUNTIFS(equipes_asu!A:A,unidades_equipes_asu!A778,equipes_asu!F:F,unidades_equipes_asu!C778,equipes_asu!I:I,unidades_equipes_asu!$H$1,equipes_asu!D:D,"eSF")</f>
        <v>0</v>
      </c>
      <c r="I778" s="5">
        <f t="shared" si="13"/>
        <v>4</v>
      </c>
    </row>
    <row r="779" spans="1:9">
      <c r="A779" s="2">
        <v>7524501</v>
      </c>
      <c r="B779" s="1" t="s">
        <v>1486</v>
      </c>
      <c r="C779" s="15" t="s">
        <v>49</v>
      </c>
      <c r="D779" s="5">
        <f>COUNTIFS(equipes_asu!A:A,unidades_equipes_asu!A779,equipes_asu!F:F,unidades_equipes_asu!C779,equipes_asu!I:I,unidades_equipes_asu!$D$1,equipes_asu!D:D,"eSF")</f>
        <v>0</v>
      </c>
      <c r="E779" s="5">
        <f>COUNTIFS(equipes_asu!A:A,unidades_equipes_asu!A779,equipes_asu!F:F,unidades_equipes_asu!C779,equipes_asu!I:I,unidades_equipes_asu!$E$1,equipes_asu!D:D,"eSF")</f>
        <v>1</v>
      </c>
      <c r="F779" s="5">
        <f>COUNTIFS(equipes_asu!A:A,unidades_equipes_asu!A779,equipes_asu!F:F,unidades_equipes_asu!C779,equipes_asu!I:I,unidades_equipes_asu!$F$1,equipes_asu!D:D,"eSF")</f>
        <v>5</v>
      </c>
      <c r="G779" s="5">
        <f>COUNTIFS(equipes_asu!A:A,unidades_equipes_asu!A779,equipes_asu!F:F,unidades_equipes_asu!C779,equipes_asu!I:I,unidades_equipes_asu!$G$1,equipes_asu!D:D,"eSF")</f>
        <v>0</v>
      </c>
      <c r="H779" s="5">
        <f>COUNTIFS(equipes_asu!A:A,unidades_equipes_asu!A779,equipes_asu!F:F,unidades_equipes_asu!C779,equipes_asu!I:I,unidades_equipes_asu!$H$1,equipes_asu!D:D,"eSF")</f>
        <v>2</v>
      </c>
      <c r="I779" s="5">
        <f t="shared" si="13"/>
        <v>8</v>
      </c>
    </row>
    <row r="780" spans="1:9">
      <c r="A780" s="2">
        <v>7563736</v>
      </c>
      <c r="B780" s="1" t="s">
        <v>1487</v>
      </c>
      <c r="C780" s="15" t="s">
        <v>49</v>
      </c>
      <c r="D780" s="5">
        <f>COUNTIFS(equipes_asu!A:A,unidades_equipes_asu!A780,equipes_asu!F:F,unidades_equipes_asu!C780,equipes_asu!I:I,unidades_equipes_asu!$D$1,equipes_asu!D:D,"eSF")</f>
        <v>0</v>
      </c>
      <c r="E780" s="5">
        <f>COUNTIFS(equipes_asu!A:A,unidades_equipes_asu!A780,equipes_asu!F:F,unidades_equipes_asu!C780,equipes_asu!I:I,unidades_equipes_asu!$E$1,equipes_asu!D:D,"eSF")</f>
        <v>0</v>
      </c>
      <c r="F780" s="5">
        <f>COUNTIFS(equipes_asu!A:A,unidades_equipes_asu!A780,equipes_asu!F:F,unidades_equipes_asu!C780,equipes_asu!I:I,unidades_equipes_asu!$F$1,equipes_asu!D:D,"eSF")</f>
        <v>3</v>
      </c>
      <c r="G780" s="5">
        <f>COUNTIFS(equipes_asu!A:A,unidades_equipes_asu!A780,equipes_asu!F:F,unidades_equipes_asu!C780,equipes_asu!I:I,unidades_equipes_asu!$G$1,equipes_asu!D:D,"eSF")</f>
        <v>1</v>
      </c>
      <c r="H780" s="5">
        <f>COUNTIFS(equipes_asu!A:A,unidades_equipes_asu!A780,equipes_asu!F:F,unidades_equipes_asu!C780,equipes_asu!I:I,unidades_equipes_asu!$H$1,equipes_asu!D:D,"eSF")</f>
        <v>0</v>
      </c>
      <c r="I780" s="5">
        <f t="shared" si="13"/>
        <v>4</v>
      </c>
    </row>
    <row r="781" spans="1:9">
      <c r="A781" s="2">
        <v>7648480</v>
      </c>
      <c r="B781" s="1" t="s">
        <v>1488</v>
      </c>
      <c r="C781" s="15" t="s">
        <v>49</v>
      </c>
      <c r="D781" s="5">
        <f>COUNTIFS(equipes_asu!A:A,unidades_equipes_asu!A781,equipes_asu!F:F,unidades_equipes_asu!C781,equipes_asu!I:I,unidades_equipes_asu!$D$1,equipes_asu!D:D,"eSF")</f>
        <v>0</v>
      </c>
      <c r="E781" s="5">
        <f>COUNTIFS(equipes_asu!A:A,unidades_equipes_asu!A781,equipes_asu!F:F,unidades_equipes_asu!C781,equipes_asu!I:I,unidades_equipes_asu!$E$1,equipes_asu!D:D,"eSF")</f>
        <v>0</v>
      </c>
      <c r="F781" s="5">
        <f>COUNTIFS(equipes_asu!A:A,unidades_equipes_asu!A781,equipes_asu!F:F,unidades_equipes_asu!C781,equipes_asu!I:I,unidades_equipes_asu!$F$1,equipes_asu!D:D,"eSF")</f>
        <v>1</v>
      </c>
      <c r="G781" s="5">
        <f>COUNTIFS(equipes_asu!A:A,unidades_equipes_asu!A781,equipes_asu!F:F,unidades_equipes_asu!C781,equipes_asu!I:I,unidades_equipes_asu!$G$1,equipes_asu!D:D,"eSF")</f>
        <v>0</v>
      </c>
      <c r="H781" s="5">
        <f>COUNTIFS(equipes_asu!A:A,unidades_equipes_asu!A781,equipes_asu!F:F,unidades_equipes_asu!C781,equipes_asu!I:I,unidades_equipes_asu!$H$1,equipes_asu!D:D,"eSF")</f>
        <v>0</v>
      </c>
      <c r="I781" s="5">
        <f t="shared" si="13"/>
        <v>1</v>
      </c>
    </row>
    <row r="782" spans="1:9">
      <c r="A782" s="2">
        <v>7845367</v>
      </c>
      <c r="B782" s="1" t="s">
        <v>1489</v>
      </c>
      <c r="C782" s="15" t="s">
        <v>49</v>
      </c>
      <c r="D782" s="5">
        <f>COUNTIFS(equipes_asu!A:A,unidades_equipes_asu!A782,equipes_asu!F:F,unidades_equipes_asu!C782,equipes_asu!I:I,unidades_equipes_asu!$D$1,equipes_asu!D:D,"eSF")</f>
        <v>0</v>
      </c>
      <c r="E782" s="5">
        <f>COUNTIFS(equipes_asu!A:A,unidades_equipes_asu!A782,equipes_asu!F:F,unidades_equipes_asu!C782,equipes_asu!I:I,unidades_equipes_asu!$E$1,equipes_asu!D:D,"eSF")</f>
        <v>0</v>
      </c>
      <c r="F782" s="5">
        <f>COUNTIFS(equipes_asu!A:A,unidades_equipes_asu!A782,equipes_asu!F:F,unidades_equipes_asu!C782,equipes_asu!I:I,unidades_equipes_asu!$F$1,equipes_asu!D:D,"eSF")</f>
        <v>4</v>
      </c>
      <c r="G782" s="5">
        <f>COUNTIFS(equipes_asu!A:A,unidades_equipes_asu!A782,equipes_asu!F:F,unidades_equipes_asu!C782,equipes_asu!I:I,unidades_equipes_asu!$G$1,equipes_asu!D:D,"eSF")</f>
        <v>0</v>
      </c>
      <c r="H782" s="5">
        <f>COUNTIFS(equipes_asu!A:A,unidades_equipes_asu!A782,equipes_asu!F:F,unidades_equipes_asu!C782,equipes_asu!I:I,unidades_equipes_asu!$H$1,equipes_asu!D:D,"eSF")</f>
        <v>0</v>
      </c>
      <c r="I782" s="5">
        <f t="shared" si="13"/>
        <v>4</v>
      </c>
    </row>
    <row r="783" spans="1:9">
      <c r="A783" s="2">
        <v>7946651</v>
      </c>
      <c r="B783" s="1" t="s">
        <v>1490</v>
      </c>
      <c r="C783" s="15" t="s">
        <v>49</v>
      </c>
      <c r="D783" s="5">
        <f>COUNTIFS(equipes_asu!A:A,unidades_equipes_asu!A783,equipes_asu!F:F,unidades_equipes_asu!C783,equipes_asu!I:I,unidades_equipes_asu!$D$1,equipes_asu!D:D,"eSF")</f>
        <v>0</v>
      </c>
      <c r="E783" s="5">
        <f>COUNTIFS(equipes_asu!A:A,unidades_equipes_asu!A783,equipes_asu!F:F,unidades_equipes_asu!C783,equipes_asu!I:I,unidades_equipes_asu!$E$1,equipes_asu!D:D,"eSF")</f>
        <v>2</v>
      </c>
      <c r="F783" s="5">
        <f>COUNTIFS(equipes_asu!A:A,unidades_equipes_asu!A783,equipes_asu!F:F,unidades_equipes_asu!C783,equipes_asu!I:I,unidades_equipes_asu!$F$1,equipes_asu!D:D,"eSF")</f>
        <v>4</v>
      </c>
      <c r="G783" s="5">
        <f>COUNTIFS(equipes_asu!A:A,unidades_equipes_asu!A783,equipes_asu!F:F,unidades_equipes_asu!C783,equipes_asu!I:I,unidades_equipes_asu!$G$1,equipes_asu!D:D,"eSF")</f>
        <v>0</v>
      </c>
      <c r="H783" s="5">
        <f>COUNTIFS(equipes_asu!A:A,unidades_equipes_asu!A783,equipes_asu!F:F,unidades_equipes_asu!C783,equipes_asu!I:I,unidades_equipes_asu!$H$1,equipes_asu!D:D,"eSF")</f>
        <v>0</v>
      </c>
      <c r="I783" s="5">
        <f t="shared" si="13"/>
        <v>6</v>
      </c>
    </row>
    <row r="784" spans="1:9">
      <c r="A784" s="2">
        <v>7992955</v>
      </c>
      <c r="B784" s="1" t="s">
        <v>1491</v>
      </c>
      <c r="C784" s="15" t="s">
        <v>49</v>
      </c>
      <c r="D784" s="5">
        <f>COUNTIFS(equipes_asu!A:A,unidades_equipes_asu!A784,equipes_asu!F:F,unidades_equipes_asu!C784,equipes_asu!I:I,unidades_equipes_asu!$D$1,equipes_asu!D:D,"eSF")</f>
        <v>0</v>
      </c>
      <c r="E784" s="5">
        <f>COUNTIFS(equipes_asu!A:A,unidades_equipes_asu!A784,equipes_asu!F:F,unidades_equipes_asu!C784,equipes_asu!I:I,unidades_equipes_asu!$E$1,equipes_asu!D:D,"eSF")</f>
        <v>1</v>
      </c>
      <c r="F784" s="5">
        <f>COUNTIFS(equipes_asu!A:A,unidades_equipes_asu!A784,equipes_asu!F:F,unidades_equipes_asu!C784,equipes_asu!I:I,unidades_equipes_asu!$F$1,equipes_asu!D:D,"eSF")</f>
        <v>1</v>
      </c>
      <c r="G784" s="5">
        <f>COUNTIFS(equipes_asu!A:A,unidades_equipes_asu!A784,equipes_asu!F:F,unidades_equipes_asu!C784,equipes_asu!I:I,unidades_equipes_asu!$G$1,equipes_asu!D:D,"eSF")</f>
        <v>0</v>
      </c>
      <c r="H784" s="5">
        <f>COUNTIFS(equipes_asu!A:A,unidades_equipes_asu!A784,equipes_asu!F:F,unidades_equipes_asu!C784,equipes_asu!I:I,unidades_equipes_asu!$H$1,equipes_asu!D:D,"eSF")</f>
        <v>0</v>
      </c>
      <c r="I784" s="5">
        <f t="shared" si="13"/>
        <v>2</v>
      </c>
    </row>
    <row r="785" spans="1:9">
      <c r="A785" s="2">
        <v>9384324</v>
      </c>
      <c r="B785" s="1" t="s">
        <v>1492</v>
      </c>
      <c r="C785" s="15" t="s">
        <v>49</v>
      </c>
      <c r="D785" s="5">
        <f>COUNTIFS(equipes_asu!A:A,unidades_equipes_asu!A785,equipes_asu!F:F,unidades_equipes_asu!C785,equipes_asu!I:I,unidades_equipes_asu!$D$1,equipes_asu!D:D,"eSF")</f>
        <v>0</v>
      </c>
      <c r="E785" s="5">
        <f>COUNTIFS(equipes_asu!A:A,unidades_equipes_asu!A785,equipes_asu!F:F,unidades_equipes_asu!C785,equipes_asu!I:I,unidades_equipes_asu!$E$1,equipes_asu!D:D,"eSF")</f>
        <v>0</v>
      </c>
      <c r="F785" s="5">
        <f>COUNTIFS(equipes_asu!A:A,unidades_equipes_asu!A785,equipes_asu!F:F,unidades_equipes_asu!C785,equipes_asu!I:I,unidades_equipes_asu!$F$1,equipes_asu!D:D,"eSF")</f>
        <v>2</v>
      </c>
      <c r="G785" s="5">
        <f>COUNTIFS(equipes_asu!A:A,unidades_equipes_asu!A785,equipes_asu!F:F,unidades_equipes_asu!C785,equipes_asu!I:I,unidades_equipes_asu!$G$1,equipes_asu!D:D,"eSF")</f>
        <v>0</v>
      </c>
      <c r="H785" s="5">
        <f>COUNTIFS(equipes_asu!A:A,unidades_equipes_asu!A785,equipes_asu!F:F,unidades_equipes_asu!C785,equipes_asu!I:I,unidades_equipes_asu!$H$1,equipes_asu!D:D,"eSF")</f>
        <v>0</v>
      </c>
      <c r="I785" s="5">
        <f t="shared" si="13"/>
        <v>2</v>
      </c>
    </row>
    <row r="786" spans="1:9">
      <c r="A786" s="2">
        <v>9069569</v>
      </c>
      <c r="B786" s="1" t="s">
        <v>1493</v>
      </c>
      <c r="C786" s="15" t="s">
        <v>49</v>
      </c>
      <c r="D786" s="5">
        <f>COUNTIFS(equipes_asu!A:A,unidades_equipes_asu!A786,equipes_asu!F:F,unidades_equipes_asu!C786,equipes_asu!I:I,unidades_equipes_asu!$D$1,equipes_asu!D:D,"eSF")</f>
        <v>0</v>
      </c>
      <c r="E786" s="5">
        <f>COUNTIFS(equipes_asu!A:A,unidades_equipes_asu!A786,equipes_asu!F:F,unidades_equipes_asu!C786,equipes_asu!I:I,unidades_equipes_asu!$E$1,equipes_asu!D:D,"eSF")</f>
        <v>1</v>
      </c>
      <c r="F786" s="5">
        <f>COUNTIFS(equipes_asu!A:A,unidades_equipes_asu!A786,equipes_asu!F:F,unidades_equipes_asu!C786,equipes_asu!I:I,unidades_equipes_asu!$F$1,equipes_asu!D:D,"eSF")</f>
        <v>5</v>
      </c>
      <c r="G786" s="5">
        <f>COUNTIFS(equipes_asu!A:A,unidades_equipes_asu!A786,equipes_asu!F:F,unidades_equipes_asu!C786,equipes_asu!I:I,unidades_equipes_asu!$G$1,equipes_asu!D:D,"eSF")</f>
        <v>0</v>
      </c>
      <c r="H786" s="5">
        <f>COUNTIFS(equipes_asu!A:A,unidades_equipes_asu!A786,equipes_asu!F:F,unidades_equipes_asu!C786,equipes_asu!I:I,unidades_equipes_asu!$H$1,equipes_asu!D:D,"eSF")</f>
        <v>0</v>
      </c>
      <c r="I786" s="5">
        <f t="shared" si="13"/>
        <v>6</v>
      </c>
    </row>
  </sheetData>
  <autoFilter ref="A1:I786" xr:uid="{00000000-0009-0000-0000-000006000000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3:AG159"/>
  <sheetViews>
    <sheetView workbookViewId="0">
      <selection activeCell="AF6" sqref="AF6"/>
    </sheetView>
  </sheetViews>
  <sheetFormatPr defaultRowHeight="15"/>
  <cols>
    <col min="1" max="1" width="10.7109375" bestFit="1" customWidth="1"/>
    <col min="2" max="2" width="20.85546875" bestFit="1" customWidth="1"/>
    <col min="3" max="3" width="14.28515625" bestFit="1" customWidth="1"/>
    <col min="4" max="4" width="14.42578125" bestFit="1" customWidth="1"/>
    <col min="5" max="5" width="17.85546875" bestFit="1" customWidth="1"/>
    <col min="6" max="6" width="17.7109375" bestFit="1" customWidth="1"/>
    <col min="7" max="7" width="10.5703125" bestFit="1" customWidth="1"/>
    <col min="8" max="8" width="20.85546875" bestFit="1" customWidth="1"/>
    <col min="9" max="9" width="14.28515625" bestFit="1" customWidth="1"/>
    <col min="10" max="10" width="14.42578125" bestFit="1" customWidth="1"/>
    <col min="11" max="11" width="17.7109375" bestFit="1" customWidth="1"/>
    <col min="12" max="12" width="10.5703125" bestFit="1" customWidth="1"/>
    <col min="13" max="13" width="20.85546875" bestFit="1" customWidth="1"/>
    <col min="14" max="14" width="14.28515625" bestFit="1" customWidth="1"/>
    <col min="15" max="15" width="14.42578125" bestFit="1" customWidth="1"/>
    <col min="16" max="16" width="17.7109375" bestFit="1" customWidth="1"/>
    <col min="17" max="17" width="10.5703125" bestFit="1" customWidth="1"/>
    <col min="18" max="18" width="20.85546875" bestFit="1" customWidth="1"/>
    <col min="19" max="19" width="14.28515625" bestFit="1" customWidth="1"/>
    <col min="20" max="20" width="14.42578125" bestFit="1" customWidth="1"/>
    <col min="21" max="21" width="17.7109375" bestFit="1" customWidth="1"/>
    <col min="22" max="22" width="15.5703125" bestFit="1" customWidth="1"/>
    <col min="23" max="23" width="26" bestFit="1" customWidth="1"/>
    <col min="24" max="24" width="19.28515625" bestFit="1" customWidth="1"/>
    <col min="25" max="25" width="19.42578125" bestFit="1" customWidth="1"/>
    <col min="26" max="26" width="22.7109375" bestFit="1" customWidth="1"/>
    <col min="27" max="27" width="7" style="9" customWidth="1"/>
    <col min="28" max="28" width="11.5703125" style="5" bestFit="1" customWidth="1"/>
    <col min="29" max="29" width="19.28515625" style="5" bestFit="1" customWidth="1"/>
    <col min="30" max="30" width="14.28515625" style="5" bestFit="1" customWidth="1"/>
    <col min="31" max="31" width="14.42578125" style="5" bestFit="1" customWidth="1"/>
    <col min="32" max="32" width="16.5703125" style="5" bestFit="1" customWidth="1"/>
  </cols>
  <sheetData>
    <row r="3" spans="1:33">
      <c r="A3" t="s">
        <v>1494</v>
      </c>
      <c r="B3" t="s">
        <v>1495</v>
      </c>
      <c r="C3" t="s">
        <v>1496</v>
      </c>
      <c r="D3" t="s">
        <v>1497</v>
      </c>
      <c r="E3" t="s">
        <v>1498</v>
      </c>
    </row>
    <row r="4" spans="1:33">
      <c r="A4">
        <v>6</v>
      </c>
      <c r="B4">
        <v>236</v>
      </c>
      <c r="C4">
        <v>171</v>
      </c>
      <c r="D4">
        <v>13</v>
      </c>
      <c r="E4">
        <v>23</v>
      </c>
    </row>
    <row r="5" spans="1:33">
      <c r="AB5" s="10" t="s">
        <v>1499</v>
      </c>
      <c r="AC5" s="10" t="s">
        <v>1500</v>
      </c>
      <c r="AD5" s="10" t="s">
        <v>1501</v>
      </c>
      <c r="AE5" s="10" t="s">
        <v>1502</v>
      </c>
      <c r="AF5" s="10" t="s">
        <v>1503</v>
      </c>
      <c r="AG5" s="10" t="s">
        <v>1504</v>
      </c>
    </row>
    <row r="6" spans="1:33">
      <c r="AB6" s="5">
        <v>0</v>
      </c>
      <c r="AC6" s="5">
        <v>0</v>
      </c>
      <c r="AD6" s="5">
        <v>0</v>
      </c>
      <c r="AE6" s="5">
        <v>0</v>
      </c>
      <c r="AF6" s="5">
        <v>0</v>
      </c>
      <c r="AG6">
        <f>SUM(AB6:AF6)</f>
        <v>0</v>
      </c>
    </row>
    <row r="7" spans="1:33">
      <c r="AB7" s="5">
        <v>0</v>
      </c>
      <c r="AC7" s="5">
        <v>1</v>
      </c>
      <c r="AD7" s="5">
        <v>0</v>
      </c>
      <c r="AE7" s="5">
        <v>2</v>
      </c>
      <c r="AF7" s="5">
        <v>0</v>
      </c>
      <c r="AG7">
        <f t="shared" ref="AG7:AG70" si="0">SUM(AB7:AF7)</f>
        <v>3</v>
      </c>
    </row>
    <row r="8" spans="1:33">
      <c r="AB8" s="5">
        <v>0</v>
      </c>
      <c r="AC8" s="5">
        <v>7</v>
      </c>
      <c r="AD8" s="5">
        <v>2</v>
      </c>
      <c r="AE8" s="5">
        <v>0</v>
      </c>
      <c r="AF8" s="5">
        <v>0</v>
      </c>
      <c r="AG8">
        <f t="shared" si="0"/>
        <v>9</v>
      </c>
    </row>
    <row r="9" spans="1:33">
      <c r="AB9" s="5">
        <v>2</v>
      </c>
      <c r="AC9" s="5">
        <v>11</v>
      </c>
      <c r="AD9" s="5">
        <v>7</v>
      </c>
      <c r="AE9" s="5">
        <v>0</v>
      </c>
      <c r="AF9" s="5">
        <v>7</v>
      </c>
      <c r="AG9">
        <f t="shared" si="0"/>
        <v>27</v>
      </c>
    </row>
    <row r="10" spans="1:33">
      <c r="AB10" s="5">
        <v>0</v>
      </c>
      <c r="AC10" s="5">
        <v>6</v>
      </c>
      <c r="AD10" s="5">
        <v>2</v>
      </c>
      <c r="AE10" s="5">
        <v>1</v>
      </c>
      <c r="AF10" s="5">
        <v>0</v>
      </c>
      <c r="AG10">
        <f t="shared" si="0"/>
        <v>9</v>
      </c>
    </row>
    <row r="11" spans="1:33">
      <c r="AB11" s="5">
        <v>0</v>
      </c>
      <c r="AC11" s="5">
        <v>12</v>
      </c>
      <c r="AD11" s="5">
        <v>2</v>
      </c>
      <c r="AE11" s="5">
        <v>0</v>
      </c>
      <c r="AF11" s="5">
        <v>1</v>
      </c>
      <c r="AG11">
        <f t="shared" si="0"/>
        <v>15</v>
      </c>
    </row>
    <row r="12" spans="1:33">
      <c r="AB12" s="5">
        <v>0</v>
      </c>
      <c r="AC12" s="5">
        <v>0</v>
      </c>
      <c r="AD12" s="5">
        <v>1</v>
      </c>
      <c r="AE12" s="5">
        <v>2</v>
      </c>
      <c r="AF12" s="5">
        <v>0</v>
      </c>
      <c r="AG12">
        <f t="shared" si="0"/>
        <v>3</v>
      </c>
    </row>
    <row r="13" spans="1:33">
      <c r="AB13" s="5">
        <v>0</v>
      </c>
      <c r="AC13" s="5">
        <v>5</v>
      </c>
      <c r="AD13" s="5">
        <v>8</v>
      </c>
      <c r="AE13" s="5">
        <v>0</v>
      </c>
      <c r="AF13" s="5">
        <v>2</v>
      </c>
      <c r="AG13">
        <f t="shared" si="0"/>
        <v>15</v>
      </c>
    </row>
    <row r="14" spans="1:33">
      <c r="AB14" s="5">
        <v>0</v>
      </c>
      <c r="AC14" s="5">
        <v>2</v>
      </c>
      <c r="AD14" s="5">
        <v>0</v>
      </c>
      <c r="AE14" s="5">
        <v>0</v>
      </c>
      <c r="AF14" s="5">
        <v>4</v>
      </c>
      <c r="AG14">
        <f t="shared" si="0"/>
        <v>6</v>
      </c>
    </row>
    <row r="15" spans="1:33">
      <c r="AB15" s="5">
        <v>2</v>
      </c>
      <c r="AC15" s="5">
        <v>4</v>
      </c>
      <c r="AD15" s="5">
        <v>0</v>
      </c>
      <c r="AE15" s="5">
        <v>3</v>
      </c>
      <c r="AF15" s="5">
        <v>0</v>
      </c>
      <c r="AG15">
        <f t="shared" si="0"/>
        <v>9</v>
      </c>
    </row>
    <row r="16" spans="1:33">
      <c r="AB16" s="5">
        <v>4</v>
      </c>
      <c r="AC16" s="5">
        <v>9</v>
      </c>
      <c r="AD16" s="5">
        <v>10</v>
      </c>
      <c r="AE16" s="5">
        <v>0</v>
      </c>
      <c r="AF16" s="5">
        <v>4</v>
      </c>
      <c r="AG16">
        <f t="shared" si="0"/>
        <v>27</v>
      </c>
    </row>
    <row r="17" spans="28:33"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>
        <f t="shared" si="0"/>
        <v>0</v>
      </c>
    </row>
    <row r="18" spans="28:33">
      <c r="AB18" s="5">
        <v>0</v>
      </c>
      <c r="AC18" s="5">
        <v>2</v>
      </c>
      <c r="AD18" s="5">
        <v>1</v>
      </c>
      <c r="AE18" s="5">
        <v>2</v>
      </c>
      <c r="AF18" s="5">
        <v>1</v>
      </c>
      <c r="AG18">
        <f t="shared" si="0"/>
        <v>6</v>
      </c>
    </row>
    <row r="19" spans="28:33">
      <c r="AB19" s="5">
        <v>0</v>
      </c>
      <c r="AC19" s="5">
        <v>3</v>
      </c>
      <c r="AD19" s="5">
        <v>2</v>
      </c>
      <c r="AE19" s="5">
        <v>0</v>
      </c>
      <c r="AF19" s="5">
        <v>7</v>
      </c>
      <c r="AG19">
        <f t="shared" si="0"/>
        <v>12</v>
      </c>
    </row>
    <row r="20" spans="28:33">
      <c r="AB20" s="5">
        <v>2</v>
      </c>
      <c r="AC20" s="5">
        <v>10</v>
      </c>
      <c r="AD20" s="5">
        <v>1</v>
      </c>
      <c r="AE20" s="5">
        <v>0</v>
      </c>
      <c r="AF20" s="5">
        <v>14</v>
      </c>
      <c r="AG20">
        <f t="shared" si="0"/>
        <v>27</v>
      </c>
    </row>
    <row r="21" spans="28:33">
      <c r="AB21" s="5">
        <v>0</v>
      </c>
      <c r="AC21" s="5">
        <v>0</v>
      </c>
      <c r="AD21" s="5">
        <v>0</v>
      </c>
      <c r="AE21" s="5">
        <v>0</v>
      </c>
      <c r="AF21" s="5">
        <v>12</v>
      </c>
      <c r="AG21">
        <f t="shared" si="0"/>
        <v>12</v>
      </c>
    </row>
    <row r="22" spans="28:33"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>
        <f t="shared" si="0"/>
        <v>0</v>
      </c>
    </row>
    <row r="23" spans="28:33">
      <c r="AB23" s="5">
        <v>0</v>
      </c>
      <c r="AC23" s="5">
        <v>2</v>
      </c>
      <c r="AD23" s="5">
        <v>0</v>
      </c>
      <c r="AE23" s="5">
        <v>0</v>
      </c>
      <c r="AF23" s="5">
        <v>4</v>
      </c>
      <c r="AG23">
        <f t="shared" si="0"/>
        <v>6</v>
      </c>
    </row>
    <row r="24" spans="28:33">
      <c r="AB24" s="5">
        <v>0</v>
      </c>
      <c r="AC24" s="5">
        <v>3</v>
      </c>
      <c r="AD24" s="5">
        <v>0</v>
      </c>
      <c r="AE24" s="5">
        <v>0</v>
      </c>
      <c r="AF24" s="5">
        <v>0</v>
      </c>
      <c r="AG24">
        <f t="shared" si="0"/>
        <v>3</v>
      </c>
    </row>
    <row r="25" spans="28:33">
      <c r="AB25" s="5">
        <v>5</v>
      </c>
      <c r="AC25" s="5">
        <v>3</v>
      </c>
      <c r="AD25" s="5">
        <v>5</v>
      </c>
      <c r="AE25" s="5">
        <v>0</v>
      </c>
      <c r="AF25" s="5">
        <v>2</v>
      </c>
      <c r="AG25">
        <f t="shared" si="0"/>
        <v>15</v>
      </c>
    </row>
    <row r="26" spans="28:33">
      <c r="AB26" s="5">
        <v>0</v>
      </c>
      <c r="AC26" s="5">
        <v>5</v>
      </c>
      <c r="AD26" s="5">
        <v>11</v>
      </c>
      <c r="AE26" s="5">
        <v>6</v>
      </c>
      <c r="AF26" s="5">
        <v>2</v>
      </c>
      <c r="AG26">
        <f t="shared" si="0"/>
        <v>24</v>
      </c>
    </row>
    <row r="27" spans="28:33">
      <c r="AB27" s="5">
        <v>0</v>
      </c>
      <c r="AC27" s="5">
        <v>8</v>
      </c>
      <c r="AD27" s="5">
        <v>4</v>
      </c>
      <c r="AE27" s="5">
        <v>0</v>
      </c>
      <c r="AF27" s="5">
        <v>6</v>
      </c>
      <c r="AG27">
        <f t="shared" si="0"/>
        <v>18</v>
      </c>
    </row>
    <row r="28" spans="28:33">
      <c r="AB28" s="5">
        <v>0</v>
      </c>
      <c r="AC28" s="5">
        <v>0</v>
      </c>
      <c r="AD28" s="5">
        <v>2</v>
      </c>
      <c r="AE28" s="5">
        <v>0</v>
      </c>
      <c r="AF28" s="5">
        <v>1</v>
      </c>
      <c r="AG28">
        <f t="shared" si="0"/>
        <v>3</v>
      </c>
    </row>
    <row r="29" spans="28:33"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>
        <f t="shared" si="0"/>
        <v>0</v>
      </c>
    </row>
    <row r="30" spans="28:33">
      <c r="AB30" s="5">
        <v>0</v>
      </c>
      <c r="AC30" s="5">
        <v>0</v>
      </c>
      <c r="AD30" s="5">
        <v>0</v>
      </c>
      <c r="AE30" s="5">
        <v>0</v>
      </c>
      <c r="AF30" s="5">
        <v>12</v>
      </c>
      <c r="AG30">
        <f t="shared" si="0"/>
        <v>12</v>
      </c>
    </row>
    <row r="31" spans="28:33">
      <c r="AB31" s="5">
        <v>0</v>
      </c>
      <c r="AC31" s="5">
        <v>9</v>
      </c>
      <c r="AD31" s="5">
        <v>1</v>
      </c>
      <c r="AE31" s="5">
        <v>2</v>
      </c>
      <c r="AF31" s="5">
        <v>0</v>
      </c>
      <c r="AG31">
        <f t="shared" si="0"/>
        <v>12</v>
      </c>
    </row>
    <row r="32" spans="28:33">
      <c r="AB32" s="5">
        <v>0</v>
      </c>
      <c r="AC32" s="5">
        <v>2</v>
      </c>
      <c r="AD32" s="5">
        <v>10</v>
      </c>
      <c r="AE32" s="5">
        <v>4</v>
      </c>
      <c r="AF32" s="5">
        <v>8</v>
      </c>
      <c r="AG32">
        <f t="shared" si="0"/>
        <v>24</v>
      </c>
    </row>
    <row r="33" spans="28:33">
      <c r="AB33" s="5">
        <v>0</v>
      </c>
      <c r="AC33" s="5">
        <v>3</v>
      </c>
      <c r="AD33" s="5">
        <v>5</v>
      </c>
      <c r="AE33" s="5">
        <v>0</v>
      </c>
      <c r="AF33" s="5">
        <v>1</v>
      </c>
      <c r="AG33">
        <f t="shared" si="0"/>
        <v>9</v>
      </c>
    </row>
    <row r="34" spans="28:33">
      <c r="AB34" s="5">
        <v>5</v>
      </c>
      <c r="AC34" s="5">
        <v>9</v>
      </c>
      <c r="AD34" s="5">
        <v>3</v>
      </c>
      <c r="AE34" s="5">
        <v>0</v>
      </c>
      <c r="AF34" s="5">
        <v>1</v>
      </c>
      <c r="AG34">
        <f t="shared" si="0"/>
        <v>18</v>
      </c>
    </row>
    <row r="35" spans="28:33">
      <c r="AB35" s="5">
        <v>0</v>
      </c>
      <c r="AC35" s="5">
        <v>2</v>
      </c>
      <c r="AD35" s="5">
        <v>3</v>
      </c>
      <c r="AE35" s="5">
        <v>4</v>
      </c>
      <c r="AF35" s="5">
        <v>6</v>
      </c>
      <c r="AG35">
        <f t="shared" si="0"/>
        <v>15</v>
      </c>
    </row>
    <row r="36" spans="28:33">
      <c r="AB36" s="5">
        <v>0</v>
      </c>
      <c r="AC36" s="5">
        <v>4</v>
      </c>
      <c r="AD36" s="5">
        <v>2</v>
      </c>
      <c r="AE36" s="5">
        <v>0</v>
      </c>
      <c r="AF36" s="5">
        <v>3</v>
      </c>
      <c r="AG36">
        <f t="shared" si="0"/>
        <v>9</v>
      </c>
    </row>
    <row r="37" spans="28:33">
      <c r="AB37" s="5">
        <v>1</v>
      </c>
      <c r="AC37" s="5">
        <v>2</v>
      </c>
      <c r="AD37" s="5">
        <v>3</v>
      </c>
      <c r="AE37" s="5">
        <v>0</v>
      </c>
      <c r="AF37" s="5">
        <v>0</v>
      </c>
      <c r="AG37">
        <f t="shared" si="0"/>
        <v>6</v>
      </c>
    </row>
    <row r="38" spans="28:33">
      <c r="AB38" s="5">
        <v>0</v>
      </c>
      <c r="AC38" s="5">
        <v>0</v>
      </c>
      <c r="AD38" s="5">
        <v>2</v>
      </c>
      <c r="AE38" s="5">
        <v>13</v>
      </c>
      <c r="AF38" s="5">
        <v>3</v>
      </c>
      <c r="AG38">
        <f t="shared" si="0"/>
        <v>18</v>
      </c>
    </row>
    <row r="39" spans="28:33">
      <c r="AB39" s="5">
        <v>0</v>
      </c>
      <c r="AC39" s="5">
        <v>0</v>
      </c>
      <c r="AD39" s="5">
        <v>1</v>
      </c>
      <c r="AE39" s="5">
        <v>4</v>
      </c>
      <c r="AF39" s="5">
        <v>1</v>
      </c>
      <c r="AG39">
        <f t="shared" si="0"/>
        <v>6</v>
      </c>
    </row>
    <row r="40" spans="28:33">
      <c r="AB40" s="5">
        <v>0</v>
      </c>
      <c r="AC40" s="5">
        <v>12</v>
      </c>
      <c r="AD40" s="5">
        <v>5</v>
      </c>
      <c r="AE40" s="5">
        <v>1</v>
      </c>
      <c r="AF40" s="5">
        <v>0</v>
      </c>
      <c r="AG40">
        <f t="shared" si="0"/>
        <v>18</v>
      </c>
    </row>
    <row r="41" spans="28:33">
      <c r="AB41" s="5">
        <v>0</v>
      </c>
      <c r="AC41" s="5">
        <v>5</v>
      </c>
      <c r="AD41" s="5">
        <v>1</v>
      </c>
      <c r="AE41" s="5">
        <v>0</v>
      </c>
      <c r="AF41" s="5">
        <v>6</v>
      </c>
      <c r="AG41">
        <f t="shared" si="0"/>
        <v>12</v>
      </c>
    </row>
    <row r="42" spans="28:33">
      <c r="AB42" s="5">
        <v>2</v>
      </c>
      <c r="AC42" s="5">
        <v>3</v>
      </c>
      <c r="AD42" s="5">
        <v>0</v>
      </c>
      <c r="AE42" s="5">
        <v>0</v>
      </c>
      <c r="AF42" s="5">
        <v>1</v>
      </c>
      <c r="AG42">
        <f t="shared" si="0"/>
        <v>6</v>
      </c>
    </row>
    <row r="43" spans="28:33">
      <c r="AB43" s="5">
        <v>0</v>
      </c>
      <c r="AC43" s="5">
        <v>4</v>
      </c>
      <c r="AD43" s="5">
        <v>2</v>
      </c>
      <c r="AE43" s="5">
        <v>0</v>
      </c>
      <c r="AF43" s="5">
        <v>3</v>
      </c>
      <c r="AG43">
        <f t="shared" si="0"/>
        <v>9</v>
      </c>
    </row>
    <row r="44" spans="28:33">
      <c r="AB44" s="5">
        <v>3</v>
      </c>
      <c r="AC44" s="5">
        <v>5</v>
      </c>
      <c r="AD44" s="5">
        <v>4</v>
      </c>
      <c r="AE44" s="5">
        <v>1</v>
      </c>
      <c r="AF44" s="5">
        <v>5</v>
      </c>
      <c r="AG44">
        <f t="shared" si="0"/>
        <v>18</v>
      </c>
    </row>
    <row r="45" spans="28:33">
      <c r="AB45" s="5">
        <v>0</v>
      </c>
      <c r="AC45" s="5">
        <v>1</v>
      </c>
      <c r="AD45" s="5">
        <v>5</v>
      </c>
      <c r="AE45" s="5">
        <v>0</v>
      </c>
      <c r="AF45" s="5">
        <v>6</v>
      </c>
      <c r="AG45">
        <f t="shared" si="0"/>
        <v>12</v>
      </c>
    </row>
    <row r="46" spans="28:33">
      <c r="AB46" s="5">
        <v>0</v>
      </c>
      <c r="AC46" s="5">
        <v>2</v>
      </c>
      <c r="AD46" s="5">
        <v>1</v>
      </c>
      <c r="AE46" s="5">
        <v>0</v>
      </c>
      <c r="AF46" s="5">
        <v>0</v>
      </c>
      <c r="AG46">
        <f t="shared" si="0"/>
        <v>3</v>
      </c>
    </row>
    <row r="47" spans="28:33">
      <c r="AB47" s="5">
        <v>0</v>
      </c>
      <c r="AC47" s="5">
        <v>6</v>
      </c>
      <c r="AD47" s="5">
        <v>5</v>
      </c>
      <c r="AE47" s="5">
        <v>2</v>
      </c>
      <c r="AF47" s="5">
        <v>2</v>
      </c>
      <c r="AG47">
        <f t="shared" si="0"/>
        <v>15</v>
      </c>
    </row>
    <row r="48" spans="28:33">
      <c r="AB48" s="5">
        <v>0</v>
      </c>
      <c r="AC48" s="5">
        <v>5</v>
      </c>
      <c r="AD48" s="5">
        <v>9</v>
      </c>
      <c r="AE48" s="5">
        <v>0</v>
      </c>
      <c r="AF48" s="5">
        <v>4</v>
      </c>
      <c r="AG48">
        <f t="shared" si="0"/>
        <v>18</v>
      </c>
    </row>
    <row r="49" spans="28:33">
      <c r="AB49" s="5">
        <v>5</v>
      </c>
      <c r="AC49" s="5">
        <v>5</v>
      </c>
      <c r="AD49" s="5">
        <v>6</v>
      </c>
      <c r="AE49" s="5">
        <v>4</v>
      </c>
      <c r="AF49" s="5">
        <v>7</v>
      </c>
      <c r="AG49">
        <f t="shared" si="0"/>
        <v>27</v>
      </c>
    </row>
    <row r="50" spans="28:33">
      <c r="AB50" s="5">
        <v>4</v>
      </c>
      <c r="AC50" s="5">
        <v>14</v>
      </c>
      <c r="AD50" s="5">
        <v>11</v>
      </c>
      <c r="AE50" s="5">
        <v>2</v>
      </c>
      <c r="AF50" s="5">
        <v>5</v>
      </c>
      <c r="AG50">
        <f t="shared" si="0"/>
        <v>36</v>
      </c>
    </row>
    <row r="51" spans="28:33">
      <c r="AB51" s="5">
        <v>0</v>
      </c>
      <c r="AC51" s="5">
        <v>4</v>
      </c>
      <c r="AD51" s="5">
        <v>4</v>
      </c>
      <c r="AE51" s="5">
        <v>2</v>
      </c>
      <c r="AF51" s="5">
        <v>2</v>
      </c>
      <c r="AG51">
        <f t="shared" si="0"/>
        <v>12</v>
      </c>
    </row>
    <row r="52" spans="28:33">
      <c r="AB52" s="5">
        <v>0</v>
      </c>
      <c r="AC52" s="5">
        <v>8</v>
      </c>
      <c r="AD52" s="5">
        <v>1</v>
      </c>
      <c r="AE52" s="5">
        <v>1</v>
      </c>
      <c r="AF52" s="5">
        <v>8</v>
      </c>
      <c r="AG52">
        <f t="shared" si="0"/>
        <v>18</v>
      </c>
    </row>
    <row r="53" spans="28:33">
      <c r="AB53" s="5">
        <v>3</v>
      </c>
      <c r="AC53" s="5">
        <v>11</v>
      </c>
      <c r="AD53" s="5">
        <v>2</v>
      </c>
      <c r="AE53" s="5">
        <v>0</v>
      </c>
      <c r="AF53" s="5">
        <v>2</v>
      </c>
      <c r="AG53">
        <f t="shared" si="0"/>
        <v>18</v>
      </c>
    </row>
    <row r="54" spans="28:33">
      <c r="AB54" s="5">
        <v>0</v>
      </c>
      <c r="AC54" s="5">
        <v>4</v>
      </c>
      <c r="AD54" s="5">
        <v>5</v>
      </c>
      <c r="AE54" s="5">
        <v>0</v>
      </c>
      <c r="AF54" s="5">
        <v>3</v>
      </c>
      <c r="AG54">
        <f t="shared" si="0"/>
        <v>12</v>
      </c>
    </row>
    <row r="55" spans="28:33">
      <c r="AB55" s="5">
        <v>0</v>
      </c>
      <c r="AC55" s="5">
        <v>5</v>
      </c>
      <c r="AD55" s="5">
        <v>3</v>
      </c>
      <c r="AE55" s="5">
        <v>0</v>
      </c>
      <c r="AF55" s="5">
        <v>1</v>
      </c>
      <c r="AG55">
        <f t="shared" si="0"/>
        <v>9</v>
      </c>
    </row>
    <row r="56" spans="28:33">
      <c r="AB56" s="5">
        <v>0</v>
      </c>
      <c r="AC56" s="5">
        <v>6</v>
      </c>
      <c r="AD56" s="5">
        <v>7</v>
      </c>
      <c r="AE56" s="5">
        <v>2</v>
      </c>
      <c r="AF56" s="5">
        <v>3</v>
      </c>
      <c r="AG56">
        <f t="shared" si="0"/>
        <v>18</v>
      </c>
    </row>
    <row r="57" spans="28:33">
      <c r="AB57" s="5">
        <v>0</v>
      </c>
      <c r="AC57" s="5">
        <v>2</v>
      </c>
      <c r="AD57" s="5">
        <v>3</v>
      </c>
      <c r="AE57" s="5">
        <v>0</v>
      </c>
      <c r="AF57" s="5">
        <v>1</v>
      </c>
      <c r="AG57">
        <f t="shared" si="0"/>
        <v>6</v>
      </c>
    </row>
    <row r="58" spans="28:33">
      <c r="AB58" s="5">
        <v>2</v>
      </c>
      <c r="AC58" s="5">
        <v>2</v>
      </c>
      <c r="AD58" s="5">
        <v>2</v>
      </c>
      <c r="AE58" s="5">
        <v>0</v>
      </c>
      <c r="AF58" s="5">
        <v>0</v>
      </c>
      <c r="AG58">
        <f t="shared" si="0"/>
        <v>6</v>
      </c>
    </row>
    <row r="59" spans="28:33">
      <c r="AB59" s="5">
        <v>0</v>
      </c>
      <c r="AC59" s="5">
        <v>11</v>
      </c>
      <c r="AD59" s="5">
        <v>0</v>
      </c>
      <c r="AE59" s="5">
        <v>0</v>
      </c>
      <c r="AF59" s="5">
        <v>1</v>
      </c>
      <c r="AG59">
        <f t="shared" si="0"/>
        <v>12</v>
      </c>
    </row>
    <row r="60" spans="28:33">
      <c r="AB60" s="5">
        <v>2</v>
      </c>
      <c r="AC60" s="5">
        <v>3</v>
      </c>
      <c r="AD60" s="5">
        <v>7</v>
      </c>
      <c r="AE60" s="5">
        <v>3</v>
      </c>
      <c r="AF60" s="5">
        <v>6</v>
      </c>
      <c r="AG60">
        <f t="shared" si="0"/>
        <v>21</v>
      </c>
    </row>
    <row r="61" spans="28:33">
      <c r="AB61" s="5">
        <v>0</v>
      </c>
      <c r="AC61" s="5">
        <v>0</v>
      </c>
      <c r="AD61" s="5">
        <v>4</v>
      </c>
      <c r="AE61" s="5">
        <v>5</v>
      </c>
      <c r="AF61" s="5">
        <v>0</v>
      </c>
      <c r="AG61">
        <f t="shared" si="0"/>
        <v>9</v>
      </c>
    </row>
    <row r="62" spans="28:33">
      <c r="AB62" s="5">
        <v>2</v>
      </c>
      <c r="AC62" s="5">
        <v>0</v>
      </c>
      <c r="AD62" s="5">
        <v>1</v>
      </c>
      <c r="AE62" s="5">
        <v>5</v>
      </c>
      <c r="AF62" s="5">
        <v>1</v>
      </c>
      <c r="AG62">
        <f t="shared" si="0"/>
        <v>9</v>
      </c>
    </row>
    <row r="63" spans="28:33">
      <c r="AB63" s="5">
        <v>0</v>
      </c>
      <c r="AC63" s="5">
        <v>0</v>
      </c>
      <c r="AD63" s="5">
        <v>6</v>
      </c>
      <c r="AE63" s="5">
        <v>3</v>
      </c>
      <c r="AF63" s="5">
        <v>0</v>
      </c>
      <c r="AG63">
        <f t="shared" si="0"/>
        <v>9</v>
      </c>
    </row>
    <row r="64" spans="28:33">
      <c r="AB64" s="5">
        <v>0</v>
      </c>
      <c r="AC64" s="5">
        <v>1</v>
      </c>
      <c r="AD64" s="5">
        <v>2</v>
      </c>
      <c r="AE64" s="5">
        <v>3</v>
      </c>
      <c r="AF64" s="5">
        <v>0</v>
      </c>
      <c r="AG64">
        <f t="shared" si="0"/>
        <v>6</v>
      </c>
    </row>
    <row r="65" spans="28:33">
      <c r="AB65" s="5">
        <v>1</v>
      </c>
      <c r="AC65" s="5">
        <v>4</v>
      </c>
      <c r="AD65" s="5">
        <v>0</v>
      </c>
      <c r="AE65" s="5">
        <v>0</v>
      </c>
      <c r="AF65" s="5">
        <v>7</v>
      </c>
      <c r="AG65">
        <f t="shared" si="0"/>
        <v>12</v>
      </c>
    </row>
    <row r="66" spans="28:33">
      <c r="AB66" s="5">
        <v>0</v>
      </c>
      <c r="AC66" s="5">
        <v>3</v>
      </c>
      <c r="AD66" s="5">
        <v>2</v>
      </c>
      <c r="AE66" s="5">
        <v>3</v>
      </c>
      <c r="AF66" s="5">
        <v>1</v>
      </c>
      <c r="AG66">
        <f t="shared" si="0"/>
        <v>9</v>
      </c>
    </row>
    <row r="67" spans="28:33">
      <c r="AB67" s="5">
        <v>0</v>
      </c>
      <c r="AC67" s="5">
        <v>2</v>
      </c>
      <c r="AD67" s="5">
        <v>6</v>
      </c>
      <c r="AE67" s="5">
        <v>3</v>
      </c>
      <c r="AF67" s="5">
        <v>1</v>
      </c>
      <c r="AG67">
        <f t="shared" si="0"/>
        <v>12</v>
      </c>
    </row>
    <row r="68" spans="28:33">
      <c r="AB68" s="5">
        <v>0</v>
      </c>
      <c r="AC68" s="5">
        <v>1</v>
      </c>
      <c r="AD68" s="5">
        <v>6</v>
      </c>
      <c r="AE68" s="5">
        <v>1</v>
      </c>
      <c r="AF68" s="5">
        <v>1</v>
      </c>
      <c r="AG68">
        <f t="shared" si="0"/>
        <v>9</v>
      </c>
    </row>
    <row r="69" spans="28:33">
      <c r="AB69" s="5">
        <v>0</v>
      </c>
      <c r="AC69" s="5">
        <v>2</v>
      </c>
      <c r="AD69" s="5">
        <v>7</v>
      </c>
      <c r="AE69" s="5">
        <v>0</v>
      </c>
      <c r="AF69" s="5">
        <v>0</v>
      </c>
      <c r="AG69">
        <f t="shared" si="0"/>
        <v>9</v>
      </c>
    </row>
    <row r="70" spans="28:33">
      <c r="AB70" s="5">
        <v>0</v>
      </c>
      <c r="AC70" s="5">
        <v>6</v>
      </c>
      <c r="AD70" s="5">
        <v>0</v>
      </c>
      <c r="AE70" s="5">
        <v>0</v>
      </c>
      <c r="AF70" s="5">
        <v>3</v>
      </c>
      <c r="AG70">
        <f t="shared" si="0"/>
        <v>9</v>
      </c>
    </row>
    <row r="71" spans="28:33">
      <c r="AB71" s="5">
        <v>0</v>
      </c>
      <c r="AC71" s="5">
        <v>6</v>
      </c>
      <c r="AD71" s="5">
        <v>6</v>
      </c>
      <c r="AE71" s="5">
        <v>0</v>
      </c>
      <c r="AF71" s="5">
        <v>0</v>
      </c>
      <c r="AG71">
        <f t="shared" ref="AG71:AG134" si="1">SUM(AB71:AF71)</f>
        <v>12</v>
      </c>
    </row>
    <row r="72" spans="28:33">
      <c r="AB72" s="5">
        <v>2</v>
      </c>
      <c r="AC72" s="5">
        <v>4</v>
      </c>
      <c r="AD72" s="5">
        <v>5</v>
      </c>
      <c r="AE72" s="5">
        <v>7</v>
      </c>
      <c r="AF72" s="5">
        <v>0</v>
      </c>
      <c r="AG72">
        <f t="shared" si="1"/>
        <v>18</v>
      </c>
    </row>
    <row r="73" spans="28:33">
      <c r="AB73" s="5">
        <v>3</v>
      </c>
      <c r="AC73" s="5">
        <v>3</v>
      </c>
      <c r="AD73" s="5">
        <v>6</v>
      </c>
      <c r="AE73" s="5">
        <v>0</v>
      </c>
      <c r="AF73" s="5">
        <v>0</v>
      </c>
      <c r="AG73">
        <f t="shared" si="1"/>
        <v>12</v>
      </c>
    </row>
    <row r="74" spans="28:33">
      <c r="AB74" s="5">
        <v>1</v>
      </c>
      <c r="AC74" s="5">
        <v>2</v>
      </c>
      <c r="AD74" s="5">
        <v>14</v>
      </c>
      <c r="AE74" s="5">
        <v>3</v>
      </c>
      <c r="AF74" s="5">
        <v>13</v>
      </c>
      <c r="AG74">
        <f t="shared" si="1"/>
        <v>33</v>
      </c>
    </row>
    <row r="75" spans="28:33">
      <c r="AB75" s="5">
        <v>0</v>
      </c>
      <c r="AC75" s="5">
        <v>1</v>
      </c>
      <c r="AD75" s="5">
        <v>2</v>
      </c>
      <c r="AE75" s="5">
        <v>0</v>
      </c>
      <c r="AF75" s="5">
        <v>0</v>
      </c>
      <c r="AG75">
        <f t="shared" si="1"/>
        <v>3</v>
      </c>
    </row>
    <row r="76" spans="28:33">
      <c r="AB76" s="5">
        <v>0</v>
      </c>
      <c r="AC76" s="5">
        <v>2</v>
      </c>
      <c r="AD76" s="5">
        <v>4</v>
      </c>
      <c r="AE76" s="5">
        <v>2</v>
      </c>
      <c r="AF76" s="5">
        <v>1</v>
      </c>
      <c r="AG76">
        <f t="shared" si="1"/>
        <v>9</v>
      </c>
    </row>
    <row r="77" spans="28:33">
      <c r="AB77" s="5">
        <v>0</v>
      </c>
      <c r="AC77" s="5">
        <v>0</v>
      </c>
      <c r="AD77" s="5">
        <v>3</v>
      </c>
      <c r="AE77" s="5">
        <v>2</v>
      </c>
      <c r="AF77" s="5">
        <v>4</v>
      </c>
      <c r="AG77">
        <f t="shared" si="1"/>
        <v>9</v>
      </c>
    </row>
    <row r="78" spans="28:33">
      <c r="AB78" s="5">
        <v>0</v>
      </c>
      <c r="AC78" s="5">
        <v>2</v>
      </c>
      <c r="AD78" s="5">
        <v>5</v>
      </c>
      <c r="AE78" s="5">
        <v>0</v>
      </c>
      <c r="AF78" s="5">
        <v>2</v>
      </c>
      <c r="AG78">
        <f t="shared" si="1"/>
        <v>9</v>
      </c>
    </row>
    <row r="79" spans="28:33">
      <c r="AB79" s="5">
        <v>1</v>
      </c>
      <c r="AC79" s="5">
        <v>5</v>
      </c>
      <c r="AD79" s="5">
        <v>2</v>
      </c>
      <c r="AE79" s="5">
        <v>0</v>
      </c>
      <c r="AF79" s="5">
        <v>1</v>
      </c>
      <c r="AG79">
        <f t="shared" si="1"/>
        <v>9</v>
      </c>
    </row>
    <row r="80" spans="28:33">
      <c r="AB80" s="5">
        <v>0</v>
      </c>
      <c r="AC80" s="5">
        <v>3</v>
      </c>
      <c r="AD80" s="5">
        <v>7</v>
      </c>
      <c r="AE80" s="5">
        <v>0</v>
      </c>
      <c r="AF80" s="5">
        <v>2</v>
      </c>
      <c r="AG80">
        <f t="shared" si="1"/>
        <v>12</v>
      </c>
    </row>
    <row r="81" spans="28:33">
      <c r="AB81" s="5">
        <v>0</v>
      </c>
      <c r="AC81" s="5">
        <v>13</v>
      </c>
      <c r="AD81" s="5">
        <v>9</v>
      </c>
      <c r="AE81" s="5">
        <v>1</v>
      </c>
      <c r="AF81" s="5">
        <v>4</v>
      </c>
      <c r="AG81">
        <f t="shared" si="1"/>
        <v>27</v>
      </c>
    </row>
    <row r="82" spans="28:33">
      <c r="AB82" s="5">
        <v>2</v>
      </c>
      <c r="AC82" s="5">
        <v>4</v>
      </c>
      <c r="AD82" s="5">
        <v>2</v>
      </c>
      <c r="AE82" s="5">
        <v>0</v>
      </c>
      <c r="AF82" s="5">
        <v>1</v>
      </c>
      <c r="AG82">
        <f t="shared" si="1"/>
        <v>9</v>
      </c>
    </row>
    <row r="83" spans="28:33">
      <c r="AB83" s="5">
        <v>0</v>
      </c>
      <c r="AC83" s="5">
        <v>6</v>
      </c>
      <c r="AD83" s="5">
        <v>3</v>
      </c>
      <c r="AE83" s="5">
        <v>0</v>
      </c>
      <c r="AF83" s="5">
        <v>0</v>
      </c>
      <c r="AG83">
        <f t="shared" si="1"/>
        <v>9</v>
      </c>
    </row>
    <row r="84" spans="28:33">
      <c r="AB84" s="5">
        <v>0</v>
      </c>
      <c r="AC84" s="5">
        <v>6</v>
      </c>
      <c r="AD84" s="5">
        <v>0</v>
      </c>
      <c r="AE84" s="5">
        <v>0</v>
      </c>
      <c r="AF84" s="5">
        <v>3</v>
      </c>
      <c r="AG84">
        <f t="shared" si="1"/>
        <v>9</v>
      </c>
    </row>
    <row r="85" spans="28:33">
      <c r="AB85" s="5">
        <v>0</v>
      </c>
      <c r="AC85" s="5">
        <v>3</v>
      </c>
      <c r="AD85" s="5">
        <v>3</v>
      </c>
      <c r="AE85" s="5">
        <v>2</v>
      </c>
      <c r="AF85" s="5">
        <v>1</v>
      </c>
      <c r="AG85">
        <f t="shared" si="1"/>
        <v>9</v>
      </c>
    </row>
    <row r="86" spans="28:33">
      <c r="AB86" s="5">
        <v>0</v>
      </c>
      <c r="AC86" s="5">
        <v>3</v>
      </c>
      <c r="AD86" s="5">
        <v>5</v>
      </c>
      <c r="AE86" s="5">
        <v>3</v>
      </c>
      <c r="AF86" s="5">
        <v>1</v>
      </c>
      <c r="AG86">
        <f t="shared" si="1"/>
        <v>12</v>
      </c>
    </row>
    <row r="87" spans="28:33">
      <c r="AB87" s="5">
        <v>0</v>
      </c>
      <c r="AC87" s="5">
        <v>2</v>
      </c>
      <c r="AD87" s="5">
        <v>8</v>
      </c>
      <c r="AE87" s="5">
        <v>0</v>
      </c>
      <c r="AF87" s="5">
        <v>2</v>
      </c>
      <c r="AG87">
        <f t="shared" si="1"/>
        <v>12</v>
      </c>
    </row>
    <row r="88" spans="28:33">
      <c r="AB88" s="5">
        <v>0</v>
      </c>
      <c r="AC88" s="5">
        <v>3</v>
      </c>
      <c r="AD88" s="5">
        <v>0</v>
      </c>
      <c r="AE88" s="5">
        <v>0</v>
      </c>
      <c r="AF88" s="5">
        <v>0</v>
      </c>
      <c r="AG88">
        <f t="shared" si="1"/>
        <v>3</v>
      </c>
    </row>
    <row r="89" spans="28:33">
      <c r="AB89" s="5">
        <v>2</v>
      </c>
      <c r="AC89" s="5">
        <v>8</v>
      </c>
      <c r="AD89" s="5">
        <v>2</v>
      </c>
      <c r="AE89" s="5">
        <v>0</v>
      </c>
      <c r="AF89" s="5">
        <v>0</v>
      </c>
      <c r="AG89">
        <f t="shared" si="1"/>
        <v>12</v>
      </c>
    </row>
    <row r="90" spans="28:33">
      <c r="AB90" s="5">
        <v>0</v>
      </c>
      <c r="AC90" s="5">
        <v>7</v>
      </c>
      <c r="AD90" s="5">
        <v>5</v>
      </c>
      <c r="AE90" s="5">
        <v>2</v>
      </c>
      <c r="AF90" s="5">
        <v>1</v>
      </c>
      <c r="AG90">
        <f t="shared" si="1"/>
        <v>15</v>
      </c>
    </row>
    <row r="91" spans="28:33">
      <c r="AB91" s="5">
        <v>6</v>
      </c>
      <c r="AC91" s="5">
        <v>12</v>
      </c>
      <c r="AD91" s="5">
        <v>2</v>
      </c>
      <c r="AE91" s="5">
        <v>2</v>
      </c>
      <c r="AF91" s="5">
        <v>5</v>
      </c>
      <c r="AG91">
        <f t="shared" si="1"/>
        <v>27</v>
      </c>
    </row>
    <row r="92" spans="28:33">
      <c r="AB92" s="5">
        <v>0</v>
      </c>
      <c r="AC92" s="5">
        <v>0</v>
      </c>
      <c r="AD92" s="5">
        <v>4</v>
      </c>
      <c r="AE92" s="5">
        <v>2</v>
      </c>
      <c r="AF92" s="5">
        <v>0</v>
      </c>
      <c r="AG92">
        <f t="shared" si="1"/>
        <v>6</v>
      </c>
    </row>
    <row r="93" spans="28:33">
      <c r="AB93" s="5">
        <v>0</v>
      </c>
      <c r="AC93" s="5">
        <v>5</v>
      </c>
      <c r="AD93" s="5">
        <v>0</v>
      </c>
      <c r="AE93" s="5">
        <v>0</v>
      </c>
      <c r="AF93" s="5">
        <v>1</v>
      </c>
      <c r="AG93">
        <f t="shared" si="1"/>
        <v>6</v>
      </c>
    </row>
    <row r="94" spans="28:33">
      <c r="AB94" s="5">
        <v>2</v>
      </c>
      <c r="AC94" s="5">
        <v>2</v>
      </c>
      <c r="AD94" s="5">
        <v>2</v>
      </c>
      <c r="AE94" s="5">
        <v>2</v>
      </c>
      <c r="AF94" s="5">
        <v>4</v>
      </c>
      <c r="AG94">
        <f t="shared" si="1"/>
        <v>12</v>
      </c>
    </row>
    <row r="95" spans="28:33">
      <c r="AB95" s="5">
        <v>1</v>
      </c>
      <c r="AC95" s="5">
        <v>2</v>
      </c>
      <c r="AD95" s="5">
        <v>0</v>
      </c>
      <c r="AE95" s="5">
        <v>0</v>
      </c>
      <c r="AF95" s="5">
        <v>3</v>
      </c>
      <c r="AG95">
        <f t="shared" si="1"/>
        <v>6</v>
      </c>
    </row>
    <row r="96" spans="28:33">
      <c r="AB96" s="5">
        <v>0</v>
      </c>
      <c r="AC96" s="5">
        <v>6</v>
      </c>
      <c r="AD96" s="5">
        <v>12</v>
      </c>
      <c r="AE96" s="5">
        <v>4</v>
      </c>
      <c r="AF96" s="5">
        <v>2</v>
      </c>
      <c r="AG96">
        <f t="shared" si="1"/>
        <v>24</v>
      </c>
    </row>
    <row r="97" spans="28:33">
      <c r="AB97" s="5">
        <v>0</v>
      </c>
      <c r="AC97" s="5">
        <v>5</v>
      </c>
      <c r="AD97" s="5">
        <v>4</v>
      </c>
      <c r="AE97" s="5">
        <v>3</v>
      </c>
      <c r="AF97" s="5">
        <v>0</v>
      </c>
      <c r="AG97">
        <f t="shared" si="1"/>
        <v>12</v>
      </c>
    </row>
    <row r="98" spans="28:33">
      <c r="AB98" s="5">
        <v>1</v>
      </c>
      <c r="AC98" s="5">
        <v>7</v>
      </c>
      <c r="AD98" s="5">
        <v>6</v>
      </c>
      <c r="AE98" s="5">
        <v>1</v>
      </c>
      <c r="AF98" s="5">
        <v>0</v>
      </c>
      <c r="AG98">
        <f t="shared" si="1"/>
        <v>15</v>
      </c>
    </row>
    <row r="99" spans="28:33">
      <c r="AB99" s="5">
        <v>0</v>
      </c>
      <c r="AC99" s="5">
        <v>8</v>
      </c>
      <c r="AD99" s="5">
        <v>8</v>
      </c>
      <c r="AE99" s="5">
        <v>2</v>
      </c>
      <c r="AF99" s="5">
        <v>0</v>
      </c>
      <c r="AG99">
        <f t="shared" si="1"/>
        <v>18</v>
      </c>
    </row>
    <row r="100" spans="28:33">
      <c r="AB100" s="5">
        <v>0</v>
      </c>
      <c r="AC100" s="5">
        <v>5</v>
      </c>
      <c r="AD100" s="5">
        <v>2</v>
      </c>
      <c r="AE100" s="5">
        <v>0</v>
      </c>
      <c r="AF100" s="5">
        <v>5</v>
      </c>
      <c r="AG100">
        <f t="shared" si="1"/>
        <v>12</v>
      </c>
    </row>
    <row r="101" spans="28:33">
      <c r="AB101" s="5">
        <v>0</v>
      </c>
      <c r="AC101" s="5">
        <v>9</v>
      </c>
      <c r="AD101" s="5">
        <v>0</v>
      </c>
      <c r="AE101" s="5">
        <v>2</v>
      </c>
      <c r="AF101" s="5">
        <v>1</v>
      </c>
      <c r="AG101">
        <f t="shared" si="1"/>
        <v>12</v>
      </c>
    </row>
    <row r="102" spans="28:33">
      <c r="AB102" s="5">
        <v>0</v>
      </c>
      <c r="AC102" s="5">
        <v>3</v>
      </c>
      <c r="AD102" s="5">
        <v>5</v>
      </c>
      <c r="AE102" s="5">
        <v>0</v>
      </c>
      <c r="AF102" s="5">
        <v>1</v>
      </c>
      <c r="AG102">
        <f t="shared" si="1"/>
        <v>9</v>
      </c>
    </row>
    <row r="103" spans="28:33">
      <c r="AB103" s="5">
        <v>0</v>
      </c>
      <c r="AC103" s="5">
        <v>8</v>
      </c>
      <c r="AD103" s="5">
        <v>14</v>
      </c>
      <c r="AE103" s="5">
        <v>5</v>
      </c>
      <c r="AF103" s="5">
        <v>3</v>
      </c>
      <c r="AG103">
        <f t="shared" si="1"/>
        <v>30</v>
      </c>
    </row>
    <row r="104" spans="28:33">
      <c r="AB104" s="5">
        <v>0</v>
      </c>
      <c r="AC104" s="5">
        <v>4</v>
      </c>
      <c r="AD104" s="5">
        <v>2</v>
      </c>
      <c r="AE104" s="5">
        <v>0</v>
      </c>
      <c r="AF104" s="5">
        <v>3</v>
      </c>
      <c r="AG104">
        <f t="shared" si="1"/>
        <v>9</v>
      </c>
    </row>
    <row r="105" spans="28:33">
      <c r="AB105" s="5">
        <v>0</v>
      </c>
      <c r="AC105" s="5">
        <v>0</v>
      </c>
      <c r="AD105" s="5">
        <v>6</v>
      </c>
      <c r="AE105" s="5">
        <v>2</v>
      </c>
      <c r="AF105" s="5">
        <v>1</v>
      </c>
      <c r="AG105">
        <f t="shared" si="1"/>
        <v>9</v>
      </c>
    </row>
    <row r="106" spans="28:33">
      <c r="AB106" s="5">
        <v>1</v>
      </c>
      <c r="AC106" s="5">
        <v>8</v>
      </c>
      <c r="AD106" s="5">
        <v>2</v>
      </c>
      <c r="AE106" s="5">
        <v>4</v>
      </c>
      <c r="AF106" s="5">
        <v>3</v>
      </c>
      <c r="AG106">
        <f t="shared" si="1"/>
        <v>18</v>
      </c>
    </row>
    <row r="107" spans="28:33">
      <c r="AB107" s="5">
        <v>0</v>
      </c>
      <c r="AC107" s="5">
        <v>5</v>
      </c>
      <c r="AD107" s="5">
        <v>1</v>
      </c>
      <c r="AE107" s="5">
        <v>0</v>
      </c>
      <c r="AF107" s="5">
        <v>3</v>
      </c>
      <c r="AG107">
        <f t="shared" si="1"/>
        <v>9</v>
      </c>
    </row>
    <row r="108" spans="28:33">
      <c r="AB108" s="5">
        <v>2</v>
      </c>
      <c r="AC108" s="5">
        <v>3</v>
      </c>
      <c r="AD108" s="5">
        <v>1</v>
      </c>
      <c r="AE108" s="5">
        <v>0</v>
      </c>
      <c r="AF108" s="5">
        <v>3</v>
      </c>
      <c r="AG108">
        <f t="shared" si="1"/>
        <v>9</v>
      </c>
    </row>
    <row r="109" spans="28:33">
      <c r="AB109" s="5">
        <v>0</v>
      </c>
      <c r="AC109" s="5">
        <v>0</v>
      </c>
      <c r="AD109" s="5">
        <v>4</v>
      </c>
      <c r="AE109" s="5">
        <v>2</v>
      </c>
      <c r="AF109" s="5">
        <v>0</v>
      </c>
      <c r="AG109">
        <f t="shared" si="1"/>
        <v>6</v>
      </c>
    </row>
    <row r="110" spans="28:33">
      <c r="AB110" s="5">
        <v>0</v>
      </c>
      <c r="AC110" s="5">
        <v>6</v>
      </c>
      <c r="AD110" s="5">
        <v>4</v>
      </c>
      <c r="AE110" s="5">
        <v>3</v>
      </c>
      <c r="AF110" s="5">
        <v>5</v>
      </c>
      <c r="AG110">
        <f t="shared" si="1"/>
        <v>18</v>
      </c>
    </row>
    <row r="111" spans="28:33">
      <c r="AB111" s="5">
        <v>0</v>
      </c>
      <c r="AC111" s="5">
        <v>6</v>
      </c>
      <c r="AD111" s="5">
        <v>3</v>
      </c>
      <c r="AE111" s="5">
        <v>2</v>
      </c>
      <c r="AF111" s="5">
        <v>4</v>
      </c>
      <c r="AG111">
        <f t="shared" si="1"/>
        <v>15</v>
      </c>
    </row>
    <row r="112" spans="28:33">
      <c r="AB112" s="5">
        <v>0</v>
      </c>
      <c r="AC112" s="5">
        <v>2</v>
      </c>
      <c r="AD112" s="5">
        <v>11</v>
      </c>
      <c r="AE112" s="5">
        <v>4</v>
      </c>
      <c r="AF112" s="5">
        <v>1</v>
      </c>
      <c r="AG112">
        <f t="shared" si="1"/>
        <v>18</v>
      </c>
    </row>
    <row r="113" spans="28:33">
      <c r="AB113" s="5">
        <v>0</v>
      </c>
      <c r="AC113" s="5">
        <v>11</v>
      </c>
      <c r="AD113" s="5">
        <v>11</v>
      </c>
      <c r="AE113" s="5">
        <v>2</v>
      </c>
      <c r="AF113" s="5">
        <v>0</v>
      </c>
      <c r="AG113">
        <f t="shared" si="1"/>
        <v>24</v>
      </c>
    </row>
    <row r="114" spans="28:33">
      <c r="AB114" s="5">
        <v>2</v>
      </c>
      <c r="AC114" s="5">
        <v>7</v>
      </c>
      <c r="AD114" s="5">
        <v>0</v>
      </c>
      <c r="AE114" s="5">
        <v>0</v>
      </c>
      <c r="AF114" s="5">
        <v>3</v>
      </c>
      <c r="AG114">
        <f t="shared" si="1"/>
        <v>12</v>
      </c>
    </row>
    <row r="115" spans="28:33">
      <c r="AB115" s="5">
        <v>0</v>
      </c>
      <c r="AC115" s="5">
        <v>1</v>
      </c>
      <c r="AD115" s="5">
        <v>8</v>
      </c>
      <c r="AE115" s="5">
        <v>3</v>
      </c>
      <c r="AF115" s="5">
        <v>3</v>
      </c>
      <c r="AG115">
        <f t="shared" si="1"/>
        <v>15</v>
      </c>
    </row>
    <row r="116" spans="28:33">
      <c r="AB116" s="5">
        <v>0</v>
      </c>
      <c r="AC116" s="5">
        <v>7</v>
      </c>
      <c r="AD116" s="5">
        <v>12</v>
      </c>
      <c r="AE116" s="5">
        <v>1</v>
      </c>
      <c r="AF116" s="5">
        <v>1</v>
      </c>
      <c r="AG116">
        <f t="shared" si="1"/>
        <v>21</v>
      </c>
    </row>
    <row r="117" spans="28:33">
      <c r="AB117" s="5">
        <v>0</v>
      </c>
      <c r="AC117" s="5">
        <v>0</v>
      </c>
      <c r="AD117" s="5">
        <v>0</v>
      </c>
      <c r="AE117" s="5">
        <v>0</v>
      </c>
      <c r="AF117" s="5">
        <v>30</v>
      </c>
      <c r="AG117">
        <f t="shared" si="1"/>
        <v>30</v>
      </c>
    </row>
    <row r="118" spans="28:33">
      <c r="AB118" s="5">
        <v>0</v>
      </c>
      <c r="AC118" s="5">
        <v>5</v>
      </c>
      <c r="AD118" s="5">
        <v>6</v>
      </c>
      <c r="AE118" s="5">
        <v>2</v>
      </c>
      <c r="AF118" s="5">
        <v>2</v>
      </c>
      <c r="AG118">
        <f t="shared" si="1"/>
        <v>15</v>
      </c>
    </row>
    <row r="119" spans="28:33">
      <c r="AB119" s="5">
        <v>0</v>
      </c>
      <c r="AC119" s="5">
        <v>3</v>
      </c>
      <c r="AD119" s="5">
        <v>0</v>
      </c>
      <c r="AE119" s="5">
        <v>0</v>
      </c>
      <c r="AF119" s="5">
        <v>0</v>
      </c>
      <c r="AG119">
        <f t="shared" si="1"/>
        <v>3</v>
      </c>
    </row>
    <row r="120" spans="28:33">
      <c r="AB120" s="5">
        <v>1</v>
      </c>
      <c r="AC120" s="5">
        <v>8</v>
      </c>
      <c r="AD120" s="5">
        <v>7</v>
      </c>
      <c r="AE120" s="5">
        <v>0</v>
      </c>
      <c r="AF120" s="5">
        <v>8</v>
      </c>
      <c r="AG120">
        <f t="shared" si="1"/>
        <v>24</v>
      </c>
    </row>
    <row r="121" spans="28:33">
      <c r="AB121" s="5">
        <v>0</v>
      </c>
      <c r="AC121" s="5">
        <v>0</v>
      </c>
      <c r="AD121" s="5">
        <v>5</v>
      </c>
      <c r="AE121" s="5">
        <v>2</v>
      </c>
      <c r="AF121" s="5">
        <v>5</v>
      </c>
      <c r="AG121">
        <f t="shared" si="1"/>
        <v>12</v>
      </c>
    </row>
    <row r="122" spans="28:33">
      <c r="AB122" s="5">
        <v>0</v>
      </c>
      <c r="AC122" s="5">
        <v>3</v>
      </c>
      <c r="AD122" s="5">
        <v>1</v>
      </c>
      <c r="AE122" s="5">
        <v>0</v>
      </c>
      <c r="AF122" s="5">
        <v>2</v>
      </c>
      <c r="AG122">
        <f t="shared" si="1"/>
        <v>6</v>
      </c>
    </row>
    <row r="123" spans="28:33">
      <c r="AB123" s="5">
        <v>0</v>
      </c>
      <c r="AC123" s="5">
        <v>2</v>
      </c>
      <c r="AD123" s="5">
        <v>6</v>
      </c>
      <c r="AE123" s="5">
        <v>2</v>
      </c>
      <c r="AF123" s="5">
        <v>2</v>
      </c>
      <c r="AG123">
        <f t="shared" si="1"/>
        <v>12</v>
      </c>
    </row>
    <row r="124" spans="28:33">
      <c r="AB124" s="5">
        <v>0</v>
      </c>
      <c r="AC124" s="5">
        <v>4</v>
      </c>
      <c r="AD124" s="5">
        <v>11</v>
      </c>
      <c r="AE124" s="5">
        <v>2</v>
      </c>
      <c r="AF124" s="5">
        <v>1</v>
      </c>
      <c r="AG124">
        <f t="shared" si="1"/>
        <v>18</v>
      </c>
    </row>
    <row r="125" spans="28:33">
      <c r="AB125" s="5">
        <v>0</v>
      </c>
      <c r="AC125" s="5">
        <v>3</v>
      </c>
      <c r="AD125" s="5">
        <v>2</v>
      </c>
      <c r="AE125" s="5">
        <v>0</v>
      </c>
      <c r="AF125" s="5">
        <v>1</v>
      </c>
      <c r="AG125">
        <f t="shared" si="1"/>
        <v>6</v>
      </c>
    </row>
    <row r="126" spans="28:33">
      <c r="AB126" s="5">
        <v>1</v>
      </c>
      <c r="AC126" s="5">
        <v>4</v>
      </c>
      <c r="AD126" s="5">
        <v>7</v>
      </c>
      <c r="AE126" s="5">
        <v>0</v>
      </c>
      <c r="AF126" s="5">
        <v>0</v>
      </c>
      <c r="AG126">
        <f t="shared" si="1"/>
        <v>12</v>
      </c>
    </row>
    <row r="127" spans="28:33">
      <c r="AB127" s="5">
        <v>2</v>
      </c>
      <c r="AC127" s="5">
        <v>10</v>
      </c>
      <c r="AD127" s="5">
        <v>2</v>
      </c>
      <c r="AE127" s="5">
        <v>0</v>
      </c>
      <c r="AF127" s="5">
        <v>1</v>
      </c>
      <c r="AG127">
        <f t="shared" si="1"/>
        <v>15</v>
      </c>
    </row>
    <row r="128" spans="28:33">
      <c r="AB128" s="5">
        <v>0</v>
      </c>
      <c r="AC128" s="5">
        <v>2</v>
      </c>
      <c r="AD128" s="5">
        <v>5</v>
      </c>
      <c r="AE128" s="5">
        <v>1</v>
      </c>
      <c r="AF128" s="5">
        <v>1</v>
      </c>
      <c r="AG128">
        <f t="shared" si="1"/>
        <v>9</v>
      </c>
    </row>
    <row r="129" spans="28:33">
      <c r="AB129" s="5">
        <v>0</v>
      </c>
      <c r="AC129" s="5">
        <v>4</v>
      </c>
      <c r="AD129" s="5">
        <v>2</v>
      </c>
      <c r="AE129" s="5">
        <v>4</v>
      </c>
      <c r="AF129" s="5">
        <v>2</v>
      </c>
      <c r="AG129">
        <f t="shared" si="1"/>
        <v>12</v>
      </c>
    </row>
    <row r="130" spans="28:33">
      <c r="AB130" s="5">
        <v>0</v>
      </c>
      <c r="AC130" s="5">
        <v>1</v>
      </c>
      <c r="AD130" s="5">
        <v>3</v>
      </c>
      <c r="AE130" s="5">
        <v>5</v>
      </c>
      <c r="AF130" s="5">
        <v>0</v>
      </c>
      <c r="AG130">
        <f t="shared" si="1"/>
        <v>9</v>
      </c>
    </row>
    <row r="131" spans="28:33">
      <c r="AB131" s="5">
        <v>0</v>
      </c>
      <c r="AC131" s="5">
        <v>3</v>
      </c>
      <c r="AD131" s="5">
        <v>6</v>
      </c>
      <c r="AE131" s="5">
        <v>2</v>
      </c>
      <c r="AF131" s="5">
        <v>7</v>
      </c>
      <c r="AG131">
        <f t="shared" si="1"/>
        <v>18</v>
      </c>
    </row>
    <row r="132" spans="28:33">
      <c r="AB132" s="5">
        <v>2</v>
      </c>
      <c r="AC132" s="5">
        <v>1</v>
      </c>
      <c r="AD132" s="5">
        <v>1</v>
      </c>
      <c r="AE132" s="5">
        <v>2</v>
      </c>
      <c r="AF132" s="5">
        <v>3</v>
      </c>
      <c r="AG132">
        <f t="shared" si="1"/>
        <v>9</v>
      </c>
    </row>
    <row r="133" spans="28:33">
      <c r="AB133" s="5">
        <v>0</v>
      </c>
      <c r="AC133" s="5">
        <v>3</v>
      </c>
      <c r="AD133" s="5">
        <v>3</v>
      </c>
      <c r="AE133" s="5">
        <v>5</v>
      </c>
      <c r="AF133" s="5">
        <v>4</v>
      </c>
      <c r="AG133">
        <f t="shared" si="1"/>
        <v>15</v>
      </c>
    </row>
    <row r="134" spans="28:33">
      <c r="AB134" s="5">
        <v>1</v>
      </c>
      <c r="AC134" s="5">
        <v>9</v>
      </c>
      <c r="AD134" s="5">
        <v>5</v>
      </c>
      <c r="AE134" s="5">
        <v>2</v>
      </c>
      <c r="AF134" s="5">
        <v>1</v>
      </c>
      <c r="AG134">
        <f t="shared" si="1"/>
        <v>18</v>
      </c>
    </row>
    <row r="135" spans="28:33">
      <c r="AB135" s="5">
        <v>0</v>
      </c>
      <c r="AC135" s="5">
        <v>1</v>
      </c>
      <c r="AD135" s="5">
        <v>27</v>
      </c>
      <c r="AE135" s="5">
        <v>3</v>
      </c>
      <c r="AF135" s="5">
        <v>5</v>
      </c>
      <c r="AG135">
        <f t="shared" ref="AG135:AG159" si="2">SUM(AB135:AF135)</f>
        <v>36</v>
      </c>
    </row>
    <row r="136" spans="28:33">
      <c r="AB136" s="5">
        <v>0</v>
      </c>
      <c r="AC136" s="5">
        <v>3</v>
      </c>
      <c r="AD136" s="5">
        <v>5</v>
      </c>
      <c r="AE136" s="5">
        <v>0</v>
      </c>
      <c r="AF136" s="5">
        <v>1</v>
      </c>
      <c r="AG136">
        <f t="shared" si="2"/>
        <v>9</v>
      </c>
    </row>
    <row r="137" spans="28:33">
      <c r="AB137" s="5">
        <v>0</v>
      </c>
      <c r="AC137" s="5">
        <v>8</v>
      </c>
      <c r="AD137" s="5">
        <v>3</v>
      </c>
      <c r="AE137" s="5">
        <v>0</v>
      </c>
      <c r="AF137" s="5">
        <v>1</v>
      </c>
      <c r="AG137">
        <f t="shared" si="2"/>
        <v>12</v>
      </c>
    </row>
    <row r="138" spans="28:33">
      <c r="AB138" s="5">
        <v>0</v>
      </c>
      <c r="AC138" s="5">
        <v>5</v>
      </c>
      <c r="AD138" s="5">
        <v>9</v>
      </c>
      <c r="AE138" s="5">
        <v>1</v>
      </c>
      <c r="AF138" s="5">
        <v>3</v>
      </c>
      <c r="AG138">
        <f t="shared" si="2"/>
        <v>18</v>
      </c>
    </row>
    <row r="139" spans="28:33">
      <c r="AB139" s="5">
        <v>2</v>
      </c>
      <c r="AC139" s="5">
        <v>4</v>
      </c>
      <c r="AD139" s="5">
        <v>7</v>
      </c>
      <c r="AE139" s="5">
        <v>4</v>
      </c>
      <c r="AF139" s="5">
        <v>1</v>
      </c>
      <c r="AG139">
        <f t="shared" si="2"/>
        <v>18</v>
      </c>
    </row>
    <row r="140" spans="28:33">
      <c r="AB140" s="5">
        <v>0</v>
      </c>
      <c r="AC140" s="5">
        <v>3</v>
      </c>
      <c r="AD140" s="5">
        <v>2</v>
      </c>
      <c r="AE140" s="5">
        <v>1</v>
      </c>
      <c r="AF140" s="5">
        <v>0</v>
      </c>
      <c r="AG140">
        <f t="shared" si="2"/>
        <v>6</v>
      </c>
    </row>
    <row r="141" spans="28:33">
      <c r="AB141" s="5">
        <v>3</v>
      </c>
      <c r="AC141" s="5">
        <v>3</v>
      </c>
      <c r="AD141" s="5">
        <v>2</v>
      </c>
      <c r="AE141" s="5">
        <v>0</v>
      </c>
      <c r="AF141" s="5">
        <v>1</v>
      </c>
      <c r="AG141">
        <f t="shared" si="2"/>
        <v>9</v>
      </c>
    </row>
    <row r="142" spans="28:33">
      <c r="AB142" s="5">
        <v>0</v>
      </c>
      <c r="AC142" s="5">
        <v>4</v>
      </c>
      <c r="AD142" s="5">
        <v>4</v>
      </c>
      <c r="AE142" s="5">
        <v>0</v>
      </c>
      <c r="AF142" s="5">
        <v>1</v>
      </c>
      <c r="AG142">
        <f t="shared" si="2"/>
        <v>9</v>
      </c>
    </row>
    <row r="143" spans="28:33">
      <c r="AB143" s="5">
        <v>3</v>
      </c>
      <c r="AC143" s="5">
        <v>1</v>
      </c>
      <c r="AD143" s="5">
        <v>2</v>
      </c>
      <c r="AE143" s="5">
        <v>0</v>
      </c>
      <c r="AF143" s="5">
        <v>3</v>
      </c>
      <c r="AG143">
        <f t="shared" si="2"/>
        <v>9</v>
      </c>
    </row>
    <row r="144" spans="28:33">
      <c r="AB144" s="5">
        <v>0</v>
      </c>
      <c r="AC144" s="5">
        <v>3</v>
      </c>
      <c r="AD144" s="5">
        <v>4</v>
      </c>
      <c r="AE144" s="5">
        <v>0</v>
      </c>
      <c r="AF144" s="5">
        <v>5</v>
      </c>
      <c r="AG144">
        <f t="shared" si="2"/>
        <v>12</v>
      </c>
    </row>
    <row r="145" spans="28:33">
      <c r="AB145" s="5">
        <v>0</v>
      </c>
      <c r="AC145" s="5">
        <v>5</v>
      </c>
      <c r="AD145" s="5">
        <v>3</v>
      </c>
      <c r="AE145" s="5">
        <v>0</v>
      </c>
      <c r="AF145" s="5">
        <v>1</v>
      </c>
      <c r="AG145">
        <f t="shared" si="2"/>
        <v>9</v>
      </c>
    </row>
    <row r="146" spans="28:33">
      <c r="AB146" s="5">
        <v>0</v>
      </c>
      <c r="AC146" s="5">
        <v>9</v>
      </c>
      <c r="AD146" s="5">
        <v>10</v>
      </c>
      <c r="AE146" s="5">
        <v>1</v>
      </c>
      <c r="AF146" s="5">
        <v>1</v>
      </c>
      <c r="AG146">
        <f t="shared" si="2"/>
        <v>21</v>
      </c>
    </row>
    <row r="147" spans="28:33">
      <c r="AB147" s="5">
        <v>0</v>
      </c>
      <c r="AC147" s="5">
        <v>7</v>
      </c>
      <c r="AD147" s="5">
        <v>5</v>
      </c>
      <c r="AE147" s="5">
        <v>0</v>
      </c>
      <c r="AF147" s="5">
        <v>3</v>
      </c>
      <c r="AG147">
        <f t="shared" si="2"/>
        <v>15</v>
      </c>
    </row>
    <row r="148" spans="28:33"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>
        <f t="shared" si="2"/>
        <v>0</v>
      </c>
    </row>
    <row r="149" spans="28:33">
      <c r="AB149" s="5">
        <v>0</v>
      </c>
      <c r="AC149" s="5">
        <v>2</v>
      </c>
      <c r="AD149" s="5">
        <v>3</v>
      </c>
      <c r="AE149" s="5">
        <v>1</v>
      </c>
      <c r="AF149" s="5">
        <v>0</v>
      </c>
      <c r="AG149">
        <f t="shared" si="2"/>
        <v>6</v>
      </c>
    </row>
    <row r="150" spans="28:33">
      <c r="AB150" s="5">
        <v>0</v>
      </c>
      <c r="AC150" s="5">
        <v>6</v>
      </c>
      <c r="AD150" s="5">
        <v>0</v>
      </c>
      <c r="AE150" s="5">
        <v>0</v>
      </c>
      <c r="AF150" s="5">
        <v>0</v>
      </c>
      <c r="AG150">
        <f t="shared" si="2"/>
        <v>6</v>
      </c>
    </row>
    <row r="151" spans="28:33">
      <c r="AB151" s="5">
        <v>0</v>
      </c>
      <c r="AC151" s="5">
        <v>5</v>
      </c>
      <c r="AD151" s="5">
        <v>9</v>
      </c>
      <c r="AE151" s="5">
        <v>5</v>
      </c>
      <c r="AF151" s="5">
        <v>2</v>
      </c>
      <c r="AG151">
        <f t="shared" si="2"/>
        <v>21</v>
      </c>
    </row>
    <row r="152" spans="28:33">
      <c r="AB152" s="5">
        <v>2</v>
      </c>
      <c r="AC152" s="5">
        <v>8</v>
      </c>
      <c r="AD152" s="5">
        <v>17</v>
      </c>
      <c r="AE152" s="5">
        <v>2</v>
      </c>
      <c r="AF152" s="5">
        <v>7</v>
      </c>
      <c r="AG152">
        <f t="shared" si="2"/>
        <v>36</v>
      </c>
    </row>
    <row r="153" spans="28:33">
      <c r="AB153" s="5">
        <v>0</v>
      </c>
      <c r="AC153" s="5">
        <v>1</v>
      </c>
      <c r="AD153" s="5">
        <v>12</v>
      </c>
      <c r="AE153" s="5">
        <v>6</v>
      </c>
      <c r="AF153" s="5">
        <v>2</v>
      </c>
      <c r="AG153">
        <f t="shared" si="2"/>
        <v>21</v>
      </c>
    </row>
    <row r="154" spans="28:33">
      <c r="AB154" s="5">
        <v>2</v>
      </c>
      <c r="AC154" s="5">
        <v>0</v>
      </c>
      <c r="AD154" s="5">
        <v>3</v>
      </c>
      <c r="AE154" s="5">
        <v>0</v>
      </c>
      <c r="AF154" s="5">
        <v>1</v>
      </c>
      <c r="AG154">
        <f t="shared" si="2"/>
        <v>6</v>
      </c>
    </row>
    <row r="155" spans="28:33">
      <c r="AB155" s="5">
        <v>0</v>
      </c>
      <c r="AC155" s="5">
        <v>5</v>
      </c>
      <c r="AD155" s="5">
        <v>6</v>
      </c>
      <c r="AE155" s="5">
        <v>9</v>
      </c>
      <c r="AF155" s="5">
        <v>1</v>
      </c>
      <c r="AG155">
        <f t="shared" si="2"/>
        <v>21</v>
      </c>
    </row>
    <row r="156" spans="28:33">
      <c r="AB156" s="5">
        <v>0</v>
      </c>
      <c r="AC156" s="5">
        <v>11</v>
      </c>
      <c r="AD156" s="5">
        <v>7</v>
      </c>
      <c r="AE156" s="5">
        <v>4</v>
      </c>
      <c r="AF156" s="5">
        <v>8</v>
      </c>
      <c r="AG156">
        <f t="shared" si="2"/>
        <v>30</v>
      </c>
    </row>
    <row r="157" spans="28:33">
      <c r="AB157" s="5">
        <v>3</v>
      </c>
      <c r="AC157" s="5">
        <v>2</v>
      </c>
      <c r="AD157" s="5">
        <v>7</v>
      </c>
      <c r="AE157" s="5">
        <v>2</v>
      </c>
      <c r="AF157" s="5">
        <v>1</v>
      </c>
      <c r="AG157">
        <f t="shared" si="2"/>
        <v>15</v>
      </c>
    </row>
    <row r="158" spans="28:33">
      <c r="AB158" s="5">
        <v>0</v>
      </c>
      <c r="AC158" s="5">
        <v>2</v>
      </c>
      <c r="AD158" s="5">
        <v>1</v>
      </c>
      <c r="AE158" s="5">
        <v>5</v>
      </c>
      <c r="AF158" s="5">
        <v>1</v>
      </c>
      <c r="AG158">
        <f t="shared" si="2"/>
        <v>9</v>
      </c>
    </row>
    <row r="159" spans="28:33">
      <c r="AB159" s="5">
        <v>1</v>
      </c>
      <c r="AC159" s="5">
        <v>6</v>
      </c>
      <c r="AD159" s="5">
        <v>7</v>
      </c>
      <c r="AE159" s="5">
        <v>2</v>
      </c>
      <c r="AF159" s="5">
        <v>11</v>
      </c>
      <c r="AG159">
        <f t="shared" si="2"/>
        <v>27</v>
      </c>
    </row>
  </sheetData>
  <autoFilter ref="AB5:AG159" xr:uid="{00000000-0009-0000-0000-000007000000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11c0ac-fe68-4ff2-9269-33819f80a69e" xsi:nil="true"/>
    <lcf76f155ced4ddcb4097134ff3c332f xmlns="eade9420-140a-4626-a9c8-f9f3988c01b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870657403E0A48BD14F6CEA0357535" ma:contentTypeVersion="11" ma:contentTypeDescription="Create a new document." ma:contentTypeScope="" ma:versionID="947995b31facc4f310850bf0a702a4ec">
  <xsd:schema xmlns:xsd="http://www.w3.org/2001/XMLSchema" xmlns:xs="http://www.w3.org/2001/XMLSchema" xmlns:p="http://schemas.microsoft.com/office/2006/metadata/properties" xmlns:ns2="eade9420-140a-4626-a9c8-f9f3988c01ba" xmlns:ns3="be11c0ac-fe68-4ff2-9269-33819f80a69e" targetNamespace="http://schemas.microsoft.com/office/2006/metadata/properties" ma:root="true" ma:fieldsID="d649c6f8b3eb1a97b48ea1c6aed0ddfd" ns2:_="" ns3:_="">
    <xsd:import namespace="eade9420-140a-4626-a9c8-f9f3988c01ba"/>
    <xsd:import namespace="be11c0ac-fe68-4ff2-9269-33819f80a6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de9420-140a-4626-a9c8-f9f3988c01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a772e7c-15c7-45c7-96ca-d821f216c4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11c0ac-fe68-4ff2-9269-33819f80a69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b8763fe-d498-421c-a905-d3b62cab421b}" ma:internalName="TaxCatchAll" ma:showField="CatchAllData" ma:web="be11c0ac-fe68-4ff2-9269-33819f80a6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1C997F-6891-43A4-B234-3C9155BFC4F8}"/>
</file>

<file path=customXml/itemProps2.xml><?xml version="1.0" encoding="utf-8"?>
<ds:datastoreItem xmlns:ds="http://schemas.openxmlformats.org/officeDocument/2006/customXml" ds:itemID="{C8F8421D-94A9-4D85-95F9-ABAD5E70875F}"/>
</file>

<file path=customXml/itemProps3.xml><?xml version="1.0" encoding="utf-8"?>
<ds:datastoreItem xmlns:ds="http://schemas.openxmlformats.org/officeDocument/2006/customXml" ds:itemID="{AAE8D48B-2B50-47F3-93B5-DFA77B4865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Sergio Marques Cavalcanti Filho</dc:creator>
  <cp:keywords/>
  <dc:description/>
  <cp:lastModifiedBy>gpr_sesau</cp:lastModifiedBy>
  <cp:revision/>
  <dcterms:created xsi:type="dcterms:W3CDTF">2024-04-29T17:46:46Z</dcterms:created>
  <dcterms:modified xsi:type="dcterms:W3CDTF">2024-07-01T14:34:29Z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0x01010012870657403E0A48BD14F6CEA0357535</vt:lpwstr>
  </property>
  <property fmtid="{D5CDD505-2E9C-101B-9397-08002B2CF9AE}" pid="3" name="MediaServiceImageTags">
    <vt:lpwstr/>
  </property>
</Properties>
</file>