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ab modelling\project\ABMS-T9\"/>
    </mc:Choice>
  </mc:AlternateContent>
  <xr:revisionPtr revIDLastSave="0" documentId="13_ncr:1_{C84E89DA-30A8-4ACC-AFCE-436574E93C0F}" xr6:coauthVersionLast="43" xr6:coauthVersionMax="43" xr10:uidLastSave="{00000000-0000-0000-0000-000000000000}"/>
  <bookViews>
    <workbookView xWindow="2175" yWindow="2175" windowWidth="14400" windowHeight="8273" tabRatio="681" firstSheet="1" activeTab="3" xr2:uid="{AB345F5E-DDAD-4D03-BBAA-62D070B78501}"/>
  </bookViews>
  <sheets>
    <sheet name="Crowd-rate" sheetId="1" r:id="rId1"/>
    <sheet name="Eating-time" sheetId="3" r:id="rId2"/>
    <sheet name="Cleaning" sheetId="2" r:id="rId3"/>
    <sheet name="Tray Retur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J2" i="4" l="1"/>
  <c r="F6" i="2"/>
  <c r="F5" i="2"/>
  <c r="F3" i="2"/>
  <c r="G5" i="3"/>
  <c r="G4" i="3"/>
  <c r="G3" i="3"/>
  <c r="G2" i="3"/>
  <c r="F2" i="4" l="1"/>
  <c r="F3" i="4" l="1"/>
  <c r="F4" i="4"/>
  <c r="F5" i="4"/>
  <c r="F6" i="4"/>
  <c r="E3" i="4"/>
  <c r="E4" i="4"/>
  <c r="E5" i="4"/>
  <c r="E6" i="4"/>
  <c r="E2" i="4"/>
  <c r="R10" i="1" l="1"/>
  <c r="Q10" i="1"/>
  <c r="P10" i="1"/>
  <c r="O10" i="1"/>
  <c r="R4" i="1"/>
  <c r="Q4" i="1"/>
  <c r="P4" i="1"/>
  <c r="O4" i="1"/>
  <c r="J4" i="1"/>
  <c r="J5" i="1"/>
  <c r="J6" i="1"/>
  <c r="J7" i="1"/>
  <c r="J9" i="1"/>
  <c r="J10" i="1"/>
  <c r="J11" i="1"/>
  <c r="J12" i="1"/>
  <c r="J13" i="1"/>
  <c r="J3" i="1"/>
  <c r="M4" i="1" l="1"/>
  <c r="M9" i="1"/>
</calcChain>
</file>

<file path=xl/sharedStrings.xml><?xml version="1.0" encoding="utf-8"?>
<sst xmlns="http://schemas.openxmlformats.org/spreadsheetml/2006/main" count="216" uniqueCount="40">
  <si>
    <t>Thursday</t>
  </si>
  <si>
    <t xml:space="preserve">Monday </t>
  </si>
  <si>
    <t>Tuesday</t>
  </si>
  <si>
    <t>Time</t>
  </si>
  <si>
    <t>Count</t>
  </si>
  <si>
    <t>Location</t>
  </si>
  <si>
    <t>Date</t>
  </si>
  <si>
    <t>Day</t>
  </si>
  <si>
    <t>Sengkang Square, Kopitiam Square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</si>
  <si>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</si>
  <si>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</si>
  <si>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</si>
  <si>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</si>
  <si>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</si>
  <si>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</si>
  <si>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</si>
  <si>
    <t>Time-taken</t>
  </si>
  <si>
    <t>No.</t>
  </si>
  <si>
    <t>Min time</t>
  </si>
  <si>
    <t>Max time</t>
  </si>
  <si>
    <t>Comments</t>
  </si>
  <si>
    <t>Total</t>
  </si>
  <si>
    <t>Available tray return point nearby</t>
  </si>
  <si>
    <t>Difference in (trays returned-tray unreturned)/trays unreturned) in %</t>
  </si>
  <si>
    <t>No available tray return point nearby</t>
  </si>
  <si>
    <t>ABC BRICKWORKS FOOD CENTRE</t>
  </si>
  <si>
    <t>Old Airport Road</t>
  </si>
  <si>
    <t>SD</t>
  </si>
  <si>
    <t>Chinatown Complex Food Centre</t>
  </si>
  <si>
    <t>Standard Deviation</t>
  </si>
  <si>
    <t>Trays returned (in the span of 1hr)</t>
  </si>
  <si>
    <t>Average</t>
  </si>
  <si>
    <t>Trays unreturned (in the span of 1hr)</t>
  </si>
  <si>
    <t>Average time taken eating</t>
  </si>
  <si>
    <t>Min</t>
  </si>
  <si>
    <t>Max</t>
  </si>
  <si>
    <t>Block 16 Bedok South Market &amp; Food Centre</t>
  </si>
  <si>
    <t>ABC Brickworks Food Centre</t>
  </si>
  <si>
    <t>Chinatown Compelx Food Centre</t>
  </si>
  <si>
    <t>Average timing to clean a plate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</si>
</sst>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bestsingapore.com/best-place/chinatown-complex-food-centre/" TargetMode="External"/><Relationship Id="rId1" Type="http://schemas.openxmlformats.org/officeDocument/2006/relationships/hyperlink" Target="https://www.thebestsingapore.com/best-place/chinatown-complex-food-cent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estsingapore.com/best-place/chinatown-complex-food-cent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2"/>
  <sheetViews>
    <sheetView topLeftCell="G1" zoomScale="70" zoomScaleNormal="70" workbookViewId="0">
      <selection activeCell="M4" sqref="M4"/>
    </sheetView>
  </sheetViews>
  <sheetFormatPr defaultRowHeight="14.25" x14ac:dyDescent="0.45"/>
  <cols>
    <col min="1" max="1" width="9.53125" style="4" bestFit="1" customWidth="1"/>
    <col min="2" max="2" width="10.1328125" style="4" bestFit="1" customWidth="1"/>
    <col min="3" max="3" width="9.06640625" style="4"/>
    <col min="4" max="4" width="11.73046875" style="4" bestFit="1" customWidth="1"/>
    <col min="5" max="5" width="37.6640625" style="4" bestFit="1" customWidth="1"/>
    <col min="6" max="6" width="9.06640625" style="4"/>
    <col min="7" max="7" width="10.796875" style="4" customWidth="1"/>
    <col min="8" max="9" width="9.06640625" style="4"/>
    <col min="10" max="10" width="10" style="4" bestFit="1" customWidth="1"/>
    <col min="11" max="16384" width="9.06640625" style="4"/>
  </cols>
  <sheetData>
    <row r="1" spans="1:18" x14ac:dyDescent="0.45">
      <c r="A1" s="14" t="s">
        <v>6</v>
      </c>
      <c r="B1" s="14" t="s">
        <v>7</v>
      </c>
      <c r="C1" s="14" t="s">
        <v>3</v>
      </c>
      <c r="D1" s="14" t="s">
        <v>4</v>
      </c>
      <c r="E1" s="14" t="s">
        <v>5</v>
      </c>
      <c r="F1" s="18" t="s">
        <v>12</v>
      </c>
      <c r="G1" s="19"/>
      <c r="H1" s="19"/>
      <c r="I1" s="19"/>
      <c r="J1" s="20"/>
      <c r="K1" s="1"/>
      <c r="L1" s="1"/>
    </row>
    <row r="2" spans="1:18" x14ac:dyDescent="0.45">
      <c r="A2" s="21" t="s">
        <v>10</v>
      </c>
      <c r="B2" s="21"/>
      <c r="C2" s="21"/>
      <c r="D2" s="21"/>
      <c r="E2" s="21"/>
      <c r="F2" s="3">
        <v>1</v>
      </c>
      <c r="G2" s="3">
        <v>2</v>
      </c>
      <c r="H2" s="3">
        <v>3</v>
      </c>
      <c r="I2" s="3">
        <v>4</v>
      </c>
      <c r="J2" s="3" t="s">
        <v>13</v>
      </c>
      <c r="O2" s="18" t="s">
        <v>14</v>
      </c>
      <c r="P2" s="19"/>
      <c r="Q2" s="19"/>
      <c r="R2" s="20"/>
    </row>
    <row r="3" spans="1:18" x14ac:dyDescent="0.45">
      <c r="A3" s="9">
        <v>43535</v>
      </c>
      <c r="B3" s="2" t="s">
        <v>1</v>
      </c>
      <c r="C3" s="10">
        <v>0.5</v>
      </c>
      <c r="D3" s="2">
        <v>632</v>
      </c>
      <c r="E3" s="2" t="s">
        <v>8</v>
      </c>
      <c r="F3" s="2">
        <v>24</v>
      </c>
      <c r="G3" s="2">
        <v>25</v>
      </c>
      <c r="H3" s="2">
        <v>38</v>
      </c>
      <c r="I3" s="2">
        <v>89</v>
      </c>
      <c r="J3" s="3">
        <f>SUMPRODUCT($F$2:$I$2,F3:I3)</f>
        <v>544</v>
      </c>
      <c r="O3" s="2">
        <v>1</v>
      </c>
      <c r="P3" s="2">
        <v>2</v>
      </c>
      <c r="Q3" s="2">
        <v>3</v>
      </c>
      <c r="R3" s="2">
        <v>4</v>
      </c>
    </row>
    <row r="4" spans="1:18" ht="57" x14ac:dyDescent="0.45">
      <c r="A4" s="9">
        <v>43535</v>
      </c>
      <c r="B4" s="2" t="s">
        <v>1</v>
      </c>
      <c r="C4" s="10">
        <v>0.5</v>
      </c>
      <c r="D4" s="2">
        <v>545</v>
      </c>
      <c r="E4" s="2" t="s">
        <v>38</v>
      </c>
      <c r="F4" s="2">
        <v>41</v>
      </c>
      <c r="G4" s="2">
        <v>30</v>
      </c>
      <c r="H4" s="2">
        <v>68</v>
      </c>
      <c r="I4" s="2">
        <v>60</v>
      </c>
      <c r="J4" s="3">
        <f t="shared" ref="J4:J13" si="0">SUMPRODUCT($F$2:$I$2,F4:I4)</f>
        <v>545</v>
      </c>
      <c r="L4" s="15" t="s">
        <v>11</v>
      </c>
      <c r="M4" s="2">
        <f>AVERAGE(D3:D7)/60/60</f>
        <v>0.16805555555555557</v>
      </c>
      <c r="O4" s="2">
        <f>SUM(F3:F7)/SUM(F3:I7)</f>
        <v>0.18543046357615894</v>
      </c>
      <c r="P4" s="2">
        <f>SUM(G3:G7)/SUM(F3:I7)</f>
        <v>0.22327341532639547</v>
      </c>
      <c r="Q4" s="2">
        <f>SUM(H3:H7)/SUM(F3:I7)</f>
        <v>0.23935666982024598</v>
      </c>
      <c r="R4" s="2">
        <f>SUM(I3:I7)/SUM(F3:I7)</f>
        <v>0.35193945127719961</v>
      </c>
    </row>
    <row r="5" spans="1:18" x14ac:dyDescent="0.45">
      <c r="A5" s="9">
        <v>43535</v>
      </c>
      <c r="B5" s="2" t="s">
        <v>1</v>
      </c>
      <c r="C5" s="10">
        <v>0.5</v>
      </c>
      <c r="D5" s="2">
        <v>612</v>
      </c>
      <c r="E5" s="2" t="s">
        <v>36</v>
      </c>
      <c r="F5" s="2">
        <v>68</v>
      </c>
      <c r="G5" s="2">
        <v>53</v>
      </c>
      <c r="H5" s="2">
        <v>50</v>
      </c>
      <c r="I5" s="2">
        <v>72</v>
      </c>
      <c r="J5" s="3">
        <f t="shared" si="0"/>
        <v>612</v>
      </c>
    </row>
    <row r="6" spans="1:18" x14ac:dyDescent="0.45">
      <c r="A6" s="9">
        <v>43536</v>
      </c>
      <c r="B6" s="2" t="s">
        <v>2</v>
      </c>
      <c r="C6" s="10">
        <v>0.5</v>
      </c>
      <c r="D6" s="2">
        <v>612</v>
      </c>
      <c r="E6" s="2" t="s">
        <v>25</v>
      </c>
      <c r="F6" s="2">
        <v>45</v>
      </c>
      <c r="G6" s="2">
        <v>48</v>
      </c>
      <c r="H6" s="2">
        <v>43</v>
      </c>
      <c r="I6" s="2">
        <v>80</v>
      </c>
      <c r="J6" s="3">
        <f t="shared" si="0"/>
        <v>590</v>
      </c>
    </row>
    <row r="7" spans="1:18" x14ac:dyDescent="0.45">
      <c r="A7" s="9">
        <v>43538</v>
      </c>
      <c r="B7" s="2" t="s">
        <v>0</v>
      </c>
      <c r="C7" s="10">
        <v>0.5</v>
      </c>
      <c r="D7" s="2">
        <v>624</v>
      </c>
      <c r="E7" s="2" t="s">
        <v>26</v>
      </c>
      <c r="F7" s="2">
        <v>18</v>
      </c>
      <c r="G7" s="2">
        <v>80</v>
      </c>
      <c r="H7" s="2">
        <v>54</v>
      </c>
      <c r="I7" s="2">
        <v>71</v>
      </c>
      <c r="J7" s="3">
        <f t="shared" si="0"/>
        <v>624</v>
      </c>
    </row>
    <row r="8" spans="1:18" x14ac:dyDescent="0.45">
      <c r="A8" s="22" t="s">
        <v>9</v>
      </c>
      <c r="B8" s="23"/>
      <c r="C8" s="23"/>
      <c r="D8" s="23"/>
      <c r="E8" s="24"/>
      <c r="F8" s="8">
        <v>1</v>
      </c>
      <c r="G8" s="8">
        <v>2</v>
      </c>
      <c r="H8" s="8">
        <v>3</v>
      </c>
      <c r="I8" s="8">
        <v>4</v>
      </c>
      <c r="J8" s="8" t="s">
        <v>13</v>
      </c>
      <c r="O8" s="18" t="s">
        <v>15</v>
      </c>
      <c r="P8" s="19"/>
      <c r="Q8" s="19"/>
      <c r="R8" s="20"/>
    </row>
    <row r="9" spans="1:18" ht="57" x14ac:dyDescent="0.45">
      <c r="A9" s="9">
        <v>43542</v>
      </c>
      <c r="B9" s="2" t="s">
        <v>1</v>
      </c>
      <c r="C9" s="10">
        <v>0.60416666666666663</v>
      </c>
      <c r="D9" s="2">
        <v>498</v>
      </c>
      <c r="E9" s="2" t="s">
        <v>8</v>
      </c>
      <c r="F9" s="2">
        <v>28</v>
      </c>
      <c r="G9" s="2">
        <v>35</v>
      </c>
      <c r="H9" s="2">
        <v>42</v>
      </c>
      <c r="I9" s="2">
        <v>48</v>
      </c>
      <c r="J9" s="3">
        <f t="shared" si="0"/>
        <v>416</v>
      </c>
      <c r="L9" s="15" t="s">
        <v>11</v>
      </c>
      <c r="M9" s="2">
        <f>AVERAGE(D9:D13)/60/60</f>
        <v>0.14055555555555557</v>
      </c>
      <c r="O9" s="2">
        <v>1</v>
      </c>
      <c r="P9" s="2">
        <v>2</v>
      </c>
      <c r="Q9" s="2">
        <v>3</v>
      </c>
      <c r="R9" s="2">
        <v>4</v>
      </c>
    </row>
    <row r="10" spans="1:18" x14ac:dyDescent="0.45">
      <c r="A10" s="9">
        <v>43542</v>
      </c>
      <c r="B10" s="2" t="s">
        <v>1</v>
      </c>
      <c r="C10" s="10">
        <v>0.60416666666666663</v>
      </c>
      <c r="D10" s="2">
        <v>428</v>
      </c>
      <c r="E10" s="2" t="s">
        <v>38</v>
      </c>
      <c r="F10" s="2">
        <v>48</v>
      </c>
      <c r="G10" s="2">
        <v>32</v>
      </c>
      <c r="H10" s="2">
        <v>52</v>
      </c>
      <c r="I10" s="2">
        <v>40</v>
      </c>
      <c r="J10" s="3">
        <f t="shared" si="0"/>
        <v>428</v>
      </c>
      <c r="O10" s="2">
        <f>SUM(F9:F13)/SUM(F9:I13)</f>
        <v>0.21837708830548927</v>
      </c>
      <c r="P10" s="2">
        <f>SUM(G9:G13)/SUM(F9:I13)</f>
        <v>0.23269689737470167</v>
      </c>
      <c r="Q10" s="2">
        <f>SUM(H9:H13)/SUM(F9:I13)</f>
        <v>0.27565632458233891</v>
      </c>
      <c r="R10" s="2">
        <f>SUM(I9:I13)/SUM(F9:I13)</f>
        <v>0.27326968973747018</v>
      </c>
    </row>
    <row r="11" spans="1:18" x14ac:dyDescent="0.45">
      <c r="A11" s="9">
        <v>43542</v>
      </c>
      <c r="B11" s="2" t="s">
        <v>1</v>
      </c>
      <c r="C11" s="10">
        <v>0.60416666666666696</v>
      </c>
      <c r="D11" s="2">
        <v>451</v>
      </c>
      <c r="E11" s="2" t="s">
        <v>36</v>
      </c>
      <c r="F11" s="2">
        <v>33</v>
      </c>
      <c r="G11" s="2">
        <v>30</v>
      </c>
      <c r="H11" s="2">
        <v>50</v>
      </c>
      <c r="I11" s="2">
        <v>52</v>
      </c>
      <c r="J11" s="3">
        <f t="shared" si="0"/>
        <v>451</v>
      </c>
    </row>
    <row r="12" spans="1:18" x14ac:dyDescent="0.45">
      <c r="A12" s="9">
        <v>43543</v>
      </c>
      <c r="B12" s="2" t="s">
        <v>2</v>
      </c>
      <c r="C12" s="10">
        <v>0.60416666666666696</v>
      </c>
      <c r="D12" s="2">
        <v>601</v>
      </c>
      <c r="E12" s="2" t="s">
        <v>37</v>
      </c>
      <c r="F12" s="2">
        <v>32</v>
      </c>
      <c r="G12" s="2">
        <v>60</v>
      </c>
      <c r="H12" s="2">
        <v>48</v>
      </c>
      <c r="I12" s="2">
        <v>32</v>
      </c>
      <c r="J12" s="3">
        <f t="shared" si="0"/>
        <v>424</v>
      </c>
    </row>
    <row r="13" spans="1:18" x14ac:dyDescent="0.45">
      <c r="A13" s="9">
        <v>43545</v>
      </c>
      <c r="B13" s="2" t="s">
        <v>0</v>
      </c>
      <c r="C13" s="10">
        <v>0.60416666666666696</v>
      </c>
      <c r="D13" s="2">
        <v>552</v>
      </c>
      <c r="E13" s="2" t="s">
        <v>26</v>
      </c>
      <c r="F13" s="2">
        <v>42</v>
      </c>
      <c r="G13" s="2">
        <v>38</v>
      </c>
      <c r="H13" s="2">
        <v>39</v>
      </c>
      <c r="I13" s="2">
        <v>57</v>
      </c>
      <c r="J13" s="3">
        <f t="shared" si="0"/>
        <v>463</v>
      </c>
    </row>
    <row r="14" spans="1:18" x14ac:dyDescent="0.45">
      <c r="E14" s="1"/>
    </row>
    <row r="18" spans="1:1" x14ac:dyDescent="0.45">
      <c r="A18" s="7"/>
    </row>
    <row r="19" spans="1:1" x14ac:dyDescent="0.45">
      <c r="A19" s="7"/>
    </row>
    <row r="20" spans="1:1" x14ac:dyDescent="0.45">
      <c r="A20" s="7"/>
    </row>
    <row r="21" spans="1:1" x14ac:dyDescent="0.45">
      <c r="A21" s="7"/>
    </row>
    <row r="22" spans="1:1" x14ac:dyDescent="0.45">
      <c r="A22" s="7"/>
    </row>
  </sheetData>
  <mergeCells count="5">
    <mergeCell ref="O2:R2"/>
    <mergeCell ref="O8:R8"/>
    <mergeCell ref="A2:E2"/>
    <mergeCell ref="A8:E8"/>
    <mergeCell ref="F1:J1"/>
  </mergeCells>
  <hyperlinks>
    <hyperlink ref="E4" r:id="rId1" tooltip="Chinatown Complex Food Centre" display="https://www.thebestsingapore.com/best-place/chinatown-complex-food-centre/" xr:uid="{89C55ED5-F032-4DAF-81ED-F2C6C84005AF}"/>
    <hyperlink ref="E10" r:id="rId2" tooltip="Chinatown Complex Food Centre" display="https://www.thebestsingapore.com/best-place/chinatown-complex-food-centre/" xr:uid="{B6258517-A5DF-4259-9C25-045797406E94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05"/>
  <sheetViews>
    <sheetView topLeftCell="C1" zoomScale="85" zoomScaleNormal="85" workbookViewId="0">
      <selection activeCell="G2" sqref="G2"/>
    </sheetView>
  </sheetViews>
  <sheetFormatPr defaultRowHeight="14.25" x14ac:dyDescent="0.45"/>
  <cols>
    <col min="1" max="1" width="3.59765625" bestFit="1" customWidth="1"/>
    <col min="2" max="2" width="36.6640625" bestFit="1" customWidth="1"/>
    <col min="3" max="3" width="9.59765625" bestFit="1" customWidth="1"/>
    <col min="6" max="6" width="22.73046875" bestFit="1" customWidth="1"/>
  </cols>
  <sheetData>
    <row r="1" spans="1:7" x14ac:dyDescent="0.45">
      <c r="A1" s="14" t="s">
        <v>17</v>
      </c>
      <c r="B1" s="14" t="s">
        <v>5</v>
      </c>
      <c r="C1" s="14" t="s">
        <v>16</v>
      </c>
    </row>
    <row r="2" spans="1:7" x14ac:dyDescent="0.45">
      <c r="A2" s="11">
        <v>1</v>
      </c>
      <c r="B2" s="11" t="s">
        <v>8</v>
      </c>
      <c r="C2" s="11">
        <v>15</v>
      </c>
      <c r="F2" s="14" t="s">
        <v>33</v>
      </c>
      <c r="G2" s="8">
        <f>AVERAGE(C2:C76)</f>
        <v>14.026666666666667</v>
      </c>
    </row>
    <row r="3" spans="1:7" x14ac:dyDescent="0.45">
      <c r="A3" s="11">
        <v>2</v>
      </c>
      <c r="B3" s="11" t="s">
        <v>8</v>
      </c>
      <c r="C3" s="11">
        <v>21</v>
      </c>
      <c r="F3" s="14" t="s">
        <v>34</v>
      </c>
      <c r="G3" s="8">
        <f>MIN(C2:C76)</f>
        <v>8</v>
      </c>
    </row>
    <row r="4" spans="1:7" x14ac:dyDescent="0.45">
      <c r="A4" s="11">
        <v>3</v>
      </c>
      <c r="B4" s="11" t="s">
        <v>8</v>
      </c>
      <c r="C4" s="11">
        <v>17</v>
      </c>
      <c r="F4" s="14" t="s">
        <v>35</v>
      </c>
      <c r="G4" s="8">
        <f>MAX(C2:C76)</f>
        <v>23</v>
      </c>
    </row>
    <row r="5" spans="1:7" x14ac:dyDescent="0.45">
      <c r="A5" s="11">
        <v>4</v>
      </c>
      <c r="B5" s="11" t="s">
        <v>8</v>
      </c>
      <c r="C5" s="11">
        <v>15</v>
      </c>
      <c r="F5" s="14" t="s">
        <v>29</v>
      </c>
      <c r="G5" s="8">
        <f>STDEV(C2:C76)</f>
        <v>4.2202002428901517</v>
      </c>
    </row>
    <row r="6" spans="1:7" x14ac:dyDescent="0.45">
      <c r="A6" s="11">
        <v>5</v>
      </c>
      <c r="B6" s="11" t="s">
        <v>8</v>
      </c>
      <c r="C6" s="11">
        <v>18</v>
      </c>
    </row>
    <row r="7" spans="1:7" x14ac:dyDescent="0.45">
      <c r="A7" s="11">
        <v>6</v>
      </c>
      <c r="B7" s="11" t="s">
        <v>8</v>
      </c>
      <c r="C7" s="11">
        <v>21</v>
      </c>
    </row>
    <row r="8" spans="1:7" x14ac:dyDescent="0.45">
      <c r="A8" s="11">
        <v>7</v>
      </c>
      <c r="B8" s="11" t="s">
        <v>8</v>
      </c>
      <c r="C8" s="11">
        <v>22</v>
      </c>
    </row>
    <row r="9" spans="1:7" x14ac:dyDescent="0.45">
      <c r="A9" s="11">
        <v>8</v>
      </c>
      <c r="B9" s="11" t="s">
        <v>8</v>
      </c>
      <c r="C9" s="11">
        <v>23</v>
      </c>
    </row>
    <row r="10" spans="1:7" x14ac:dyDescent="0.45">
      <c r="A10" s="11">
        <v>9</v>
      </c>
      <c r="B10" s="11" t="s">
        <v>8</v>
      </c>
      <c r="C10" s="11">
        <v>19</v>
      </c>
    </row>
    <row r="11" spans="1:7" x14ac:dyDescent="0.45">
      <c r="A11" s="11">
        <v>10</v>
      </c>
      <c r="B11" s="11" t="s">
        <v>8</v>
      </c>
      <c r="C11" s="11">
        <v>19</v>
      </c>
    </row>
    <row r="12" spans="1:7" x14ac:dyDescent="0.45">
      <c r="A12" s="11">
        <v>11</v>
      </c>
      <c r="B12" s="11" t="s">
        <v>8</v>
      </c>
      <c r="C12" s="11">
        <v>23</v>
      </c>
    </row>
    <row r="13" spans="1:7" x14ac:dyDescent="0.45">
      <c r="A13" s="11">
        <v>12</v>
      </c>
      <c r="B13" s="11" t="s">
        <v>8</v>
      </c>
      <c r="C13" s="11">
        <v>21</v>
      </c>
    </row>
    <row r="14" spans="1:7" x14ac:dyDescent="0.45">
      <c r="A14" s="11">
        <v>13</v>
      </c>
      <c r="B14" s="11" t="s">
        <v>8</v>
      </c>
      <c r="C14" s="11">
        <v>15</v>
      </c>
    </row>
    <row r="15" spans="1:7" x14ac:dyDescent="0.45">
      <c r="A15" s="11">
        <v>14</v>
      </c>
      <c r="B15" s="11" t="s">
        <v>8</v>
      </c>
      <c r="C15" s="11">
        <v>15</v>
      </c>
    </row>
    <row r="16" spans="1:7" x14ac:dyDescent="0.45">
      <c r="A16" s="11">
        <v>15</v>
      </c>
      <c r="B16" s="11" t="s">
        <v>8</v>
      </c>
      <c r="C16" s="11">
        <v>11</v>
      </c>
    </row>
    <row r="17" spans="1:3" x14ac:dyDescent="0.45">
      <c r="A17" s="11">
        <v>16</v>
      </c>
      <c r="B17" s="12" t="s">
        <v>28</v>
      </c>
      <c r="C17" s="11">
        <v>10</v>
      </c>
    </row>
    <row r="18" spans="1:3" x14ac:dyDescent="0.45">
      <c r="A18" s="11">
        <v>17</v>
      </c>
      <c r="B18" s="12" t="s">
        <v>28</v>
      </c>
      <c r="C18" s="11">
        <v>10</v>
      </c>
    </row>
    <row r="19" spans="1:3" x14ac:dyDescent="0.45">
      <c r="A19" s="11">
        <v>18</v>
      </c>
      <c r="B19" s="12" t="s">
        <v>28</v>
      </c>
      <c r="C19" s="11">
        <v>12</v>
      </c>
    </row>
    <row r="20" spans="1:3" x14ac:dyDescent="0.45">
      <c r="A20" s="11">
        <v>19</v>
      </c>
      <c r="B20" s="12" t="s">
        <v>28</v>
      </c>
      <c r="C20" s="11">
        <v>13</v>
      </c>
    </row>
    <row r="21" spans="1:3" x14ac:dyDescent="0.45">
      <c r="A21" s="11">
        <v>20</v>
      </c>
      <c r="B21" s="12" t="s">
        <v>28</v>
      </c>
      <c r="C21" s="11">
        <v>10</v>
      </c>
    </row>
    <row r="22" spans="1:3" x14ac:dyDescent="0.45">
      <c r="A22" s="11">
        <v>21</v>
      </c>
      <c r="B22" s="12" t="s">
        <v>28</v>
      </c>
      <c r="C22" s="11">
        <v>11</v>
      </c>
    </row>
    <row r="23" spans="1:3" x14ac:dyDescent="0.45">
      <c r="A23" s="11">
        <v>22</v>
      </c>
      <c r="B23" s="12" t="s">
        <v>28</v>
      </c>
      <c r="C23" s="11">
        <v>13</v>
      </c>
    </row>
    <row r="24" spans="1:3" x14ac:dyDescent="0.45">
      <c r="A24" s="11">
        <v>23</v>
      </c>
      <c r="B24" s="12" t="s">
        <v>28</v>
      </c>
      <c r="C24" s="11">
        <v>15</v>
      </c>
    </row>
    <row r="25" spans="1:3" x14ac:dyDescent="0.45">
      <c r="A25" s="11">
        <v>24</v>
      </c>
      <c r="B25" s="12" t="s">
        <v>28</v>
      </c>
      <c r="C25" s="11">
        <v>10</v>
      </c>
    </row>
    <row r="26" spans="1:3" x14ac:dyDescent="0.45">
      <c r="A26" s="11">
        <v>25</v>
      </c>
      <c r="B26" s="12" t="s">
        <v>28</v>
      </c>
      <c r="C26" s="11">
        <v>12</v>
      </c>
    </row>
    <row r="27" spans="1:3" x14ac:dyDescent="0.45">
      <c r="A27" s="11">
        <v>26</v>
      </c>
      <c r="B27" s="12" t="s">
        <v>28</v>
      </c>
      <c r="C27" s="11">
        <v>13</v>
      </c>
    </row>
    <row r="28" spans="1:3" x14ac:dyDescent="0.45">
      <c r="A28" s="11">
        <v>27</v>
      </c>
      <c r="B28" s="12" t="s">
        <v>28</v>
      </c>
      <c r="C28" s="11">
        <v>15</v>
      </c>
    </row>
    <row r="29" spans="1:3" x14ac:dyDescent="0.45">
      <c r="A29" s="11">
        <v>28</v>
      </c>
      <c r="B29" s="12" t="s">
        <v>28</v>
      </c>
      <c r="C29" s="11">
        <v>11</v>
      </c>
    </row>
    <row r="30" spans="1:3" x14ac:dyDescent="0.45">
      <c r="A30" s="11">
        <v>29</v>
      </c>
      <c r="B30" s="12" t="s">
        <v>28</v>
      </c>
      <c r="C30" s="11">
        <v>13</v>
      </c>
    </row>
    <row r="31" spans="1:3" x14ac:dyDescent="0.45">
      <c r="A31" s="11">
        <v>30</v>
      </c>
      <c r="B31" s="12" t="s">
        <v>28</v>
      </c>
      <c r="C31" s="11">
        <v>17</v>
      </c>
    </row>
    <row r="32" spans="1:3" x14ac:dyDescent="0.45">
      <c r="A32" s="11">
        <v>31</v>
      </c>
      <c r="B32" s="2" t="s">
        <v>36</v>
      </c>
      <c r="C32" s="11">
        <v>17</v>
      </c>
    </row>
    <row r="33" spans="1:3" x14ac:dyDescent="0.45">
      <c r="A33" s="11">
        <v>32</v>
      </c>
      <c r="B33" s="2" t="s">
        <v>36</v>
      </c>
      <c r="C33" s="11">
        <v>18</v>
      </c>
    </row>
    <row r="34" spans="1:3" x14ac:dyDescent="0.45">
      <c r="A34" s="11">
        <v>33</v>
      </c>
      <c r="B34" s="2" t="s">
        <v>36</v>
      </c>
      <c r="C34" s="11">
        <v>20</v>
      </c>
    </row>
    <row r="35" spans="1:3" x14ac:dyDescent="0.45">
      <c r="A35" s="11">
        <v>34</v>
      </c>
      <c r="B35" s="2" t="s">
        <v>36</v>
      </c>
      <c r="C35" s="11">
        <v>19</v>
      </c>
    </row>
    <row r="36" spans="1:3" x14ac:dyDescent="0.45">
      <c r="A36" s="11">
        <v>35</v>
      </c>
      <c r="B36" s="2" t="s">
        <v>36</v>
      </c>
      <c r="C36" s="11">
        <v>19</v>
      </c>
    </row>
    <row r="37" spans="1:3" x14ac:dyDescent="0.45">
      <c r="A37" s="11">
        <v>36</v>
      </c>
      <c r="B37" s="2" t="s">
        <v>36</v>
      </c>
      <c r="C37" s="11">
        <v>18</v>
      </c>
    </row>
    <row r="38" spans="1:3" x14ac:dyDescent="0.45">
      <c r="A38" s="11">
        <v>37</v>
      </c>
      <c r="B38" s="2" t="s">
        <v>36</v>
      </c>
      <c r="C38" s="11">
        <v>21</v>
      </c>
    </row>
    <row r="39" spans="1:3" x14ac:dyDescent="0.45">
      <c r="A39" s="11">
        <v>38</v>
      </c>
      <c r="B39" s="2" t="s">
        <v>36</v>
      </c>
      <c r="C39" s="11">
        <v>16</v>
      </c>
    </row>
    <row r="40" spans="1:3" x14ac:dyDescent="0.45">
      <c r="A40" s="11">
        <v>39</v>
      </c>
      <c r="B40" s="2" t="s">
        <v>36</v>
      </c>
      <c r="C40" s="11">
        <v>20</v>
      </c>
    </row>
    <row r="41" spans="1:3" x14ac:dyDescent="0.45">
      <c r="A41" s="11">
        <v>40</v>
      </c>
      <c r="B41" s="2" t="s">
        <v>36</v>
      </c>
      <c r="C41" s="11">
        <v>19</v>
      </c>
    </row>
    <row r="42" spans="1:3" x14ac:dyDescent="0.45">
      <c r="A42" s="11">
        <v>41</v>
      </c>
      <c r="B42" s="2" t="s">
        <v>36</v>
      </c>
      <c r="C42" s="11">
        <v>20</v>
      </c>
    </row>
    <row r="43" spans="1:3" x14ac:dyDescent="0.45">
      <c r="A43" s="11">
        <v>42</v>
      </c>
      <c r="B43" s="2" t="s">
        <v>36</v>
      </c>
      <c r="C43" s="11">
        <v>20</v>
      </c>
    </row>
    <row r="44" spans="1:3" x14ac:dyDescent="0.45">
      <c r="A44" s="11">
        <v>43</v>
      </c>
      <c r="B44" s="2" t="s">
        <v>36</v>
      </c>
      <c r="C44" s="11">
        <v>16</v>
      </c>
    </row>
    <row r="45" spans="1:3" x14ac:dyDescent="0.45">
      <c r="A45" s="11">
        <v>44</v>
      </c>
      <c r="B45" s="2" t="s">
        <v>36</v>
      </c>
      <c r="C45" s="11">
        <v>16</v>
      </c>
    </row>
    <row r="46" spans="1:3" x14ac:dyDescent="0.45">
      <c r="A46" s="11">
        <v>45</v>
      </c>
      <c r="B46" s="2" t="s">
        <v>36</v>
      </c>
      <c r="C46" s="11">
        <v>11</v>
      </c>
    </row>
    <row r="47" spans="1:3" x14ac:dyDescent="0.45">
      <c r="A47" s="11">
        <v>46</v>
      </c>
      <c r="B47" s="2" t="s">
        <v>25</v>
      </c>
      <c r="C47" s="11">
        <v>14</v>
      </c>
    </row>
    <row r="48" spans="1:3" x14ac:dyDescent="0.45">
      <c r="A48" s="11">
        <v>47</v>
      </c>
      <c r="B48" s="2" t="s">
        <v>25</v>
      </c>
      <c r="C48" s="11">
        <v>12</v>
      </c>
    </row>
    <row r="49" spans="1:3" x14ac:dyDescent="0.45">
      <c r="A49" s="11">
        <v>48</v>
      </c>
      <c r="B49" s="2" t="s">
        <v>25</v>
      </c>
      <c r="C49" s="11">
        <v>14</v>
      </c>
    </row>
    <row r="50" spans="1:3" x14ac:dyDescent="0.45">
      <c r="A50" s="11">
        <v>49</v>
      </c>
      <c r="B50" s="2" t="s">
        <v>25</v>
      </c>
      <c r="C50" s="11">
        <v>11</v>
      </c>
    </row>
    <row r="51" spans="1:3" x14ac:dyDescent="0.45">
      <c r="A51" s="11">
        <v>50</v>
      </c>
      <c r="B51" s="2" t="s">
        <v>25</v>
      </c>
      <c r="C51" s="11">
        <v>12</v>
      </c>
    </row>
    <row r="52" spans="1:3" x14ac:dyDescent="0.45">
      <c r="A52" s="11">
        <v>51</v>
      </c>
      <c r="B52" s="2" t="s">
        <v>25</v>
      </c>
      <c r="C52" s="11">
        <v>10</v>
      </c>
    </row>
    <row r="53" spans="1:3" x14ac:dyDescent="0.45">
      <c r="A53" s="11">
        <v>52</v>
      </c>
      <c r="B53" s="2" t="s">
        <v>25</v>
      </c>
      <c r="C53" s="11">
        <v>14</v>
      </c>
    </row>
    <row r="54" spans="1:3" x14ac:dyDescent="0.45">
      <c r="A54" s="11">
        <v>53</v>
      </c>
      <c r="B54" s="2" t="s">
        <v>25</v>
      </c>
      <c r="C54" s="11">
        <v>13</v>
      </c>
    </row>
    <row r="55" spans="1:3" x14ac:dyDescent="0.45">
      <c r="A55" s="11">
        <v>54</v>
      </c>
      <c r="B55" s="2" t="s">
        <v>25</v>
      </c>
      <c r="C55" s="11">
        <v>12</v>
      </c>
    </row>
    <row r="56" spans="1:3" x14ac:dyDescent="0.45">
      <c r="A56" s="11">
        <v>55</v>
      </c>
      <c r="B56" s="2" t="s">
        <v>25</v>
      </c>
      <c r="C56" s="11">
        <v>13</v>
      </c>
    </row>
    <row r="57" spans="1:3" x14ac:dyDescent="0.45">
      <c r="A57" s="11">
        <v>56</v>
      </c>
      <c r="B57" s="2" t="s">
        <v>25</v>
      </c>
      <c r="C57" s="11">
        <v>11</v>
      </c>
    </row>
    <row r="58" spans="1:3" x14ac:dyDescent="0.45">
      <c r="A58" s="11">
        <v>57</v>
      </c>
      <c r="B58" s="2" t="s">
        <v>25</v>
      </c>
      <c r="C58" s="11">
        <v>10</v>
      </c>
    </row>
    <row r="59" spans="1:3" x14ac:dyDescent="0.45">
      <c r="A59" s="11">
        <v>58</v>
      </c>
      <c r="B59" s="2" t="s">
        <v>25</v>
      </c>
      <c r="C59" s="11">
        <v>10</v>
      </c>
    </row>
    <row r="60" spans="1:3" x14ac:dyDescent="0.45">
      <c r="A60" s="11">
        <v>59</v>
      </c>
      <c r="B60" s="2" t="s">
        <v>25</v>
      </c>
      <c r="C60" s="11">
        <v>12</v>
      </c>
    </row>
    <row r="61" spans="1:3" x14ac:dyDescent="0.45">
      <c r="A61" s="11">
        <v>60</v>
      </c>
      <c r="B61" s="2" t="s">
        <v>25</v>
      </c>
      <c r="C61" s="11">
        <v>9</v>
      </c>
    </row>
    <row r="62" spans="1:3" x14ac:dyDescent="0.45">
      <c r="A62" s="11">
        <v>61</v>
      </c>
      <c r="B62" s="11" t="s">
        <v>26</v>
      </c>
      <c r="C62" s="11">
        <v>12</v>
      </c>
    </row>
    <row r="63" spans="1:3" x14ac:dyDescent="0.45">
      <c r="A63" s="11">
        <v>62</v>
      </c>
      <c r="B63" s="11" t="s">
        <v>26</v>
      </c>
      <c r="C63" s="11">
        <v>8</v>
      </c>
    </row>
    <row r="64" spans="1:3" x14ac:dyDescent="0.45">
      <c r="A64" s="11">
        <v>63</v>
      </c>
      <c r="B64" s="11" t="s">
        <v>26</v>
      </c>
      <c r="C64" s="11">
        <v>10</v>
      </c>
    </row>
    <row r="65" spans="1:3" x14ac:dyDescent="0.45">
      <c r="A65" s="11">
        <v>64</v>
      </c>
      <c r="B65" s="11" t="s">
        <v>26</v>
      </c>
      <c r="C65" s="11">
        <v>10</v>
      </c>
    </row>
    <row r="66" spans="1:3" x14ac:dyDescent="0.45">
      <c r="A66" s="11">
        <v>65</v>
      </c>
      <c r="B66" s="11" t="s">
        <v>26</v>
      </c>
      <c r="C66" s="11">
        <v>9</v>
      </c>
    </row>
    <row r="67" spans="1:3" x14ac:dyDescent="0.45">
      <c r="A67" s="11">
        <v>66</v>
      </c>
      <c r="B67" s="11" t="s">
        <v>26</v>
      </c>
      <c r="C67" s="11">
        <v>9</v>
      </c>
    </row>
    <row r="68" spans="1:3" x14ac:dyDescent="0.45">
      <c r="A68" s="11">
        <v>67</v>
      </c>
      <c r="B68" s="11" t="s">
        <v>26</v>
      </c>
      <c r="C68" s="11">
        <v>9</v>
      </c>
    </row>
    <row r="69" spans="1:3" x14ac:dyDescent="0.45">
      <c r="A69" s="11">
        <v>68</v>
      </c>
      <c r="B69" s="11" t="s">
        <v>26</v>
      </c>
      <c r="C69" s="11">
        <v>10</v>
      </c>
    </row>
    <row r="70" spans="1:3" x14ac:dyDescent="0.45">
      <c r="A70" s="11">
        <v>69</v>
      </c>
      <c r="B70" s="11" t="s">
        <v>26</v>
      </c>
      <c r="C70" s="11">
        <v>8</v>
      </c>
    </row>
    <row r="71" spans="1:3" x14ac:dyDescent="0.45">
      <c r="A71" s="11">
        <v>70</v>
      </c>
      <c r="B71" s="11" t="s">
        <v>26</v>
      </c>
      <c r="C71" s="11">
        <v>11</v>
      </c>
    </row>
    <row r="72" spans="1:3" x14ac:dyDescent="0.45">
      <c r="A72" s="11">
        <v>71</v>
      </c>
      <c r="B72" s="11" t="s">
        <v>26</v>
      </c>
      <c r="C72" s="11">
        <v>9</v>
      </c>
    </row>
    <row r="73" spans="1:3" x14ac:dyDescent="0.45">
      <c r="A73" s="11">
        <v>72</v>
      </c>
      <c r="B73" s="11" t="s">
        <v>26</v>
      </c>
      <c r="C73" s="11">
        <v>12</v>
      </c>
    </row>
    <row r="74" spans="1:3" x14ac:dyDescent="0.45">
      <c r="A74" s="11">
        <v>73</v>
      </c>
      <c r="B74" s="11" t="s">
        <v>26</v>
      </c>
      <c r="C74" s="11">
        <v>8</v>
      </c>
    </row>
    <row r="75" spans="1:3" x14ac:dyDescent="0.45">
      <c r="A75" s="11">
        <v>74</v>
      </c>
      <c r="B75" s="11" t="s">
        <v>26</v>
      </c>
      <c r="C75" s="11">
        <v>8</v>
      </c>
    </row>
    <row r="76" spans="1:3" x14ac:dyDescent="0.45">
      <c r="A76" s="11">
        <v>75</v>
      </c>
      <c r="B76" s="11" t="s">
        <v>26</v>
      </c>
      <c r="C76" s="11">
        <v>12</v>
      </c>
    </row>
    <row r="77" spans="1:3" x14ac:dyDescent="0.45">
      <c r="A77" s="5"/>
    </row>
    <row r="78" spans="1:3" x14ac:dyDescent="0.45">
      <c r="A78" s="5"/>
    </row>
    <row r="79" spans="1:3" x14ac:dyDescent="0.45">
      <c r="A79" s="5"/>
    </row>
    <row r="80" spans="1:3" x14ac:dyDescent="0.45">
      <c r="A80" s="5"/>
    </row>
    <row r="81" spans="1:1" x14ac:dyDescent="0.45">
      <c r="A81" s="5"/>
    </row>
    <row r="82" spans="1:1" x14ac:dyDescent="0.45">
      <c r="A82" s="5"/>
    </row>
    <row r="83" spans="1:1" x14ac:dyDescent="0.45">
      <c r="A83" s="5"/>
    </row>
    <row r="84" spans="1:1" x14ac:dyDescent="0.45">
      <c r="A84" s="5"/>
    </row>
    <row r="85" spans="1:1" x14ac:dyDescent="0.45">
      <c r="A85" s="5"/>
    </row>
    <row r="86" spans="1:1" x14ac:dyDescent="0.45">
      <c r="A86" s="5"/>
    </row>
    <row r="87" spans="1:1" x14ac:dyDescent="0.45">
      <c r="A87" s="5"/>
    </row>
    <row r="88" spans="1:1" x14ac:dyDescent="0.45">
      <c r="A88" s="5"/>
    </row>
    <row r="89" spans="1:1" x14ac:dyDescent="0.45">
      <c r="A89" s="5"/>
    </row>
    <row r="90" spans="1:1" x14ac:dyDescent="0.45">
      <c r="A90" s="5"/>
    </row>
    <row r="91" spans="1:1" x14ac:dyDescent="0.45">
      <c r="A91" s="5"/>
    </row>
    <row r="92" spans="1:1" x14ac:dyDescent="0.45">
      <c r="A92" s="5"/>
    </row>
    <row r="93" spans="1:1" x14ac:dyDescent="0.45">
      <c r="A93" s="5"/>
    </row>
    <row r="94" spans="1:1" x14ac:dyDescent="0.45">
      <c r="A94" s="5"/>
    </row>
    <row r="95" spans="1:1" x14ac:dyDescent="0.45">
      <c r="A95" s="5"/>
    </row>
    <row r="96" spans="1:1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  <row r="102" spans="1:1" x14ac:dyDescent="0.45">
      <c r="A102" s="5"/>
    </row>
    <row r="103" spans="1:1" x14ac:dyDescent="0.45">
      <c r="A103" s="5"/>
    </row>
    <row r="104" spans="1:1" x14ac:dyDescent="0.45">
      <c r="A104" s="5"/>
    </row>
    <row r="105" spans="1:1" x14ac:dyDescent="0.45">
      <c r="A1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1"/>
  <sheetViews>
    <sheetView zoomScale="70" zoomScaleNormal="70" workbookViewId="0">
      <selection activeCell="E19" sqref="E19"/>
    </sheetView>
  </sheetViews>
  <sheetFormatPr defaultRowHeight="14.25" x14ac:dyDescent="0.45"/>
  <cols>
    <col min="1" max="1" width="3.796875" bestFit="1" customWidth="1"/>
    <col min="2" max="2" width="37.6640625" bestFit="1" customWidth="1"/>
    <col min="3" max="3" width="10.1328125" bestFit="1" customWidth="1"/>
    <col min="5" max="5" width="34.06640625" bestFit="1" customWidth="1"/>
  </cols>
  <sheetData>
    <row r="1" spans="1:6" x14ac:dyDescent="0.45">
      <c r="A1" s="14" t="s">
        <v>17</v>
      </c>
      <c r="B1" s="14" t="s">
        <v>5</v>
      </c>
      <c r="C1" s="14" t="s">
        <v>16</v>
      </c>
    </row>
    <row r="2" spans="1:6" x14ac:dyDescent="0.45">
      <c r="A2" s="2">
        <v>1</v>
      </c>
      <c r="B2" s="11" t="s">
        <v>8</v>
      </c>
      <c r="C2" s="2">
        <v>14</v>
      </c>
    </row>
    <row r="3" spans="1:6" x14ac:dyDescent="0.45">
      <c r="A3" s="2">
        <v>2</v>
      </c>
      <c r="B3" s="11" t="s">
        <v>8</v>
      </c>
      <c r="C3" s="2">
        <v>13</v>
      </c>
      <c r="E3" s="14" t="s">
        <v>39</v>
      </c>
      <c r="F3" s="17">
        <f>AVERAGE(C2:C76)</f>
        <v>11.986666666666666</v>
      </c>
    </row>
    <row r="4" spans="1:6" x14ac:dyDescent="0.45">
      <c r="A4" s="2">
        <v>3</v>
      </c>
      <c r="B4" s="11" t="s">
        <v>8</v>
      </c>
      <c r="C4" s="2">
        <v>13</v>
      </c>
      <c r="E4" s="14" t="s">
        <v>18</v>
      </c>
      <c r="F4" s="17">
        <f>MIN(C2:C76)</f>
        <v>8</v>
      </c>
    </row>
    <row r="5" spans="1:6" x14ac:dyDescent="0.45">
      <c r="A5" s="2">
        <v>4</v>
      </c>
      <c r="B5" s="11" t="s">
        <v>8</v>
      </c>
      <c r="C5" s="2">
        <v>15</v>
      </c>
      <c r="E5" s="14" t="s">
        <v>19</v>
      </c>
      <c r="F5" s="17">
        <f>MAX(C2:C76)</f>
        <v>20</v>
      </c>
    </row>
    <row r="6" spans="1:6" x14ac:dyDescent="0.45">
      <c r="A6" s="2">
        <v>5</v>
      </c>
      <c r="B6" s="11" t="s">
        <v>8</v>
      </c>
      <c r="C6" s="2">
        <v>13</v>
      </c>
      <c r="E6" s="14" t="s">
        <v>27</v>
      </c>
      <c r="F6" s="17">
        <f>STDEV(C2:C76)</f>
        <v>2.6635341962164483</v>
      </c>
    </row>
    <row r="7" spans="1:6" x14ac:dyDescent="0.45">
      <c r="A7" s="2">
        <v>6</v>
      </c>
      <c r="B7" s="11" t="s">
        <v>8</v>
      </c>
      <c r="C7" s="2">
        <v>14</v>
      </c>
    </row>
    <row r="8" spans="1:6" x14ac:dyDescent="0.45">
      <c r="A8" s="2">
        <v>7</v>
      </c>
      <c r="B8" s="11" t="s">
        <v>8</v>
      </c>
      <c r="C8" s="2">
        <v>15</v>
      </c>
    </row>
    <row r="9" spans="1:6" x14ac:dyDescent="0.45">
      <c r="A9" s="2">
        <v>8</v>
      </c>
      <c r="B9" s="11" t="s">
        <v>8</v>
      </c>
      <c r="C9" s="2">
        <v>13</v>
      </c>
    </row>
    <row r="10" spans="1:6" x14ac:dyDescent="0.45">
      <c r="A10" s="2">
        <v>9</v>
      </c>
      <c r="B10" s="11" t="s">
        <v>8</v>
      </c>
      <c r="C10" s="2">
        <v>12</v>
      </c>
    </row>
    <row r="11" spans="1:6" x14ac:dyDescent="0.45">
      <c r="A11" s="2">
        <v>10</v>
      </c>
      <c r="B11" s="11" t="s">
        <v>8</v>
      </c>
      <c r="C11" s="2">
        <v>11</v>
      </c>
    </row>
    <row r="12" spans="1:6" x14ac:dyDescent="0.45">
      <c r="A12" s="2">
        <v>11</v>
      </c>
      <c r="B12" s="11" t="s">
        <v>8</v>
      </c>
      <c r="C12" s="2">
        <v>11</v>
      </c>
    </row>
    <row r="13" spans="1:6" x14ac:dyDescent="0.45">
      <c r="A13" s="2">
        <v>12</v>
      </c>
      <c r="B13" s="11" t="s">
        <v>8</v>
      </c>
      <c r="C13" s="2">
        <v>13</v>
      </c>
    </row>
    <row r="14" spans="1:6" x14ac:dyDescent="0.45">
      <c r="A14" s="2">
        <v>13</v>
      </c>
      <c r="B14" s="11" t="s">
        <v>8</v>
      </c>
      <c r="C14" s="2">
        <v>14</v>
      </c>
    </row>
    <row r="15" spans="1:6" x14ac:dyDescent="0.45">
      <c r="A15" s="2">
        <v>14</v>
      </c>
      <c r="B15" s="11" t="s">
        <v>8</v>
      </c>
      <c r="C15" s="2">
        <v>12</v>
      </c>
    </row>
    <row r="16" spans="1:6" x14ac:dyDescent="0.45">
      <c r="A16" s="2">
        <v>15</v>
      </c>
      <c r="B16" s="11" t="s">
        <v>8</v>
      </c>
      <c r="C16" s="2">
        <v>9</v>
      </c>
    </row>
    <row r="17" spans="1:3" x14ac:dyDescent="0.45">
      <c r="A17" s="2">
        <v>16</v>
      </c>
      <c r="B17" s="12" t="s">
        <v>28</v>
      </c>
      <c r="C17" s="2">
        <v>9</v>
      </c>
    </row>
    <row r="18" spans="1:3" x14ac:dyDescent="0.45">
      <c r="A18" s="2">
        <v>17</v>
      </c>
      <c r="B18" s="12" t="s">
        <v>28</v>
      </c>
      <c r="C18" s="2">
        <v>8</v>
      </c>
    </row>
    <row r="19" spans="1:3" x14ac:dyDescent="0.45">
      <c r="A19" s="2">
        <v>18</v>
      </c>
      <c r="B19" s="12" t="s">
        <v>28</v>
      </c>
      <c r="C19" s="2">
        <v>13</v>
      </c>
    </row>
    <row r="20" spans="1:3" x14ac:dyDescent="0.45">
      <c r="A20" s="2">
        <v>19</v>
      </c>
      <c r="B20" s="12" t="s">
        <v>28</v>
      </c>
      <c r="C20" s="2">
        <v>10</v>
      </c>
    </row>
    <row r="21" spans="1:3" x14ac:dyDescent="0.45">
      <c r="A21" s="2">
        <v>20</v>
      </c>
      <c r="B21" s="12" t="s">
        <v>28</v>
      </c>
      <c r="C21" s="2">
        <v>13</v>
      </c>
    </row>
    <row r="22" spans="1:3" x14ac:dyDescent="0.45">
      <c r="A22" s="2">
        <v>21</v>
      </c>
      <c r="B22" s="12" t="s">
        <v>28</v>
      </c>
      <c r="C22" s="2">
        <v>8</v>
      </c>
    </row>
    <row r="23" spans="1:3" x14ac:dyDescent="0.45">
      <c r="A23" s="2">
        <v>22</v>
      </c>
      <c r="B23" s="12" t="s">
        <v>28</v>
      </c>
      <c r="C23" s="2">
        <v>9</v>
      </c>
    </row>
    <row r="24" spans="1:3" x14ac:dyDescent="0.45">
      <c r="A24" s="2">
        <v>23</v>
      </c>
      <c r="B24" s="12" t="s">
        <v>28</v>
      </c>
      <c r="C24" s="2">
        <v>13</v>
      </c>
    </row>
    <row r="25" spans="1:3" x14ac:dyDescent="0.45">
      <c r="A25" s="2">
        <v>24</v>
      </c>
      <c r="B25" s="12" t="s">
        <v>28</v>
      </c>
      <c r="C25" s="2">
        <v>8</v>
      </c>
    </row>
    <row r="26" spans="1:3" x14ac:dyDescent="0.45">
      <c r="A26" s="2">
        <v>25</v>
      </c>
      <c r="B26" s="12" t="s">
        <v>28</v>
      </c>
      <c r="C26" s="2">
        <v>9</v>
      </c>
    </row>
    <row r="27" spans="1:3" x14ac:dyDescent="0.45">
      <c r="A27" s="2">
        <v>26</v>
      </c>
      <c r="B27" s="12" t="s">
        <v>28</v>
      </c>
      <c r="C27" s="2">
        <v>9</v>
      </c>
    </row>
    <row r="28" spans="1:3" x14ac:dyDescent="0.45">
      <c r="A28" s="2">
        <v>27</v>
      </c>
      <c r="B28" s="12" t="s">
        <v>28</v>
      </c>
      <c r="C28" s="2">
        <v>8</v>
      </c>
    </row>
    <row r="29" spans="1:3" x14ac:dyDescent="0.45">
      <c r="A29" s="2">
        <v>28</v>
      </c>
      <c r="B29" s="12" t="s">
        <v>28</v>
      </c>
      <c r="C29" s="2">
        <v>13</v>
      </c>
    </row>
    <row r="30" spans="1:3" x14ac:dyDescent="0.45">
      <c r="A30" s="2">
        <v>29</v>
      </c>
      <c r="B30" s="12" t="s">
        <v>28</v>
      </c>
      <c r="C30" s="2">
        <v>12</v>
      </c>
    </row>
    <row r="31" spans="1:3" x14ac:dyDescent="0.45">
      <c r="A31" s="2">
        <v>30</v>
      </c>
      <c r="B31" s="12" t="s">
        <v>28</v>
      </c>
      <c r="C31" s="2">
        <v>9</v>
      </c>
    </row>
    <row r="32" spans="1:3" x14ac:dyDescent="0.45">
      <c r="A32" s="2">
        <v>31</v>
      </c>
      <c r="B32" s="2" t="s">
        <v>36</v>
      </c>
      <c r="C32" s="2">
        <v>9</v>
      </c>
    </row>
    <row r="33" spans="1:3" x14ac:dyDescent="0.45">
      <c r="A33" s="2">
        <v>32</v>
      </c>
      <c r="B33" s="2" t="s">
        <v>36</v>
      </c>
      <c r="C33" s="2">
        <v>13</v>
      </c>
    </row>
    <row r="34" spans="1:3" x14ac:dyDescent="0.45">
      <c r="A34" s="2">
        <v>33</v>
      </c>
      <c r="B34" s="2" t="s">
        <v>36</v>
      </c>
      <c r="C34" s="2">
        <v>12</v>
      </c>
    </row>
    <row r="35" spans="1:3" x14ac:dyDescent="0.45">
      <c r="A35" s="2">
        <v>34</v>
      </c>
      <c r="B35" s="2" t="s">
        <v>36</v>
      </c>
      <c r="C35" s="2">
        <v>13</v>
      </c>
    </row>
    <row r="36" spans="1:3" x14ac:dyDescent="0.45">
      <c r="A36" s="2">
        <v>35</v>
      </c>
      <c r="B36" s="2" t="s">
        <v>36</v>
      </c>
      <c r="C36" s="2">
        <v>11</v>
      </c>
    </row>
    <row r="37" spans="1:3" x14ac:dyDescent="0.45">
      <c r="A37" s="2">
        <v>36</v>
      </c>
      <c r="B37" s="2" t="s">
        <v>36</v>
      </c>
      <c r="C37" s="2">
        <v>13</v>
      </c>
    </row>
    <row r="38" spans="1:3" x14ac:dyDescent="0.45">
      <c r="A38" s="2">
        <v>37</v>
      </c>
      <c r="B38" s="2" t="s">
        <v>36</v>
      </c>
      <c r="C38" s="2">
        <v>11</v>
      </c>
    </row>
    <row r="39" spans="1:3" x14ac:dyDescent="0.45">
      <c r="A39" s="2">
        <v>38</v>
      </c>
      <c r="B39" s="2" t="s">
        <v>36</v>
      </c>
      <c r="C39" s="2">
        <v>12</v>
      </c>
    </row>
    <row r="40" spans="1:3" x14ac:dyDescent="0.45">
      <c r="A40" s="2">
        <v>39</v>
      </c>
      <c r="B40" s="2" t="s">
        <v>36</v>
      </c>
      <c r="C40" s="2">
        <v>9</v>
      </c>
    </row>
    <row r="41" spans="1:3" x14ac:dyDescent="0.45">
      <c r="A41" s="2">
        <v>40</v>
      </c>
      <c r="B41" s="2" t="s">
        <v>36</v>
      </c>
      <c r="C41" s="2">
        <v>11</v>
      </c>
    </row>
    <row r="42" spans="1:3" x14ac:dyDescent="0.45">
      <c r="A42" s="2">
        <v>41</v>
      </c>
      <c r="B42" s="2" t="s">
        <v>36</v>
      </c>
      <c r="C42" s="2">
        <v>13</v>
      </c>
    </row>
    <row r="43" spans="1:3" x14ac:dyDescent="0.45">
      <c r="A43" s="2">
        <v>42</v>
      </c>
      <c r="B43" s="2" t="s">
        <v>36</v>
      </c>
      <c r="C43" s="2">
        <v>8</v>
      </c>
    </row>
    <row r="44" spans="1:3" x14ac:dyDescent="0.45">
      <c r="A44" s="2">
        <v>43</v>
      </c>
      <c r="B44" s="2" t="s">
        <v>36</v>
      </c>
      <c r="C44" s="2">
        <v>13</v>
      </c>
    </row>
    <row r="45" spans="1:3" x14ac:dyDescent="0.45">
      <c r="A45" s="2">
        <v>44</v>
      </c>
      <c r="B45" s="2" t="s">
        <v>36</v>
      </c>
      <c r="C45" s="2">
        <v>9</v>
      </c>
    </row>
    <row r="46" spans="1:3" x14ac:dyDescent="0.45">
      <c r="A46" s="2">
        <v>45</v>
      </c>
      <c r="B46" s="2" t="s">
        <v>36</v>
      </c>
      <c r="C46" s="2">
        <v>9</v>
      </c>
    </row>
    <row r="47" spans="1:3" x14ac:dyDescent="0.45">
      <c r="A47" s="2">
        <v>46</v>
      </c>
      <c r="B47" s="2" t="s">
        <v>25</v>
      </c>
      <c r="C47" s="2">
        <v>14</v>
      </c>
    </row>
    <row r="48" spans="1:3" x14ac:dyDescent="0.45">
      <c r="A48" s="2">
        <v>47</v>
      </c>
      <c r="B48" s="2" t="s">
        <v>25</v>
      </c>
      <c r="C48" s="2">
        <v>11</v>
      </c>
    </row>
    <row r="49" spans="1:3" x14ac:dyDescent="0.45">
      <c r="A49" s="2">
        <v>48</v>
      </c>
      <c r="B49" s="2" t="s">
        <v>25</v>
      </c>
      <c r="C49" s="2">
        <v>11</v>
      </c>
    </row>
    <row r="50" spans="1:3" x14ac:dyDescent="0.45">
      <c r="A50" s="2">
        <v>49</v>
      </c>
      <c r="B50" s="2" t="s">
        <v>25</v>
      </c>
      <c r="C50" s="2">
        <v>9</v>
      </c>
    </row>
    <row r="51" spans="1:3" x14ac:dyDescent="0.45">
      <c r="A51" s="2">
        <v>50</v>
      </c>
      <c r="B51" s="2" t="s">
        <v>25</v>
      </c>
      <c r="C51" s="2">
        <v>14</v>
      </c>
    </row>
    <row r="52" spans="1:3" x14ac:dyDescent="0.45">
      <c r="A52" s="2">
        <v>51</v>
      </c>
      <c r="B52" s="2" t="s">
        <v>25</v>
      </c>
      <c r="C52" s="2">
        <v>11</v>
      </c>
    </row>
    <row r="53" spans="1:3" x14ac:dyDescent="0.45">
      <c r="A53" s="2">
        <v>52</v>
      </c>
      <c r="B53" s="2" t="s">
        <v>25</v>
      </c>
      <c r="C53" s="2">
        <v>12</v>
      </c>
    </row>
    <row r="54" spans="1:3" x14ac:dyDescent="0.45">
      <c r="A54" s="2">
        <v>53</v>
      </c>
      <c r="B54" s="2" t="s">
        <v>25</v>
      </c>
      <c r="C54" s="2">
        <v>11</v>
      </c>
    </row>
    <row r="55" spans="1:3" x14ac:dyDescent="0.45">
      <c r="A55" s="2">
        <v>54</v>
      </c>
      <c r="B55" s="2" t="s">
        <v>25</v>
      </c>
      <c r="C55" s="2">
        <v>12</v>
      </c>
    </row>
    <row r="56" spans="1:3" x14ac:dyDescent="0.45">
      <c r="A56" s="2">
        <v>55</v>
      </c>
      <c r="B56" s="2" t="s">
        <v>25</v>
      </c>
      <c r="C56" s="2">
        <v>10</v>
      </c>
    </row>
    <row r="57" spans="1:3" x14ac:dyDescent="0.45">
      <c r="A57" s="2">
        <v>56</v>
      </c>
      <c r="B57" s="2" t="s">
        <v>25</v>
      </c>
      <c r="C57" s="2">
        <v>12</v>
      </c>
    </row>
    <row r="58" spans="1:3" x14ac:dyDescent="0.45">
      <c r="A58" s="2">
        <v>57</v>
      </c>
      <c r="B58" s="2" t="s">
        <v>25</v>
      </c>
      <c r="C58" s="2">
        <v>9</v>
      </c>
    </row>
    <row r="59" spans="1:3" x14ac:dyDescent="0.45">
      <c r="A59" s="2">
        <v>58</v>
      </c>
      <c r="B59" s="2" t="s">
        <v>25</v>
      </c>
      <c r="C59" s="2">
        <v>9</v>
      </c>
    </row>
    <row r="60" spans="1:3" x14ac:dyDescent="0.45">
      <c r="A60" s="2">
        <v>59</v>
      </c>
      <c r="B60" s="2" t="s">
        <v>25</v>
      </c>
      <c r="C60" s="2">
        <v>11</v>
      </c>
    </row>
    <row r="61" spans="1:3" x14ac:dyDescent="0.45">
      <c r="A61" s="2">
        <v>60</v>
      </c>
      <c r="B61" s="2" t="s">
        <v>25</v>
      </c>
      <c r="C61" s="2">
        <v>12</v>
      </c>
    </row>
    <row r="62" spans="1:3" x14ac:dyDescent="0.45">
      <c r="A62" s="2">
        <v>61</v>
      </c>
      <c r="B62" s="2" t="s">
        <v>26</v>
      </c>
      <c r="C62" s="2">
        <v>14</v>
      </c>
    </row>
    <row r="63" spans="1:3" x14ac:dyDescent="0.45">
      <c r="A63" s="2">
        <v>62</v>
      </c>
      <c r="B63" s="2" t="s">
        <v>26</v>
      </c>
      <c r="C63" s="2">
        <v>14</v>
      </c>
    </row>
    <row r="64" spans="1:3" x14ac:dyDescent="0.45">
      <c r="A64" s="2">
        <v>63</v>
      </c>
      <c r="B64" s="2" t="s">
        <v>26</v>
      </c>
      <c r="C64" s="2">
        <v>15</v>
      </c>
    </row>
    <row r="65" spans="1:3" x14ac:dyDescent="0.45">
      <c r="A65" s="2">
        <v>64</v>
      </c>
      <c r="B65" s="2" t="s">
        <v>26</v>
      </c>
      <c r="C65" s="2">
        <v>10</v>
      </c>
    </row>
    <row r="66" spans="1:3" x14ac:dyDescent="0.45">
      <c r="A66" s="2">
        <v>65</v>
      </c>
      <c r="B66" s="2" t="s">
        <v>26</v>
      </c>
      <c r="C66" s="2">
        <v>18</v>
      </c>
    </row>
    <row r="67" spans="1:3" x14ac:dyDescent="0.45">
      <c r="A67" s="2">
        <v>66</v>
      </c>
      <c r="B67" s="2" t="s">
        <v>26</v>
      </c>
      <c r="C67" s="2">
        <v>13</v>
      </c>
    </row>
    <row r="68" spans="1:3" x14ac:dyDescent="0.45">
      <c r="A68" s="2">
        <v>67</v>
      </c>
      <c r="B68" s="2" t="s">
        <v>26</v>
      </c>
      <c r="C68" s="2">
        <v>14</v>
      </c>
    </row>
    <row r="69" spans="1:3" x14ac:dyDescent="0.45">
      <c r="A69" s="2">
        <v>68</v>
      </c>
      <c r="B69" s="2" t="s">
        <v>26</v>
      </c>
      <c r="C69" s="2">
        <v>14</v>
      </c>
    </row>
    <row r="70" spans="1:3" x14ac:dyDescent="0.45">
      <c r="A70" s="2">
        <v>69</v>
      </c>
      <c r="B70" s="2" t="s">
        <v>26</v>
      </c>
      <c r="C70" s="2">
        <v>14</v>
      </c>
    </row>
    <row r="71" spans="1:3" x14ac:dyDescent="0.45">
      <c r="A71" s="2">
        <v>70</v>
      </c>
      <c r="B71" s="2" t="s">
        <v>26</v>
      </c>
      <c r="C71" s="2">
        <v>11</v>
      </c>
    </row>
    <row r="72" spans="1:3" x14ac:dyDescent="0.45">
      <c r="A72" s="2">
        <v>71</v>
      </c>
      <c r="B72" s="2" t="s">
        <v>26</v>
      </c>
      <c r="C72" s="2">
        <v>20</v>
      </c>
    </row>
    <row r="73" spans="1:3" x14ac:dyDescent="0.45">
      <c r="A73" s="2">
        <v>72</v>
      </c>
      <c r="B73" s="2" t="s">
        <v>26</v>
      </c>
      <c r="C73" s="2">
        <v>20</v>
      </c>
    </row>
    <row r="74" spans="1:3" x14ac:dyDescent="0.45">
      <c r="A74" s="2">
        <v>73</v>
      </c>
      <c r="B74" s="2" t="s">
        <v>26</v>
      </c>
      <c r="C74" s="2">
        <v>11</v>
      </c>
    </row>
    <row r="75" spans="1:3" x14ac:dyDescent="0.45">
      <c r="A75" s="2">
        <v>74</v>
      </c>
      <c r="B75" s="2" t="s">
        <v>26</v>
      </c>
      <c r="C75" s="2">
        <v>15</v>
      </c>
    </row>
    <row r="76" spans="1:3" x14ac:dyDescent="0.45">
      <c r="A76" s="2">
        <v>75</v>
      </c>
      <c r="B76" s="2" t="s">
        <v>26</v>
      </c>
      <c r="C76" s="2">
        <v>19</v>
      </c>
    </row>
    <row r="77" spans="1:3" x14ac:dyDescent="0.45">
      <c r="A77" s="4"/>
      <c r="C77" s="4"/>
    </row>
    <row r="78" spans="1:3" x14ac:dyDescent="0.45">
      <c r="A78" s="4"/>
      <c r="C78" s="4"/>
    </row>
    <row r="79" spans="1:3" x14ac:dyDescent="0.45">
      <c r="A79" s="4"/>
      <c r="C79" s="4"/>
    </row>
    <row r="80" spans="1:3" x14ac:dyDescent="0.45">
      <c r="A80" s="4"/>
      <c r="C80" s="4"/>
    </row>
    <row r="81" spans="1:3" x14ac:dyDescent="0.45">
      <c r="A81" s="4"/>
      <c r="C81" s="4"/>
    </row>
    <row r="82" spans="1:3" x14ac:dyDescent="0.45">
      <c r="A82" s="4"/>
      <c r="C82" s="4"/>
    </row>
    <row r="83" spans="1:3" x14ac:dyDescent="0.45">
      <c r="A83" s="4"/>
      <c r="C83" s="4"/>
    </row>
    <row r="84" spans="1:3" x14ac:dyDescent="0.45">
      <c r="A84" s="4"/>
      <c r="C84" s="4"/>
    </row>
    <row r="85" spans="1:3" x14ac:dyDescent="0.45">
      <c r="A85" s="4"/>
      <c r="C85" s="4"/>
    </row>
    <row r="86" spans="1:3" x14ac:dyDescent="0.45">
      <c r="A86" s="4"/>
      <c r="C86" s="4"/>
    </row>
    <row r="87" spans="1:3" x14ac:dyDescent="0.45">
      <c r="A87" s="4"/>
      <c r="C87" s="4"/>
    </row>
    <row r="88" spans="1:3" x14ac:dyDescent="0.45">
      <c r="A88" s="4"/>
      <c r="C88" s="4"/>
    </row>
    <row r="89" spans="1:3" x14ac:dyDescent="0.45">
      <c r="A89" s="4"/>
      <c r="C89" s="4"/>
    </row>
    <row r="90" spans="1:3" x14ac:dyDescent="0.45">
      <c r="A90" s="4"/>
      <c r="C90" s="4"/>
    </row>
    <row r="91" spans="1:3" x14ac:dyDescent="0.45">
      <c r="A91" s="4"/>
      <c r="C91" s="4"/>
    </row>
    <row r="92" spans="1:3" x14ac:dyDescent="0.45">
      <c r="A92" s="4"/>
      <c r="C92" s="4"/>
    </row>
    <row r="93" spans="1:3" x14ac:dyDescent="0.45">
      <c r="A93" s="4"/>
      <c r="C93" s="4"/>
    </row>
    <row r="94" spans="1:3" x14ac:dyDescent="0.45">
      <c r="A94" s="4"/>
      <c r="C94" s="4"/>
    </row>
    <row r="95" spans="1:3" x14ac:dyDescent="0.45">
      <c r="A95" s="4"/>
      <c r="C95" s="4"/>
    </row>
    <row r="96" spans="1:3" x14ac:dyDescent="0.45">
      <c r="A96" s="4"/>
      <c r="C96" s="4"/>
    </row>
    <row r="97" spans="1:3" x14ac:dyDescent="0.45">
      <c r="A97" s="4"/>
      <c r="C97" s="4"/>
    </row>
    <row r="98" spans="1:3" x14ac:dyDescent="0.45">
      <c r="A98" s="4"/>
      <c r="C98" s="4"/>
    </row>
    <row r="99" spans="1:3" x14ac:dyDescent="0.45">
      <c r="A99" s="4"/>
      <c r="C99" s="4"/>
    </row>
    <row r="100" spans="1:3" x14ac:dyDescent="0.45">
      <c r="A100" s="4"/>
      <c r="C100" s="4"/>
    </row>
    <row r="101" spans="1:3" x14ac:dyDescent="0.45">
      <c r="A101" s="4"/>
      <c r="C101" s="4"/>
    </row>
    <row r="102" spans="1:3" x14ac:dyDescent="0.45">
      <c r="A102" s="4"/>
      <c r="C102" s="4"/>
    </row>
    <row r="103" spans="1:3" x14ac:dyDescent="0.45">
      <c r="A103" s="4"/>
      <c r="C103" s="4"/>
    </row>
    <row r="104" spans="1:3" x14ac:dyDescent="0.45">
      <c r="A104" s="4"/>
      <c r="C104" s="4"/>
    </row>
    <row r="105" spans="1:3" x14ac:dyDescent="0.45">
      <c r="A105" s="4"/>
      <c r="C105" s="4"/>
    </row>
    <row r="106" spans="1:3" x14ac:dyDescent="0.45">
      <c r="A106" s="4"/>
      <c r="C106" s="4"/>
    </row>
    <row r="107" spans="1:3" x14ac:dyDescent="0.45">
      <c r="A107" s="4"/>
      <c r="C107" s="4"/>
    </row>
    <row r="108" spans="1:3" x14ac:dyDescent="0.45">
      <c r="A108" s="4"/>
      <c r="C108" s="4"/>
    </row>
    <row r="109" spans="1:3" x14ac:dyDescent="0.45">
      <c r="A109" s="4"/>
      <c r="C109" s="4"/>
    </row>
    <row r="110" spans="1:3" x14ac:dyDescent="0.45">
      <c r="A110" s="4"/>
      <c r="C110" s="4"/>
    </row>
    <row r="111" spans="1:3" x14ac:dyDescent="0.45">
      <c r="A111" s="4"/>
      <c r="C111" s="4"/>
    </row>
    <row r="112" spans="1:3" x14ac:dyDescent="0.45">
      <c r="A112" s="4"/>
      <c r="C112" s="4"/>
    </row>
    <row r="113" spans="1:3" x14ac:dyDescent="0.45">
      <c r="A113" s="4"/>
      <c r="C113" s="4"/>
    </row>
    <row r="114" spans="1:3" x14ac:dyDescent="0.45">
      <c r="A114" s="4"/>
      <c r="C114" s="4"/>
    </row>
    <row r="115" spans="1:3" x14ac:dyDescent="0.45">
      <c r="A115" s="4"/>
      <c r="C115" s="4"/>
    </row>
    <row r="116" spans="1:3" x14ac:dyDescent="0.45">
      <c r="A116" s="4"/>
      <c r="C116" s="4"/>
    </row>
    <row r="117" spans="1:3" x14ac:dyDescent="0.45">
      <c r="A117" s="4"/>
      <c r="C117" s="4"/>
    </row>
    <row r="118" spans="1:3" x14ac:dyDescent="0.45">
      <c r="A118" s="4"/>
      <c r="C118" s="4"/>
    </row>
    <row r="119" spans="1:3" x14ac:dyDescent="0.45">
      <c r="A119" s="4"/>
      <c r="C119" s="4"/>
    </row>
    <row r="120" spans="1:3" x14ac:dyDescent="0.45">
      <c r="A120" s="4"/>
      <c r="C120" s="4"/>
    </row>
    <row r="121" spans="1:3" x14ac:dyDescent="0.45">
      <c r="A121" s="4"/>
      <c r="C1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2C0E-0307-4C3C-BA05-35DAD021C447}">
  <dimension ref="A1:J9"/>
  <sheetViews>
    <sheetView tabSelected="1" topLeftCell="E1" zoomScale="70" zoomScaleNormal="70" workbookViewId="0">
      <selection activeCell="H23" sqref="H23"/>
    </sheetView>
  </sheetViews>
  <sheetFormatPr defaultRowHeight="14.25" x14ac:dyDescent="0.45"/>
  <cols>
    <col min="1" max="1" width="3.6640625" bestFit="1" customWidth="1"/>
    <col min="2" max="2" width="37.6640625" bestFit="1" customWidth="1"/>
    <col min="3" max="3" width="15.59765625" bestFit="1" customWidth="1"/>
    <col min="4" max="4" width="16.73046875" bestFit="1" customWidth="1"/>
    <col min="5" max="5" width="18.86328125" customWidth="1"/>
    <col min="6" max="7" width="26.796875" customWidth="1"/>
    <col min="8" max="8" width="13.53125" bestFit="1" customWidth="1"/>
  </cols>
  <sheetData>
    <row r="1" spans="1:10" ht="42.75" x14ac:dyDescent="0.45">
      <c r="A1" s="16" t="s">
        <v>17</v>
      </c>
      <c r="B1" s="14" t="s">
        <v>5</v>
      </c>
      <c r="C1" s="15" t="s">
        <v>30</v>
      </c>
      <c r="D1" s="15" t="s">
        <v>32</v>
      </c>
      <c r="E1" s="14" t="s">
        <v>21</v>
      </c>
      <c r="F1" s="15" t="s">
        <v>23</v>
      </c>
      <c r="G1" s="14" t="s">
        <v>20</v>
      </c>
    </row>
    <row r="2" spans="1:10" ht="28.5" x14ac:dyDescent="0.45">
      <c r="A2" s="11">
        <v>1</v>
      </c>
      <c r="B2" s="11" t="s">
        <v>8</v>
      </c>
      <c r="C2" s="2">
        <v>18</v>
      </c>
      <c r="D2" s="2">
        <v>12</v>
      </c>
      <c r="E2" s="2">
        <f>SUM(C2:D2)</f>
        <v>30</v>
      </c>
      <c r="F2" s="2">
        <f>(C2-D2)/(D2)*100</f>
        <v>50</v>
      </c>
      <c r="G2" s="13" t="s">
        <v>22</v>
      </c>
      <c r="I2" s="1" t="s">
        <v>31</v>
      </c>
      <c r="J2" s="4">
        <f>SUM(F2:F9)/8</f>
        <v>13.636363636363637</v>
      </c>
    </row>
    <row r="3" spans="1:10" ht="28.5" x14ac:dyDescent="0.45">
      <c r="A3" s="11">
        <v>2</v>
      </c>
      <c r="B3" s="2" t="s">
        <v>38</v>
      </c>
      <c r="C3" s="2">
        <v>10</v>
      </c>
      <c r="D3" s="2">
        <v>20</v>
      </c>
      <c r="E3" s="2">
        <f>SUM(C3:D3)</f>
        <v>30</v>
      </c>
      <c r="F3" s="2">
        <f>(C3-D3)/(D3)*100</f>
        <v>-50</v>
      </c>
      <c r="G3" s="13" t="s">
        <v>24</v>
      </c>
    </row>
    <row r="4" spans="1:10" ht="28.5" x14ac:dyDescent="0.45">
      <c r="A4" s="11">
        <v>3</v>
      </c>
      <c r="B4" s="2" t="s">
        <v>36</v>
      </c>
      <c r="C4" s="2">
        <v>19</v>
      </c>
      <c r="D4" s="2">
        <v>11</v>
      </c>
      <c r="E4" s="2">
        <f>SUM(C4:D4)</f>
        <v>30</v>
      </c>
      <c r="F4" s="2">
        <f>(C4-D4)/(D4)*100</f>
        <v>72.727272727272734</v>
      </c>
      <c r="G4" s="13" t="s">
        <v>22</v>
      </c>
    </row>
    <row r="5" spans="1:10" ht="28.5" x14ac:dyDescent="0.45">
      <c r="A5" s="11">
        <v>4</v>
      </c>
      <c r="B5" s="11" t="s">
        <v>25</v>
      </c>
      <c r="C5" s="2">
        <v>8</v>
      </c>
      <c r="D5" s="2">
        <v>22</v>
      </c>
      <c r="E5" s="2">
        <f>SUM(C5:D5)</f>
        <v>30</v>
      </c>
      <c r="F5" s="2">
        <f>(C5-D5)/(D5)*100</f>
        <v>-63.636363636363633</v>
      </c>
      <c r="G5" s="13" t="s">
        <v>24</v>
      </c>
    </row>
    <row r="6" spans="1:10" ht="28.5" x14ac:dyDescent="0.45">
      <c r="A6" s="11">
        <v>5</v>
      </c>
      <c r="B6" s="2" t="s">
        <v>26</v>
      </c>
      <c r="C6" s="2">
        <v>20</v>
      </c>
      <c r="D6" s="2">
        <v>10</v>
      </c>
      <c r="E6" s="2">
        <f>SUM(C6:D6)</f>
        <v>30</v>
      </c>
      <c r="F6" s="2">
        <f>(C6-D6)/(D6)*100</f>
        <v>100</v>
      </c>
      <c r="G6" s="13" t="s">
        <v>22</v>
      </c>
    </row>
    <row r="7" spans="1:10" x14ac:dyDescent="0.45">
      <c r="B7" s="4"/>
      <c r="C7" s="4"/>
      <c r="D7" s="4"/>
      <c r="E7" s="4"/>
      <c r="F7" s="6"/>
    </row>
    <row r="8" spans="1:10" x14ac:dyDescent="0.45">
      <c r="B8" s="4"/>
      <c r="C8" s="4"/>
      <c r="D8" s="4"/>
      <c r="E8" s="4"/>
      <c r="F8" s="6"/>
    </row>
    <row r="9" spans="1:10" x14ac:dyDescent="0.45">
      <c r="B9" s="4"/>
      <c r="C9" s="4"/>
      <c r="D9" s="4"/>
      <c r="E9" s="4"/>
      <c r="F9" s="6"/>
    </row>
  </sheetData>
  <hyperlinks>
    <hyperlink ref="B3" r:id="rId1" tooltip="Chinatown Complex Food Centre" display="https://www.thebestsingapore.com/best-place/chinatown-complex-food-centre/" xr:uid="{51330BEB-AFEC-453D-A9EA-C88AD1B017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Crowd-rate</vt:lpstr>
      <vt:lpstr>Eating-time</vt:lpstr>
      <vt:lpstr>Cleaning</vt:lpstr>
      <vt:lpstr>Tray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2019-04-10T07:10:39Z</dcterms:modified>
</cp:coreProperties>
</file>