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Ng Kian Ming\document\1. School Stuff\University\CCA\Recreational Floorball\Attendance\Attedance generator\"/>
    </mc:Choice>
  </mc:AlternateContent>
  <xr:revisionPtr revIDLastSave="0" documentId="13_ncr:1_{5DDED637-DEDB-4328-81D6-208CC340585E}" xr6:coauthVersionLast="47" xr6:coauthVersionMax="47" xr10:uidLastSave="{00000000-0000-0000-0000-000000000000}"/>
  <bookViews>
    <workbookView xWindow="-108" yWindow="-108" windowWidth="23256" windowHeight="12456" activeTab="10" xr2:uid="{00000000-000D-0000-FFFF-FFFF00000000}"/>
  </bookViews>
  <sheets>
    <sheet name="10 Aug" sheetId="3" r:id="rId1"/>
    <sheet name="12 Aug" sheetId="5" r:id="rId2"/>
    <sheet name="15 Aug" sheetId="2" r:id="rId3"/>
    <sheet name="17 Aug" sheetId="6" r:id="rId4"/>
    <sheet name="19 Aug" sheetId="1" r:id="rId5"/>
    <sheet name="22 Aug" sheetId="7" r:id="rId6"/>
    <sheet name="24 Aug" sheetId="4" r:id="rId7"/>
    <sheet name="26 Aug" sheetId="8" r:id="rId8"/>
    <sheet name="29 Aug" sheetId="9" r:id="rId9"/>
    <sheet name="31 Aug" sheetId="10" r:id="rId10"/>
    <sheet name="Namelist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5" i="10" l="1"/>
  <c r="P4" i="10"/>
  <c r="P3" i="10"/>
  <c r="P2" i="10"/>
  <c r="P5" i="9"/>
  <c r="P4" i="9"/>
  <c r="P3" i="9"/>
  <c r="P2" i="9"/>
  <c r="P5" i="8"/>
  <c r="P4" i="8"/>
  <c r="P3" i="8"/>
  <c r="P2" i="8"/>
  <c r="P5" i="7"/>
  <c r="P4" i="7"/>
  <c r="P3" i="7"/>
  <c r="P2" i="7"/>
  <c r="P5" i="6"/>
  <c r="P4" i="6"/>
  <c r="P3" i="6"/>
  <c r="P2" i="6"/>
  <c r="P5" i="5"/>
  <c r="P4" i="5"/>
  <c r="P3" i="5"/>
  <c r="P2" i="5"/>
  <c r="P5" i="4"/>
  <c r="P4" i="4"/>
  <c r="P3" i="4"/>
  <c r="P2" i="4"/>
  <c r="P5" i="3"/>
  <c r="P4" i="3"/>
  <c r="P3" i="3"/>
  <c r="P2" i="3"/>
  <c r="P5" i="2"/>
  <c r="P4" i="2"/>
  <c r="P3" i="2"/>
  <c r="P2" i="2"/>
  <c r="P5" i="1"/>
  <c r="P4" i="1"/>
  <c r="P3" i="1"/>
  <c r="P2" i="1"/>
</calcChain>
</file>

<file path=xl/sharedStrings.xml><?xml version="1.0" encoding="utf-8"?>
<sst xmlns="http://schemas.openxmlformats.org/spreadsheetml/2006/main" count="1060" uniqueCount="216">
  <si>
    <t>DateSubmitted</t>
  </si>
  <si>
    <t>Name</t>
  </si>
  <si>
    <t>Username</t>
  </si>
  <si>
    <t>Telegram handle/name. Do not include '@'.</t>
  </si>
  <si>
    <t>Please select the training session(s) that you wish to attend and take note of the dates and timing. All trainings are conducted from 4-7pm. Maximum of 3 training slots to be selected. - 19 Aug,Friday</t>
  </si>
  <si>
    <t>Type of Player</t>
  </si>
  <si>
    <t>Do you have any prior experience in Floorball? Indicate your experience level in the sport.</t>
  </si>
  <si>
    <t>CHEN-XI BRYAN GOH</t>
  </si>
  <si>
    <t>SHANE TAN</t>
  </si>
  <si>
    <t>RYAN JIA SHEN CHAN</t>
  </si>
  <si>
    <t>DENISE ONG</t>
  </si>
  <si>
    <t>WU CHUAN KHOO</t>
  </si>
  <si>
    <t>SHENGYUAN LIN</t>
  </si>
  <si>
    <t>ZUO HAN FU</t>
  </si>
  <si>
    <t>SHERYL NG</t>
  </si>
  <si>
    <t>AVRIL GUOK</t>
  </si>
  <si>
    <t>SI HAO, NICHOLAS TEOW</t>
  </si>
  <si>
    <t>JUN YANG, LEROY TEO</t>
  </si>
  <si>
    <t>ZHIYONG ANG</t>
  </si>
  <si>
    <t>JUN KAI GREGORY LER</t>
  </si>
  <si>
    <t>CHEN KANG CHEONG</t>
  </si>
  <si>
    <t>RACHEL LEOW</t>
  </si>
  <si>
    <t>EU-HERN, BRIAN TAN</t>
  </si>
  <si>
    <t>RIA ARINAH BINTE MUHAMAD REDZA</t>
  </si>
  <si>
    <t>JUN HONG WONG</t>
  </si>
  <si>
    <t>XIN TONG CHIAN</t>
  </si>
  <si>
    <t>Yu Ji Chong</t>
  </si>
  <si>
    <t>ALLY CHNG</t>
  </si>
  <si>
    <t>IMAN BASHIR</t>
  </si>
  <si>
    <t>NUSSTU\E0540556</t>
  </si>
  <si>
    <t>NUSSTU\E0957546</t>
  </si>
  <si>
    <t>NUSSTU\E0544177</t>
  </si>
  <si>
    <t>NUSSTU\E0774086</t>
  </si>
  <si>
    <t>NUSSTU\E0543427</t>
  </si>
  <si>
    <t>NUSSTU\E0886368</t>
  </si>
  <si>
    <t>NUSSTU\E0544001</t>
  </si>
  <si>
    <t>NUSSTU\E0970139</t>
  </si>
  <si>
    <t>NUSSTU\E1036297</t>
  </si>
  <si>
    <t>NUSSTU\E0957868</t>
  </si>
  <si>
    <t>NUSSTU\E0957961</t>
  </si>
  <si>
    <t>NUSSTU\E0725445</t>
  </si>
  <si>
    <t>NUSSTU\E0727122</t>
  </si>
  <si>
    <t>NUSSTU\E0969211</t>
  </si>
  <si>
    <t>NUSSTU\E0959758</t>
  </si>
  <si>
    <t>nusstu\e0309959</t>
  </si>
  <si>
    <t>NUSSTU\E0564349</t>
  </si>
  <si>
    <t>NUSSTU\E0958161</t>
  </si>
  <si>
    <t>NUSSTU\E0970545</t>
  </si>
  <si>
    <t>NUSSTU\E0959923</t>
  </si>
  <si>
    <t>NUSSTU\E0969476</t>
  </si>
  <si>
    <t>NUSSTU\E0968541</t>
  </si>
  <si>
    <t>bryangohcx</t>
  </si>
  <si>
    <t>shane_tys</t>
  </si>
  <si>
    <t>grey_cat99</t>
  </si>
  <si>
    <t>deniseose</t>
  </si>
  <si>
    <t>khoowuchuan</t>
  </si>
  <si>
    <t>LIN_SHENGYUAN</t>
  </si>
  <si>
    <t>successstartswithsu</t>
  </si>
  <si>
    <t>oohshxryl</t>
  </si>
  <si>
    <t>avrilgk</t>
  </si>
  <si>
    <t>nicholasteowww</t>
  </si>
  <si>
    <t>leroyyxz</t>
  </si>
  <si>
    <t>zhiyongyong</t>
  </si>
  <si>
    <t>Greg_ljk</t>
  </si>
  <si>
    <t>notchenkang</t>
  </si>
  <si>
    <t>woshiyigesmolbean</t>
  </si>
  <si>
    <t>brianbravebird</t>
  </si>
  <si>
    <t>riaarinah</t>
  </si>
  <si>
    <t>WJH_123</t>
  </si>
  <si>
    <t>xintong239</t>
  </si>
  <si>
    <t>ugchong</t>
  </si>
  <si>
    <t>allychng</t>
  </si>
  <si>
    <t>imanfahima</t>
  </si>
  <si>
    <t>19 Aug, Friday</t>
  </si>
  <si>
    <t>Outfield Player, needs a rightie stick</t>
  </si>
  <si>
    <t>Outfield Player, has own stick</t>
  </si>
  <si>
    <t>Outfield Player, needs a leftie stick</t>
  </si>
  <si>
    <t>Outfield Player, needs a stick but unsure leftie or rightie (for new players with no prior experience)</t>
  </si>
  <si>
    <t>Beginner (6 months - 1 year)</t>
  </si>
  <si>
    <t>Intermediate (1 year - 3 years, participated in friendlies)</t>
  </si>
  <si>
    <t>I have never played floorball before, or for less than 6 months</t>
  </si>
  <si>
    <t>Advanced (&gt; 3 years, represented school for competitions)</t>
  </si>
  <si>
    <t>Nvr pld</t>
  </si>
  <si>
    <t>Beginner</t>
  </si>
  <si>
    <t>Intermediate</t>
  </si>
  <si>
    <t>Advanced</t>
  </si>
  <si>
    <t>Please select the training session(s) that you wish to attend and take note of the dates and timing. All trainings are conducted from 4-7pm. Maximum of 3 training slots to be selected. - 15 Aug,Monday - FLOORBALL CLINIC</t>
  </si>
  <si>
    <t>YEE NING JOSEPHINE SENG</t>
  </si>
  <si>
    <t>TIFFANY TAN</t>
  </si>
  <si>
    <t>MARIE YANG</t>
  </si>
  <si>
    <t>Darrell Teo</t>
  </si>
  <si>
    <t>ASHLEY J WILLIAMS '-</t>
  </si>
  <si>
    <t>XUAN XUAN YAP</t>
  </si>
  <si>
    <t>PATRICIA LIM</t>
  </si>
  <si>
    <t>XIAO XUANN SAIH</t>
  </si>
  <si>
    <t>JORDAN LONG YEW TAN</t>
  </si>
  <si>
    <t>NUSSTU\E0580053</t>
  </si>
  <si>
    <t>NUSSTU\E0970527</t>
  </si>
  <si>
    <t>NUSSTU\E0968812</t>
  </si>
  <si>
    <t>NUSSTU\E0942560</t>
  </si>
  <si>
    <t>NUSSTU\E0967921</t>
  </si>
  <si>
    <t>NUSSTU\E0969213</t>
  </si>
  <si>
    <t>NUSSTU\E0959922</t>
  </si>
  <si>
    <t>NUSSTU\E0959854</t>
  </si>
  <si>
    <t>NUSSTU\E0957259</t>
  </si>
  <si>
    <t>kneeslide</t>
  </si>
  <si>
    <t>tiffanyttan</t>
  </si>
  <si>
    <t>mrieheh</t>
  </si>
  <si>
    <t>darrellteo</t>
  </si>
  <si>
    <t>ashjwley</t>
  </si>
  <si>
    <t>yapxuanxuan</t>
  </si>
  <si>
    <t>Aai_cir_tap</t>
  </si>
  <si>
    <t>xuanndoubleN</t>
  </si>
  <si>
    <t>jordantanly</t>
  </si>
  <si>
    <t>15 Aug, Monday - FLOORBALL CLINIC</t>
  </si>
  <si>
    <t>Please select the training session(s) that you wish to attend and take note of the dates and timing. All trainings are conducted from 4-7pm. Maximum of 3 training slots to be selected. - 10 Aug,Wednesday</t>
  </si>
  <si>
    <t>WENDY WONG</t>
  </si>
  <si>
    <t>KELVIN ANDIKKO</t>
  </si>
  <si>
    <t>MOHAMAD TAUHID MOHD BAKHIT</t>
  </si>
  <si>
    <t>MEHEDI HASAN SALIM</t>
  </si>
  <si>
    <t>HIONG WU, DARRYL YEO</t>
  </si>
  <si>
    <t>ALASTAIR POH</t>
  </si>
  <si>
    <t>YAN HENG, SHAWN TOH</t>
  </si>
  <si>
    <t>MEGAN WONG</t>
  </si>
  <si>
    <t>MUHAMMAD ZAFRANSHAH BIN MAHADHIR</t>
  </si>
  <si>
    <t>NUSSTU\E0774641</t>
  </si>
  <si>
    <t>NUSSTU\E0726162</t>
  </si>
  <si>
    <t>NUSSTU\E0725335</t>
  </si>
  <si>
    <t>NUSSTU\E0564436</t>
  </si>
  <si>
    <t>NUSSTU\E0726132</t>
  </si>
  <si>
    <t>NUSSTU\E0725964</t>
  </si>
  <si>
    <t>NUSSTU\E0726644</t>
  </si>
  <si>
    <t>nusstu\e0323842</t>
  </si>
  <si>
    <t>NUSSTU\E0726056</t>
  </si>
  <si>
    <t>wwendayy</t>
  </si>
  <si>
    <t>kiloalpha1</t>
  </si>
  <si>
    <t>Tauhidbakhit</t>
  </si>
  <si>
    <t>Mehedi065</t>
  </si>
  <si>
    <t>darryl_yxy</t>
  </si>
  <si>
    <t>molastair</t>
  </si>
  <si>
    <t>Shawn_tohy</t>
  </si>
  <si>
    <t>megankxw</t>
  </si>
  <si>
    <t>zafrannn</t>
  </si>
  <si>
    <t>10 Aug, Wednesday</t>
  </si>
  <si>
    <t>Please select the training session(s) that you wish to attend and take note of the dates and timing. All trainings are conducted from 4-7pm. Maximum of 3 training slots to be selected. - 24 Aug,Wednesday</t>
  </si>
  <si>
    <t>ZE AW, CONRAD REIN TANG</t>
  </si>
  <si>
    <t>CHEN CHI, CHIRIN SOH</t>
  </si>
  <si>
    <t>WEN YING YONG</t>
  </si>
  <si>
    <t>RENAUD CHEE ZHE YOU CHEE</t>
  </si>
  <si>
    <t>KURT LEE</t>
  </si>
  <si>
    <t>NUSSTU\E0527273</t>
  </si>
  <si>
    <t>NUSSTU\E0544764</t>
  </si>
  <si>
    <t>NUSSTU\E0559271</t>
  </si>
  <si>
    <t>NUSSTU\E0958712</t>
  </si>
  <si>
    <t>NUSSTU\E0969264</t>
  </si>
  <si>
    <t>Reintang</t>
  </si>
  <si>
    <t>chichirin</t>
  </si>
  <si>
    <t>wyingzz</t>
  </si>
  <si>
    <t>daenold</t>
  </si>
  <si>
    <t>kurtyjlee</t>
  </si>
  <si>
    <t>24 Aug, Wednesday</t>
  </si>
  <si>
    <t>Please select the training session(s) that you wish to attend and take note of the dates and timing. All trainings are conducted from 4-7pm. Maximum of 3 training slots to be selected. - 12 Aug,Friay</t>
  </si>
  <si>
    <t>FRANCESCA TOH</t>
  </si>
  <si>
    <t>NUSSTU\E0968626</t>
  </si>
  <si>
    <t>ffrancescatoh</t>
  </si>
  <si>
    <t>12 Aug, Friay</t>
  </si>
  <si>
    <t>Please select the training session(s) that you wish to attend and take note of the dates and timing. All trainings are conducted from 4-7pm. Maximum of 3 training slots to be selected. - 17 Aug,Wednesday</t>
  </si>
  <si>
    <t>VENUS ONG</t>
  </si>
  <si>
    <t>NUSSTU\E0772726</t>
  </si>
  <si>
    <t>venusong</t>
  </si>
  <si>
    <t>17 Aug, Wednesday</t>
  </si>
  <si>
    <t>Please select the training session(s) that you wish to attend and take note of the dates and timing. All trainings are conducted from 4-7pm. Maximum of 3 training slots to be selected. - 22 Aug,Monday</t>
  </si>
  <si>
    <t>TRESTAN, WEIZHI PHOO</t>
  </si>
  <si>
    <t>JONATHAN LIM</t>
  </si>
  <si>
    <t>NUSSTU\E0725854</t>
  </si>
  <si>
    <t>NUSSTU\E0726119</t>
  </si>
  <si>
    <t>hommefatale</t>
  </si>
  <si>
    <t>jonnnlim</t>
  </si>
  <si>
    <t>22 Aug, Monday</t>
  </si>
  <si>
    <t>Please select the training session(s) that you wish to attend and take note of the dates and timing. All trainings are conducted from 4-7pm. Maximum of 3 training slots to be selected. - 26 Aug,Friday - FLOORBALL CLINIC</t>
  </si>
  <si>
    <t>YUAN ROU CHEUNG</t>
  </si>
  <si>
    <t>SEBASTIAN YAP</t>
  </si>
  <si>
    <t>YU TING NG</t>
  </si>
  <si>
    <t>QIN YING LIM</t>
  </si>
  <si>
    <t>NUSSTU\E0968561</t>
  </si>
  <si>
    <t>NUSSTU\E0726726</t>
  </si>
  <si>
    <t>NUSSTU\E0968052</t>
  </si>
  <si>
    <t>NUSSTU\E0967930</t>
  </si>
  <si>
    <t>yuanxiaocute</t>
  </si>
  <si>
    <t>sebasyap</t>
  </si>
  <si>
    <t>yutingng</t>
  </si>
  <si>
    <t>kyuslatte</t>
  </si>
  <si>
    <t>26 Aug, Friday - FLOORBALL CLINIC</t>
  </si>
  <si>
    <t>Please select the training session(s) that you wish to attend and take note of the dates and timing. All trainings are conducted from 4-7pm. Maximum of 3 training slots to be selected. - 29 Aug,Monday</t>
  </si>
  <si>
    <t>TZE JYN, IAN GOH</t>
  </si>
  <si>
    <t>NUSSTU\E1024902</t>
  </si>
  <si>
    <t>iangtj</t>
  </si>
  <si>
    <t>29 Aug, Monday</t>
  </si>
  <si>
    <t>Please select the training session(s) that you wish to attend and take note of the dates and timing. All trainings are conducted from 4-7pm. Maximum of 3 training slots to be selected. - 31 Aug,Wednesday</t>
  </si>
  <si>
    <t>31 Aug, Wednesday</t>
  </si>
  <si>
    <t>YU JI CHONG</t>
  </si>
  <si>
    <t>DARRELL TEO</t>
  </si>
  <si>
    <t>NUSSTU\E0309959</t>
  </si>
  <si>
    <t>NUSSTU\E0323842</t>
  </si>
  <si>
    <t>Dates</t>
  </si>
  <si>
    <t>Number of sign ups</t>
  </si>
  <si>
    <t>10 Aug</t>
  </si>
  <si>
    <t>12 Aug</t>
  </si>
  <si>
    <t>15 Aug</t>
  </si>
  <si>
    <t>17 Aug</t>
  </si>
  <si>
    <t>19 Aug</t>
  </si>
  <si>
    <t>22 Aug</t>
  </si>
  <si>
    <t>24 Aug</t>
  </si>
  <si>
    <t>26 Aug</t>
  </si>
  <si>
    <t>29 Aug</t>
  </si>
  <si>
    <t>31 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</si>
</sst>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4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115</v>
      </c>
      <c r="F1" s="1" t="s">
        <v>5</v>
      </c>
      <c r="G1" s="1" t="s">
        <v>6</v>
      </c>
    </row>
    <row r="2" spans="1:16" x14ac:dyDescent="0.3">
      <c r="A2" s="2">
        <v>44770.877581018518</v>
      </c>
      <c r="B2" t="s">
        <v>8</v>
      </c>
      <c r="C2" t="s">
        <v>30</v>
      </c>
      <c r="D2" t="s">
        <v>52</v>
      </c>
      <c r="E2" t="s">
        <v>143</v>
      </c>
      <c r="F2" t="s">
        <v>75</v>
      </c>
      <c r="G2" t="s">
        <v>79</v>
      </c>
      <c r="O2" t="s">
        <v>82</v>
      </c>
      <c r="P2">
        <f>COUNTIF(G:G,"I have never played floorball before, or for less than 6 months")</f>
        <v>3</v>
      </c>
    </row>
    <row r="3" spans="1:16" x14ac:dyDescent="0.3">
      <c r="A3" s="2">
        <v>44770.877754629633</v>
      </c>
      <c r="B3" t="s">
        <v>10</v>
      </c>
      <c r="C3" t="s">
        <v>32</v>
      </c>
      <c r="D3" t="s">
        <v>54</v>
      </c>
      <c r="E3" t="s">
        <v>143</v>
      </c>
      <c r="F3" t="s">
        <v>75</v>
      </c>
      <c r="G3" t="s">
        <v>78</v>
      </c>
      <c r="O3" t="s">
        <v>83</v>
      </c>
      <c r="P3">
        <f>COUNTIF(G:G,"Beginner (6 months - 1 year)")</f>
        <v>3</v>
      </c>
    </row>
    <row r="4" spans="1:16" x14ac:dyDescent="0.3">
      <c r="A4" s="2">
        <v>44770.879675925928</v>
      </c>
      <c r="B4" t="s">
        <v>116</v>
      </c>
      <c r="C4" t="s">
        <v>125</v>
      </c>
      <c r="D4" t="s">
        <v>134</v>
      </c>
      <c r="E4" t="s">
        <v>143</v>
      </c>
      <c r="F4" t="s">
        <v>75</v>
      </c>
      <c r="G4" t="s">
        <v>81</v>
      </c>
      <c r="O4" t="s">
        <v>84</v>
      </c>
      <c r="P4">
        <f>COUNTIF(G:G,"Intermediate (1 year - 3 years, participated in friendlies)")</f>
        <v>2</v>
      </c>
    </row>
    <row r="5" spans="1:16" x14ac:dyDescent="0.3">
      <c r="A5" s="2">
        <v>44770.881979166668</v>
      </c>
      <c r="B5" t="s">
        <v>117</v>
      </c>
      <c r="C5" t="s">
        <v>126</v>
      </c>
      <c r="D5" t="s">
        <v>135</v>
      </c>
      <c r="E5" t="s">
        <v>143</v>
      </c>
      <c r="F5" t="s">
        <v>74</v>
      </c>
      <c r="G5" t="s">
        <v>80</v>
      </c>
      <c r="O5" t="s">
        <v>85</v>
      </c>
      <c r="P5">
        <f>COUNTIF(G:G,"Advanced (&gt; 3 years, represented school for competitions)")</f>
        <v>5</v>
      </c>
    </row>
    <row r="6" spans="1:16" x14ac:dyDescent="0.3">
      <c r="A6" s="2">
        <v>44770.886377314811</v>
      </c>
      <c r="B6" t="s">
        <v>118</v>
      </c>
      <c r="C6" t="s">
        <v>127</v>
      </c>
      <c r="D6" t="s">
        <v>136</v>
      </c>
      <c r="E6" t="s">
        <v>143</v>
      </c>
      <c r="F6" t="s">
        <v>75</v>
      </c>
      <c r="G6" t="s">
        <v>81</v>
      </c>
    </row>
    <row r="7" spans="1:16" x14ac:dyDescent="0.3">
      <c r="A7" s="2">
        <v>44770.887986111113</v>
      </c>
      <c r="B7" t="s">
        <v>87</v>
      </c>
      <c r="C7" t="s">
        <v>96</v>
      </c>
      <c r="D7" t="s">
        <v>105</v>
      </c>
      <c r="E7" t="s">
        <v>143</v>
      </c>
      <c r="F7" t="s">
        <v>75</v>
      </c>
      <c r="G7" t="s">
        <v>78</v>
      </c>
    </row>
    <row r="8" spans="1:16" x14ac:dyDescent="0.3">
      <c r="A8" s="2">
        <v>44770.889050925929</v>
      </c>
      <c r="B8" t="s">
        <v>119</v>
      </c>
      <c r="C8" t="s">
        <v>128</v>
      </c>
      <c r="D8" t="s">
        <v>137</v>
      </c>
      <c r="E8" t="s">
        <v>143</v>
      </c>
      <c r="F8" t="s">
        <v>76</v>
      </c>
      <c r="G8" t="s">
        <v>78</v>
      </c>
    </row>
    <row r="9" spans="1:16" x14ac:dyDescent="0.3">
      <c r="A9" s="2">
        <v>44770.889976851853</v>
      </c>
      <c r="B9" t="s">
        <v>120</v>
      </c>
      <c r="C9" t="s">
        <v>129</v>
      </c>
      <c r="D9" t="s">
        <v>138</v>
      </c>
      <c r="E9" t="s">
        <v>143</v>
      </c>
      <c r="F9" t="s">
        <v>75</v>
      </c>
      <c r="G9" t="s">
        <v>81</v>
      </c>
    </row>
    <row r="10" spans="1:16" x14ac:dyDescent="0.3">
      <c r="A10" s="2">
        <v>44770.921458333331</v>
      </c>
      <c r="B10" t="s">
        <v>121</v>
      </c>
      <c r="C10" t="s">
        <v>130</v>
      </c>
      <c r="D10" t="s">
        <v>139</v>
      </c>
      <c r="E10" t="s">
        <v>143</v>
      </c>
      <c r="F10" t="s">
        <v>75</v>
      </c>
      <c r="G10" t="s">
        <v>79</v>
      </c>
    </row>
    <row r="11" spans="1:16" x14ac:dyDescent="0.3">
      <c r="A11" s="2">
        <v>44770.942152777781</v>
      </c>
      <c r="B11" t="s">
        <v>122</v>
      </c>
      <c r="C11" t="s">
        <v>131</v>
      </c>
      <c r="D11" t="s">
        <v>140</v>
      </c>
      <c r="E11" t="s">
        <v>143</v>
      </c>
      <c r="F11" t="s">
        <v>77</v>
      </c>
      <c r="G11" t="s">
        <v>80</v>
      </c>
    </row>
    <row r="12" spans="1:16" x14ac:dyDescent="0.3">
      <c r="A12" s="2">
        <v>44771.316064814811</v>
      </c>
      <c r="B12" t="s">
        <v>91</v>
      </c>
      <c r="C12" t="s">
        <v>100</v>
      </c>
      <c r="D12" t="s">
        <v>109</v>
      </c>
      <c r="E12" t="s">
        <v>143</v>
      </c>
      <c r="F12" t="s">
        <v>74</v>
      </c>
      <c r="G12" t="s">
        <v>80</v>
      </c>
    </row>
    <row r="13" spans="1:16" x14ac:dyDescent="0.3">
      <c r="A13" s="2">
        <v>44772.500798611109</v>
      </c>
      <c r="B13" t="s">
        <v>123</v>
      </c>
      <c r="C13" t="s">
        <v>132</v>
      </c>
      <c r="D13" t="s">
        <v>141</v>
      </c>
      <c r="E13" t="s">
        <v>143</v>
      </c>
      <c r="F13" t="s">
        <v>75</v>
      </c>
      <c r="G13" t="s">
        <v>81</v>
      </c>
    </row>
    <row r="14" spans="1:16" x14ac:dyDescent="0.3">
      <c r="A14" s="2">
        <v>44772.517083333332</v>
      </c>
      <c r="B14" t="s">
        <v>124</v>
      </c>
      <c r="C14" t="s">
        <v>133</v>
      </c>
      <c r="D14" t="s">
        <v>142</v>
      </c>
      <c r="E14" t="s">
        <v>143</v>
      </c>
      <c r="F14" t="s">
        <v>75</v>
      </c>
      <c r="G14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7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198</v>
      </c>
      <c r="F1" s="1" t="s">
        <v>5</v>
      </c>
      <c r="G1" s="1" t="s">
        <v>6</v>
      </c>
    </row>
    <row r="2" spans="1:16" x14ac:dyDescent="0.3">
      <c r="A2" s="2">
        <v>44770.881979166668</v>
      </c>
      <c r="B2" t="s">
        <v>117</v>
      </c>
      <c r="C2" t="s">
        <v>126</v>
      </c>
      <c r="D2" t="s">
        <v>135</v>
      </c>
      <c r="E2" t="s">
        <v>199</v>
      </c>
      <c r="F2" t="s">
        <v>74</v>
      </c>
      <c r="G2" t="s">
        <v>80</v>
      </c>
      <c r="O2" t="s">
        <v>82</v>
      </c>
      <c r="P2">
        <f>COUNTIF(G:G,"I have never played floorball before, or for less than 6 months")</f>
        <v>4</v>
      </c>
    </row>
    <row r="3" spans="1:16" x14ac:dyDescent="0.3">
      <c r="A3" s="2">
        <v>44770.884270833332</v>
      </c>
      <c r="B3" t="s">
        <v>145</v>
      </c>
      <c r="C3" t="s">
        <v>150</v>
      </c>
      <c r="D3" t="s">
        <v>155</v>
      </c>
      <c r="E3" t="s">
        <v>199</v>
      </c>
      <c r="F3" t="s">
        <v>75</v>
      </c>
      <c r="G3" t="s">
        <v>79</v>
      </c>
      <c r="O3" t="s">
        <v>83</v>
      </c>
      <c r="P3">
        <f>COUNTIF(G:G,"Beginner (6 months - 1 year)")</f>
        <v>1</v>
      </c>
    </row>
    <row r="4" spans="1:16" x14ac:dyDescent="0.3">
      <c r="A4" s="2">
        <v>44770.889050925929</v>
      </c>
      <c r="B4" t="s">
        <v>119</v>
      </c>
      <c r="C4" t="s">
        <v>128</v>
      </c>
      <c r="D4" t="s">
        <v>137</v>
      </c>
      <c r="E4" t="s">
        <v>199</v>
      </c>
      <c r="F4" t="s">
        <v>76</v>
      </c>
      <c r="G4" t="s">
        <v>78</v>
      </c>
      <c r="O4" t="s">
        <v>84</v>
      </c>
      <c r="P4">
        <f>COUNTIF(G:G,"Intermediate (1 year - 3 years, participated in friendlies)")</f>
        <v>1</v>
      </c>
    </row>
    <row r="5" spans="1:16" x14ac:dyDescent="0.3">
      <c r="A5" s="2">
        <v>44770.942152777781</v>
      </c>
      <c r="B5" t="s">
        <v>122</v>
      </c>
      <c r="C5" t="s">
        <v>131</v>
      </c>
      <c r="D5" t="s">
        <v>140</v>
      </c>
      <c r="E5" t="s">
        <v>199</v>
      </c>
      <c r="F5" t="s">
        <v>77</v>
      </c>
      <c r="G5" t="s">
        <v>80</v>
      </c>
      <c r="O5" t="s">
        <v>85</v>
      </c>
      <c r="P5">
        <f>COUNTIF(G:G,"Advanced (&gt; 3 years, represented school for competitions)")</f>
        <v>0</v>
      </c>
    </row>
    <row r="6" spans="1:16" x14ac:dyDescent="0.3">
      <c r="A6" s="2">
        <v>44771.367962962962</v>
      </c>
      <c r="B6" t="s">
        <v>148</v>
      </c>
      <c r="C6" t="s">
        <v>153</v>
      </c>
      <c r="D6" t="s">
        <v>158</v>
      </c>
      <c r="E6" t="s">
        <v>199</v>
      </c>
      <c r="F6" t="s">
        <v>77</v>
      </c>
      <c r="G6" t="s">
        <v>80</v>
      </c>
    </row>
    <row r="7" spans="1:16" x14ac:dyDescent="0.3">
      <c r="A7" s="2">
        <v>44771.376574074071</v>
      </c>
      <c r="B7" t="s">
        <v>149</v>
      </c>
      <c r="C7" t="s">
        <v>154</v>
      </c>
      <c r="D7" t="s">
        <v>159</v>
      </c>
      <c r="E7" t="s">
        <v>199</v>
      </c>
      <c r="F7" t="s">
        <v>74</v>
      </c>
      <c r="G7" t="s">
        <v>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5"/>
  <sheetViews>
    <sheetView tabSelected="1" workbookViewId="0"/>
  </sheetViews>
  <sheetFormatPr defaultRowHeight="14.4" x14ac:dyDescent="0.3"/>
  <sheetData>
    <row r="1" spans="1:6" x14ac:dyDescent="0.3">
      <c r="A1" s="1" t="s">
        <v>1</v>
      </c>
      <c r="B1" s="1" t="s">
        <v>2</v>
      </c>
      <c r="E1" s="1" t="s">
        <v>204</v>
      </c>
      <c r="F1" s="1" t="s">
        <v>205</v>
      </c>
    </row>
    <row r="2" spans="1:6" x14ac:dyDescent="0.3">
      <c r="A2" t="s">
        <v>7</v>
      </c>
      <c r="B2" t="s">
        <v>29</v>
      </c>
      <c r="E2" t="s">
        <v>206</v>
      </c>
      <c r="F2">
        <v>13</v>
      </c>
    </row>
    <row r="3" spans="1:6" x14ac:dyDescent="0.3">
      <c r="A3" t="s">
        <v>8</v>
      </c>
      <c r="B3" t="s">
        <v>30</v>
      </c>
      <c r="E3" t="s">
        <v>207</v>
      </c>
      <c r="F3">
        <v>20</v>
      </c>
    </row>
    <row r="4" spans="1:6" x14ac:dyDescent="0.3">
      <c r="A4" t="s">
        <v>9</v>
      </c>
      <c r="B4" t="s">
        <v>31</v>
      </c>
      <c r="E4" t="s">
        <v>208</v>
      </c>
      <c r="F4">
        <v>12</v>
      </c>
    </row>
    <row r="5" spans="1:6" x14ac:dyDescent="0.3">
      <c r="A5" t="s">
        <v>10</v>
      </c>
      <c r="B5" t="s">
        <v>32</v>
      </c>
      <c r="E5" t="s">
        <v>209</v>
      </c>
      <c r="F5">
        <v>13</v>
      </c>
    </row>
    <row r="6" spans="1:6" x14ac:dyDescent="0.3">
      <c r="A6" t="s">
        <v>11</v>
      </c>
      <c r="B6" t="s">
        <v>33</v>
      </c>
      <c r="E6" t="s">
        <v>210</v>
      </c>
      <c r="F6">
        <v>22</v>
      </c>
    </row>
    <row r="7" spans="1:6" x14ac:dyDescent="0.3">
      <c r="A7" t="s">
        <v>12</v>
      </c>
      <c r="B7" t="s">
        <v>34</v>
      </c>
      <c r="E7" t="s">
        <v>211</v>
      </c>
      <c r="F7">
        <v>11</v>
      </c>
    </row>
    <row r="8" spans="1:6" x14ac:dyDescent="0.3">
      <c r="A8" t="s">
        <v>13</v>
      </c>
      <c r="B8" t="s">
        <v>35</v>
      </c>
      <c r="E8" t="s">
        <v>212</v>
      </c>
      <c r="F8">
        <v>10</v>
      </c>
    </row>
    <row r="9" spans="1:6" x14ac:dyDescent="0.3">
      <c r="A9" t="s">
        <v>14</v>
      </c>
      <c r="B9" t="s">
        <v>36</v>
      </c>
      <c r="E9" t="s">
        <v>213</v>
      </c>
      <c r="F9">
        <v>21</v>
      </c>
    </row>
    <row r="10" spans="1:6" x14ac:dyDescent="0.3">
      <c r="A10" t="s">
        <v>15</v>
      </c>
      <c r="B10" t="s">
        <v>37</v>
      </c>
      <c r="E10" t="s">
        <v>214</v>
      </c>
      <c r="F10">
        <v>10</v>
      </c>
    </row>
    <row r="11" spans="1:6" x14ac:dyDescent="0.3">
      <c r="A11" t="s">
        <v>16</v>
      </c>
      <c r="B11" t="s">
        <v>38</v>
      </c>
      <c r="E11" t="s">
        <v>215</v>
      </c>
      <c r="F11">
        <v>6</v>
      </c>
    </row>
    <row r="12" spans="1:6" x14ac:dyDescent="0.3">
      <c r="A12" t="s">
        <v>17</v>
      </c>
      <c r="B12" t="s">
        <v>39</v>
      </c>
    </row>
    <row r="13" spans="1:6" x14ac:dyDescent="0.3">
      <c r="A13" t="s">
        <v>18</v>
      </c>
      <c r="B13" t="s">
        <v>40</v>
      </c>
    </row>
    <row r="14" spans="1:6" x14ac:dyDescent="0.3">
      <c r="A14" t="s">
        <v>19</v>
      </c>
      <c r="B14" t="s">
        <v>41</v>
      </c>
    </row>
    <row r="15" spans="1:6" x14ac:dyDescent="0.3">
      <c r="A15" t="s">
        <v>20</v>
      </c>
      <c r="B15" t="s">
        <v>42</v>
      </c>
    </row>
    <row r="16" spans="1:6" x14ac:dyDescent="0.3">
      <c r="A16" t="s">
        <v>21</v>
      </c>
      <c r="B16" t="s">
        <v>43</v>
      </c>
    </row>
    <row r="17" spans="1:2" x14ac:dyDescent="0.3">
      <c r="A17" t="s">
        <v>22</v>
      </c>
      <c r="B17" t="s">
        <v>202</v>
      </c>
    </row>
    <row r="18" spans="1:2" x14ac:dyDescent="0.3">
      <c r="A18" t="s">
        <v>23</v>
      </c>
      <c r="B18" t="s">
        <v>45</v>
      </c>
    </row>
    <row r="19" spans="1:2" x14ac:dyDescent="0.3">
      <c r="A19" t="s">
        <v>24</v>
      </c>
      <c r="B19" t="s">
        <v>46</v>
      </c>
    </row>
    <row r="20" spans="1:2" x14ac:dyDescent="0.3">
      <c r="A20" t="s">
        <v>25</v>
      </c>
      <c r="B20" t="s">
        <v>47</v>
      </c>
    </row>
    <row r="21" spans="1:2" x14ac:dyDescent="0.3">
      <c r="A21" t="s">
        <v>200</v>
      </c>
      <c r="B21" t="s">
        <v>48</v>
      </c>
    </row>
    <row r="22" spans="1:2" x14ac:dyDescent="0.3">
      <c r="A22" t="s">
        <v>27</v>
      </c>
      <c r="B22" t="s">
        <v>49</v>
      </c>
    </row>
    <row r="23" spans="1:2" x14ac:dyDescent="0.3">
      <c r="A23" t="s">
        <v>28</v>
      </c>
      <c r="B23" t="s">
        <v>50</v>
      </c>
    </row>
    <row r="24" spans="1:2" x14ac:dyDescent="0.3">
      <c r="A24" t="s">
        <v>87</v>
      </c>
      <c r="B24" t="s">
        <v>96</v>
      </c>
    </row>
    <row r="25" spans="1:2" x14ac:dyDescent="0.3">
      <c r="A25" t="s">
        <v>88</v>
      </c>
      <c r="B25" t="s">
        <v>97</v>
      </c>
    </row>
    <row r="26" spans="1:2" x14ac:dyDescent="0.3">
      <c r="A26" t="s">
        <v>89</v>
      </c>
      <c r="B26" t="s">
        <v>98</v>
      </c>
    </row>
    <row r="27" spans="1:2" x14ac:dyDescent="0.3">
      <c r="A27" t="s">
        <v>201</v>
      </c>
      <c r="B27" t="s">
        <v>99</v>
      </c>
    </row>
    <row r="28" spans="1:2" x14ac:dyDescent="0.3">
      <c r="A28" t="s">
        <v>91</v>
      </c>
      <c r="B28" t="s">
        <v>100</v>
      </c>
    </row>
    <row r="29" spans="1:2" x14ac:dyDescent="0.3">
      <c r="A29" t="s">
        <v>92</v>
      </c>
      <c r="B29" t="s">
        <v>101</v>
      </c>
    </row>
    <row r="30" spans="1:2" x14ac:dyDescent="0.3">
      <c r="A30" t="s">
        <v>93</v>
      </c>
      <c r="B30" t="s">
        <v>102</v>
      </c>
    </row>
    <row r="31" spans="1:2" x14ac:dyDescent="0.3">
      <c r="A31" t="s">
        <v>94</v>
      </c>
      <c r="B31" t="s">
        <v>103</v>
      </c>
    </row>
    <row r="32" spans="1:2" x14ac:dyDescent="0.3">
      <c r="A32" t="s">
        <v>95</v>
      </c>
      <c r="B32" t="s">
        <v>104</v>
      </c>
    </row>
    <row r="33" spans="1:2" x14ac:dyDescent="0.3">
      <c r="A33" t="s">
        <v>116</v>
      </c>
      <c r="B33" t="s">
        <v>125</v>
      </c>
    </row>
    <row r="34" spans="1:2" x14ac:dyDescent="0.3">
      <c r="A34" t="s">
        <v>117</v>
      </c>
      <c r="B34" t="s">
        <v>126</v>
      </c>
    </row>
    <row r="35" spans="1:2" x14ac:dyDescent="0.3">
      <c r="A35" t="s">
        <v>118</v>
      </c>
      <c r="B35" t="s">
        <v>127</v>
      </c>
    </row>
    <row r="36" spans="1:2" x14ac:dyDescent="0.3">
      <c r="A36" t="s">
        <v>119</v>
      </c>
      <c r="B36" t="s">
        <v>128</v>
      </c>
    </row>
    <row r="37" spans="1:2" x14ac:dyDescent="0.3">
      <c r="A37" t="s">
        <v>120</v>
      </c>
      <c r="B37" t="s">
        <v>129</v>
      </c>
    </row>
    <row r="38" spans="1:2" x14ac:dyDescent="0.3">
      <c r="A38" t="s">
        <v>121</v>
      </c>
      <c r="B38" t="s">
        <v>130</v>
      </c>
    </row>
    <row r="39" spans="1:2" x14ac:dyDescent="0.3">
      <c r="A39" t="s">
        <v>122</v>
      </c>
      <c r="B39" t="s">
        <v>131</v>
      </c>
    </row>
    <row r="40" spans="1:2" x14ac:dyDescent="0.3">
      <c r="A40" t="s">
        <v>123</v>
      </c>
      <c r="B40" t="s">
        <v>203</v>
      </c>
    </row>
    <row r="41" spans="1:2" x14ac:dyDescent="0.3">
      <c r="A41" t="s">
        <v>124</v>
      </c>
      <c r="B41" t="s">
        <v>133</v>
      </c>
    </row>
    <row r="42" spans="1:2" x14ac:dyDescent="0.3">
      <c r="A42" t="s">
        <v>145</v>
      </c>
      <c r="B42" t="s">
        <v>150</v>
      </c>
    </row>
    <row r="43" spans="1:2" x14ac:dyDescent="0.3">
      <c r="A43" t="s">
        <v>146</v>
      </c>
      <c r="B43" t="s">
        <v>151</v>
      </c>
    </row>
    <row r="44" spans="1:2" x14ac:dyDescent="0.3">
      <c r="A44" t="s">
        <v>147</v>
      </c>
      <c r="B44" t="s">
        <v>152</v>
      </c>
    </row>
    <row r="45" spans="1:2" x14ac:dyDescent="0.3">
      <c r="A45" t="s">
        <v>148</v>
      </c>
      <c r="B45" t="s">
        <v>153</v>
      </c>
    </row>
    <row r="46" spans="1:2" x14ac:dyDescent="0.3">
      <c r="A46" t="s">
        <v>149</v>
      </c>
      <c r="B46" t="s">
        <v>154</v>
      </c>
    </row>
    <row r="47" spans="1:2" x14ac:dyDescent="0.3">
      <c r="A47" t="s">
        <v>162</v>
      </c>
      <c r="B47" t="s">
        <v>163</v>
      </c>
    </row>
    <row r="48" spans="1:2" x14ac:dyDescent="0.3">
      <c r="A48" t="s">
        <v>167</v>
      </c>
      <c r="B48" t="s">
        <v>168</v>
      </c>
    </row>
    <row r="49" spans="1:2" x14ac:dyDescent="0.3">
      <c r="A49" t="s">
        <v>172</v>
      </c>
      <c r="B49" t="s">
        <v>174</v>
      </c>
    </row>
    <row r="50" spans="1:2" x14ac:dyDescent="0.3">
      <c r="A50" t="s">
        <v>173</v>
      </c>
      <c r="B50" t="s">
        <v>175</v>
      </c>
    </row>
    <row r="51" spans="1:2" x14ac:dyDescent="0.3">
      <c r="A51" t="s">
        <v>180</v>
      </c>
      <c r="B51" t="s">
        <v>184</v>
      </c>
    </row>
    <row r="52" spans="1:2" x14ac:dyDescent="0.3">
      <c r="A52" t="s">
        <v>181</v>
      </c>
      <c r="B52" t="s">
        <v>185</v>
      </c>
    </row>
    <row r="53" spans="1:2" x14ac:dyDescent="0.3">
      <c r="A53" t="s">
        <v>182</v>
      </c>
      <c r="B53" t="s">
        <v>186</v>
      </c>
    </row>
    <row r="54" spans="1:2" x14ac:dyDescent="0.3">
      <c r="A54" t="s">
        <v>183</v>
      </c>
      <c r="B54" t="s">
        <v>187</v>
      </c>
    </row>
    <row r="55" spans="1:2" x14ac:dyDescent="0.3">
      <c r="A55" t="s">
        <v>194</v>
      </c>
      <c r="B55" t="s">
        <v>195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21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161</v>
      </c>
      <c r="F1" s="1" t="s">
        <v>5</v>
      </c>
      <c r="G1" s="1" t="s">
        <v>6</v>
      </c>
    </row>
    <row r="2" spans="1:16" x14ac:dyDescent="0.3">
      <c r="A2" s="2">
        <v>44770.877337962957</v>
      </c>
      <c r="B2" t="s">
        <v>7</v>
      </c>
      <c r="C2" t="s">
        <v>29</v>
      </c>
      <c r="D2" t="s">
        <v>51</v>
      </c>
      <c r="E2" t="s">
        <v>165</v>
      </c>
      <c r="F2" t="s">
        <v>74</v>
      </c>
      <c r="G2" t="s">
        <v>78</v>
      </c>
      <c r="O2" t="s">
        <v>82</v>
      </c>
      <c r="P2">
        <f>COUNTIF(G:G,"I have never played floorball before, or for less than 6 months")</f>
        <v>7</v>
      </c>
    </row>
    <row r="3" spans="1:16" x14ac:dyDescent="0.3">
      <c r="A3" s="2">
        <v>44770.877581018518</v>
      </c>
      <c r="B3" t="s">
        <v>8</v>
      </c>
      <c r="C3" t="s">
        <v>30</v>
      </c>
      <c r="D3" t="s">
        <v>52</v>
      </c>
      <c r="E3" t="s">
        <v>165</v>
      </c>
      <c r="F3" t="s">
        <v>75</v>
      </c>
      <c r="G3" t="s">
        <v>79</v>
      </c>
      <c r="O3" t="s">
        <v>83</v>
      </c>
      <c r="P3">
        <f>COUNTIF(G:G,"Beginner (6 months - 1 year)")</f>
        <v>4</v>
      </c>
    </row>
    <row r="4" spans="1:16" x14ac:dyDescent="0.3">
      <c r="A4" s="2">
        <v>44770.87773148148</v>
      </c>
      <c r="B4" t="s">
        <v>9</v>
      </c>
      <c r="C4" t="s">
        <v>31</v>
      </c>
      <c r="D4" t="s">
        <v>53</v>
      </c>
      <c r="E4" t="s">
        <v>165</v>
      </c>
      <c r="F4" t="s">
        <v>76</v>
      </c>
      <c r="G4" t="s">
        <v>79</v>
      </c>
      <c r="O4" t="s">
        <v>84</v>
      </c>
      <c r="P4">
        <f>COUNTIF(G:G,"Intermediate (1 year - 3 years, participated in friendlies)")</f>
        <v>7</v>
      </c>
    </row>
    <row r="5" spans="1:16" x14ac:dyDescent="0.3">
      <c r="A5" s="2">
        <v>44770.877754629633</v>
      </c>
      <c r="B5" t="s">
        <v>10</v>
      </c>
      <c r="C5" t="s">
        <v>32</v>
      </c>
      <c r="D5" t="s">
        <v>54</v>
      </c>
      <c r="E5" t="s">
        <v>165</v>
      </c>
      <c r="F5" t="s">
        <v>75</v>
      </c>
      <c r="G5" t="s">
        <v>78</v>
      </c>
      <c r="O5" t="s">
        <v>85</v>
      </c>
      <c r="P5">
        <f>COUNTIF(G:G,"Advanced (&gt; 3 years, represented school for competitions)")</f>
        <v>2</v>
      </c>
    </row>
    <row r="6" spans="1:16" x14ac:dyDescent="0.3">
      <c r="A6" s="2">
        <v>44770.878738425927</v>
      </c>
      <c r="B6" t="s">
        <v>12</v>
      </c>
      <c r="C6" t="s">
        <v>34</v>
      </c>
      <c r="D6" t="s">
        <v>56</v>
      </c>
      <c r="E6" t="s">
        <v>165</v>
      </c>
      <c r="F6" t="s">
        <v>75</v>
      </c>
      <c r="G6" t="s">
        <v>79</v>
      </c>
    </row>
    <row r="7" spans="1:16" x14ac:dyDescent="0.3">
      <c r="A7" s="2">
        <v>44770.880277777767</v>
      </c>
      <c r="B7" t="s">
        <v>13</v>
      </c>
      <c r="C7" t="s">
        <v>35</v>
      </c>
      <c r="D7" t="s">
        <v>57</v>
      </c>
      <c r="E7" t="s">
        <v>165</v>
      </c>
      <c r="F7" t="s">
        <v>74</v>
      </c>
      <c r="G7" t="s">
        <v>78</v>
      </c>
    </row>
    <row r="8" spans="1:16" x14ac:dyDescent="0.3">
      <c r="A8" s="2">
        <v>44770.884062500001</v>
      </c>
      <c r="B8" t="s">
        <v>16</v>
      </c>
      <c r="C8" t="s">
        <v>38</v>
      </c>
      <c r="D8" t="s">
        <v>60</v>
      </c>
      <c r="E8" t="s">
        <v>165</v>
      </c>
      <c r="F8" t="s">
        <v>75</v>
      </c>
      <c r="G8" t="s">
        <v>79</v>
      </c>
    </row>
    <row r="9" spans="1:16" x14ac:dyDescent="0.3">
      <c r="A9" s="2">
        <v>44770.884317129632</v>
      </c>
      <c r="B9" t="s">
        <v>17</v>
      </c>
      <c r="C9" t="s">
        <v>39</v>
      </c>
      <c r="D9" t="s">
        <v>61</v>
      </c>
      <c r="E9" t="s">
        <v>165</v>
      </c>
      <c r="F9" t="s">
        <v>75</v>
      </c>
      <c r="G9" t="s">
        <v>79</v>
      </c>
    </row>
    <row r="10" spans="1:16" x14ac:dyDescent="0.3">
      <c r="A10" s="2">
        <v>44770.884837962964</v>
      </c>
      <c r="B10" t="s">
        <v>18</v>
      </c>
      <c r="C10" t="s">
        <v>40</v>
      </c>
      <c r="D10" t="s">
        <v>62</v>
      </c>
      <c r="E10" t="s">
        <v>165</v>
      </c>
      <c r="F10" t="s">
        <v>75</v>
      </c>
      <c r="G10" t="s">
        <v>80</v>
      </c>
    </row>
    <row r="11" spans="1:16" x14ac:dyDescent="0.3">
      <c r="A11" s="2">
        <v>44770.887986111113</v>
      </c>
      <c r="B11" t="s">
        <v>87</v>
      </c>
      <c r="C11" t="s">
        <v>96</v>
      </c>
      <c r="D11" t="s">
        <v>105</v>
      </c>
      <c r="E11" t="s">
        <v>165</v>
      </c>
      <c r="F11" t="s">
        <v>75</v>
      </c>
      <c r="G11" t="s">
        <v>78</v>
      </c>
    </row>
    <row r="12" spans="1:16" x14ac:dyDescent="0.3">
      <c r="A12" s="2">
        <v>44770.893611111111</v>
      </c>
      <c r="B12" t="s">
        <v>19</v>
      </c>
      <c r="C12" t="s">
        <v>41</v>
      </c>
      <c r="D12" t="s">
        <v>63</v>
      </c>
      <c r="E12" t="s">
        <v>165</v>
      </c>
      <c r="F12" t="s">
        <v>75</v>
      </c>
      <c r="G12" t="s">
        <v>79</v>
      </c>
    </row>
    <row r="13" spans="1:16" x14ac:dyDescent="0.3">
      <c r="A13" s="2">
        <v>44770.900046296287</v>
      </c>
      <c r="B13" t="s">
        <v>20</v>
      </c>
      <c r="C13" t="s">
        <v>42</v>
      </c>
      <c r="D13" t="s">
        <v>64</v>
      </c>
      <c r="E13" t="s">
        <v>165</v>
      </c>
      <c r="F13" t="s">
        <v>75</v>
      </c>
      <c r="G13" t="s">
        <v>79</v>
      </c>
    </row>
    <row r="14" spans="1:16" x14ac:dyDescent="0.3">
      <c r="A14" s="2">
        <v>44770.958124999997</v>
      </c>
      <c r="B14" t="s">
        <v>21</v>
      </c>
      <c r="C14" t="s">
        <v>43</v>
      </c>
      <c r="D14" t="s">
        <v>65</v>
      </c>
      <c r="E14" t="s">
        <v>165</v>
      </c>
      <c r="F14" t="s">
        <v>75</v>
      </c>
      <c r="G14" t="s">
        <v>80</v>
      </c>
    </row>
    <row r="15" spans="1:16" x14ac:dyDescent="0.3">
      <c r="A15" s="2">
        <v>44771.050324074073</v>
      </c>
      <c r="B15" t="s">
        <v>22</v>
      </c>
      <c r="C15" t="s">
        <v>44</v>
      </c>
      <c r="D15" t="s">
        <v>66</v>
      </c>
      <c r="E15" t="s">
        <v>165</v>
      </c>
      <c r="F15" t="s">
        <v>75</v>
      </c>
      <c r="G15" t="s">
        <v>81</v>
      </c>
    </row>
    <row r="16" spans="1:16" x14ac:dyDescent="0.3">
      <c r="A16" s="2">
        <v>44771.059606481482</v>
      </c>
      <c r="B16" t="s">
        <v>162</v>
      </c>
      <c r="C16" t="s">
        <v>163</v>
      </c>
      <c r="D16" t="s">
        <v>164</v>
      </c>
      <c r="E16" t="s">
        <v>165</v>
      </c>
      <c r="F16" t="s">
        <v>77</v>
      </c>
      <c r="G16" t="s">
        <v>80</v>
      </c>
    </row>
    <row r="17" spans="1:7" x14ac:dyDescent="0.3">
      <c r="A17" s="2">
        <v>44771.979722222219</v>
      </c>
      <c r="B17" t="s">
        <v>25</v>
      </c>
      <c r="C17" t="s">
        <v>47</v>
      </c>
      <c r="D17" t="s">
        <v>69</v>
      </c>
      <c r="E17" t="s">
        <v>165</v>
      </c>
      <c r="F17" t="s">
        <v>77</v>
      </c>
      <c r="G17" t="s">
        <v>80</v>
      </c>
    </row>
    <row r="18" spans="1:7" x14ac:dyDescent="0.3">
      <c r="A18" s="2">
        <v>44771.980486111112</v>
      </c>
      <c r="B18" t="s">
        <v>26</v>
      </c>
      <c r="C18" t="s">
        <v>48</v>
      </c>
      <c r="D18" t="s">
        <v>70</v>
      </c>
      <c r="E18" t="s">
        <v>165</v>
      </c>
      <c r="F18" t="s">
        <v>77</v>
      </c>
      <c r="G18" t="s">
        <v>80</v>
      </c>
    </row>
    <row r="19" spans="1:7" x14ac:dyDescent="0.3">
      <c r="A19" s="2">
        <v>44772.03733796296</v>
      </c>
      <c r="B19" t="s">
        <v>27</v>
      </c>
      <c r="C19" t="s">
        <v>49</v>
      </c>
      <c r="D19" t="s">
        <v>71</v>
      </c>
      <c r="E19" t="s">
        <v>165</v>
      </c>
      <c r="F19" t="s">
        <v>74</v>
      </c>
      <c r="G19" t="s">
        <v>80</v>
      </c>
    </row>
    <row r="20" spans="1:7" x14ac:dyDescent="0.3">
      <c r="A20" s="2">
        <v>44772.401782407411</v>
      </c>
      <c r="B20" t="s">
        <v>28</v>
      </c>
      <c r="C20" t="s">
        <v>50</v>
      </c>
      <c r="D20" t="s">
        <v>72</v>
      </c>
      <c r="E20" t="s">
        <v>165</v>
      </c>
      <c r="F20" t="s">
        <v>77</v>
      </c>
      <c r="G20" t="s">
        <v>80</v>
      </c>
    </row>
    <row r="21" spans="1:7" x14ac:dyDescent="0.3">
      <c r="A21" s="2">
        <v>44772.517083333332</v>
      </c>
      <c r="B21" t="s">
        <v>124</v>
      </c>
      <c r="C21" t="s">
        <v>133</v>
      </c>
      <c r="D21" t="s">
        <v>142</v>
      </c>
      <c r="E21" t="s">
        <v>165</v>
      </c>
      <c r="F21" t="s">
        <v>75</v>
      </c>
      <c r="G21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86</v>
      </c>
      <c r="F1" s="1" t="s">
        <v>5</v>
      </c>
      <c r="G1" s="1" t="s">
        <v>6</v>
      </c>
    </row>
    <row r="2" spans="1:16" x14ac:dyDescent="0.3">
      <c r="A2" s="2">
        <v>44770.880983796298</v>
      </c>
      <c r="B2" t="s">
        <v>14</v>
      </c>
      <c r="C2" t="s">
        <v>36</v>
      </c>
      <c r="D2" t="s">
        <v>58</v>
      </c>
      <c r="E2" t="s">
        <v>114</v>
      </c>
      <c r="F2" t="s">
        <v>77</v>
      </c>
      <c r="G2" t="s">
        <v>80</v>
      </c>
      <c r="O2" t="s">
        <v>82</v>
      </c>
      <c r="P2">
        <f>COUNTIF(G:G,"I have never played floorball before, or for less than 6 months")</f>
        <v>7</v>
      </c>
    </row>
    <row r="3" spans="1:16" x14ac:dyDescent="0.3">
      <c r="A3" s="2">
        <v>44770.881863425922</v>
      </c>
      <c r="B3" t="s">
        <v>15</v>
      </c>
      <c r="C3" t="s">
        <v>37</v>
      </c>
      <c r="D3" t="s">
        <v>59</v>
      </c>
      <c r="E3" t="s">
        <v>114</v>
      </c>
      <c r="F3" t="s">
        <v>77</v>
      </c>
      <c r="G3" t="s">
        <v>80</v>
      </c>
      <c r="O3" t="s">
        <v>83</v>
      </c>
      <c r="P3">
        <f>COUNTIF(G:G,"Beginner (6 months - 1 year)")</f>
        <v>3</v>
      </c>
    </row>
    <row r="4" spans="1:16" x14ac:dyDescent="0.3">
      <c r="A4" s="2">
        <v>44770.887986111113</v>
      </c>
      <c r="B4" t="s">
        <v>87</v>
      </c>
      <c r="C4" t="s">
        <v>96</v>
      </c>
      <c r="D4" t="s">
        <v>105</v>
      </c>
      <c r="E4" t="s">
        <v>114</v>
      </c>
      <c r="F4" t="s">
        <v>75</v>
      </c>
      <c r="G4" t="s">
        <v>78</v>
      </c>
      <c r="O4" t="s">
        <v>84</v>
      </c>
      <c r="P4">
        <f>COUNTIF(G:G,"Intermediate (1 year - 3 years, participated in friendlies)")</f>
        <v>0</v>
      </c>
    </row>
    <row r="5" spans="1:16" x14ac:dyDescent="0.3">
      <c r="A5" s="2">
        <v>44770.899837962963</v>
      </c>
      <c r="B5" t="s">
        <v>88</v>
      </c>
      <c r="C5" t="s">
        <v>97</v>
      </c>
      <c r="D5" t="s">
        <v>106</v>
      </c>
      <c r="E5" t="s">
        <v>114</v>
      </c>
      <c r="F5" t="s">
        <v>77</v>
      </c>
      <c r="G5" t="s">
        <v>80</v>
      </c>
      <c r="O5" t="s">
        <v>85</v>
      </c>
      <c r="P5">
        <f>COUNTIF(G:G,"Advanced (&gt; 3 years, represented school for competitions)")</f>
        <v>2</v>
      </c>
    </row>
    <row r="6" spans="1:16" x14ac:dyDescent="0.3">
      <c r="A6" s="2">
        <v>44771.057210648149</v>
      </c>
      <c r="B6" t="s">
        <v>89</v>
      </c>
      <c r="C6" t="s">
        <v>98</v>
      </c>
      <c r="D6" t="s">
        <v>107</v>
      </c>
      <c r="E6" t="s">
        <v>114</v>
      </c>
      <c r="F6" t="s">
        <v>74</v>
      </c>
      <c r="G6" t="s">
        <v>80</v>
      </c>
    </row>
    <row r="7" spans="1:16" x14ac:dyDescent="0.3">
      <c r="A7" s="2">
        <v>44771.080833333333</v>
      </c>
      <c r="B7" t="s">
        <v>90</v>
      </c>
      <c r="C7" t="s">
        <v>99</v>
      </c>
      <c r="D7" t="s">
        <v>108</v>
      </c>
      <c r="E7" t="s">
        <v>114</v>
      </c>
      <c r="F7" t="s">
        <v>75</v>
      </c>
      <c r="G7" t="s">
        <v>81</v>
      </c>
    </row>
    <row r="8" spans="1:16" x14ac:dyDescent="0.3">
      <c r="A8" s="2">
        <v>44771.316064814811</v>
      </c>
      <c r="B8" t="s">
        <v>91</v>
      </c>
      <c r="C8" t="s">
        <v>100</v>
      </c>
      <c r="D8" t="s">
        <v>109</v>
      </c>
      <c r="E8" t="s">
        <v>114</v>
      </c>
      <c r="F8" t="s">
        <v>74</v>
      </c>
      <c r="G8" t="s">
        <v>80</v>
      </c>
    </row>
    <row r="9" spans="1:16" x14ac:dyDescent="0.3">
      <c r="A9" s="2">
        <v>44771.435150462959</v>
      </c>
      <c r="B9" t="s">
        <v>24</v>
      </c>
      <c r="C9" t="s">
        <v>46</v>
      </c>
      <c r="D9" t="s">
        <v>68</v>
      </c>
      <c r="E9" t="s">
        <v>114</v>
      </c>
      <c r="F9" t="s">
        <v>74</v>
      </c>
      <c r="G9" t="s">
        <v>78</v>
      </c>
    </row>
    <row r="10" spans="1:16" x14ac:dyDescent="0.3">
      <c r="A10" s="2">
        <v>44771.848402777781</v>
      </c>
      <c r="B10" t="s">
        <v>92</v>
      </c>
      <c r="C10" t="s">
        <v>101</v>
      </c>
      <c r="D10" t="s">
        <v>110</v>
      </c>
      <c r="E10" t="s">
        <v>114</v>
      </c>
      <c r="F10" t="s">
        <v>77</v>
      </c>
      <c r="G10" t="s">
        <v>78</v>
      </c>
    </row>
    <row r="11" spans="1:16" x14ac:dyDescent="0.3">
      <c r="A11" s="2">
        <v>44771.859907407408</v>
      </c>
      <c r="B11" t="s">
        <v>93</v>
      </c>
      <c r="C11" t="s">
        <v>102</v>
      </c>
      <c r="D11" t="s">
        <v>111</v>
      </c>
      <c r="E11" t="s">
        <v>114</v>
      </c>
      <c r="F11" t="s">
        <v>74</v>
      </c>
      <c r="G11" t="s">
        <v>80</v>
      </c>
    </row>
    <row r="12" spans="1:16" x14ac:dyDescent="0.3">
      <c r="A12" s="2">
        <v>44772.476469907408</v>
      </c>
      <c r="B12" t="s">
        <v>94</v>
      </c>
      <c r="C12" t="s">
        <v>103</v>
      </c>
      <c r="D12" t="s">
        <v>112</v>
      </c>
      <c r="E12" t="s">
        <v>114</v>
      </c>
      <c r="F12" t="s">
        <v>77</v>
      </c>
      <c r="G12" t="s">
        <v>80</v>
      </c>
    </row>
    <row r="13" spans="1:16" x14ac:dyDescent="0.3">
      <c r="A13" s="2">
        <v>44772.637291666673</v>
      </c>
      <c r="B13" t="s">
        <v>95</v>
      </c>
      <c r="C13" t="s">
        <v>104</v>
      </c>
      <c r="D13" t="s">
        <v>113</v>
      </c>
      <c r="E13" t="s">
        <v>114</v>
      </c>
      <c r="F13" t="s">
        <v>75</v>
      </c>
      <c r="G13" t="s">
        <v>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14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166</v>
      </c>
      <c r="F1" s="1" t="s">
        <v>5</v>
      </c>
      <c r="G1" s="1" t="s">
        <v>6</v>
      </c>
    </row>
    <row r="2" spans="1:16" x14ac:dyDescent="0.3">
      <c r="A2" s="2">
        <v>44770.879675925928</v>
      </c>
      <c r="B2" t="s">
        <v>116</v>
      </c>
      <c r="C2" t="s">
        <v>125</v>
      </c>
      <c r="D2" t="s">
        <v>134</v>
      </c>
      <c r="E2" t="s">
        <v>170</v>
      </c>
      <c r="F2" t="s">
        <v>75</v>
      </c>
      <c r="G2" t="s">
        <v>81</v>
      </c>
      <c r="O2" t="s">
        <v>82</v>
      </c>
      <c r="P2">
        <f>COUNTIF(G:G,"I have never played floorball before, or for less than 6 months")</f>
        <v>3</v>
      </c>
    </row>
    <row r="3" spans="1:16" x14ac:dyDescent="0.3">
      <c r="A3" s="2">
        <v>44770.881979166668</v>
      </c>
      <c r="B3" t="s">
        <v>117</v>
      </c>
      <c r="C3" t="s">
        <v>126</v>
      </c>
      <c r="D3" t="s">
        <v>135</v>
      </c>
      <c r="E3" t="s">
        <v>170</v>
      </c>
      <c r="F3" t="s">
        <v>74</v>
      </c>
      <c r="G3" t="s">
        <v>80</v>
      </c>
      <c r="O3" t="s">
        <v>83</v>
      </c>
      <c r="P3">
        <f>COUNTIF(G:G,"Beginner (6 months - 1 year)")</f>
        <v>1</v>
      </c>
    </row>
    <row r="4" spans="1:16" x14ac:dyDescent="0.3">
      <c r="A4" s="2">
        <v>44770.884270833332</v>
      </c>
      <c r="B4" t="s">
        <v>145</v>
      </c>
      <c r="C4" t="s">
        <v>150</v>
      </c>
      <c r="D4" t="s">
        <v>155</v>
      </c>
      <c r="E4" t="s">
        <v>170</v>
      </c>
      <c r="F4" t="s">
        <v>75</v>
      </c>
      <c r="G4" t="s">
        <v>79</v>
      </c>
      <c r="O4" t="s">
        <v>84</v>
      </c>
      <c r="P4">
        <f>COUNTIF(G:G,"Intermediate (1 year - 3 years, participated in friendlies)")</f>
        <v>3</v>
      </c>
    </row>
    <row r="5" spans="1:16" x14ac:dyDescent="0.3">
      <c r="A5" s="2">
        <v>44770.889050925929</v>
      </c>
      <c r="B5" t="s">
        <v>119</v>
      </c>
      <c r="C5" t="s">
        <v>128</v>
      </c>
      <c r="D5" t="s">
        <v>137</v>
      </c>
      <c r="E5" t="s">
        <v>170</v>
      </c>
      <c r="F5" t="s">
        <v>76</v>
      </c>
      <c r="G5" t="s">
        <v>78</v>
      </c>
      <c r="O5" t="s">
        <v>85</v>
      </c>
      <c r="P5">
        <f>COUNTIF(G:G,"Advanced (&gt; 3 years, represented school for competitions)")</f>
        <v>6</v>
      </c>
    </row>
    <row r="6" spans="1:16" x14ac:dyDescent="0.3">
      <c r="A6" s="2">
        <v>44770.889976851853</v>
      </c>
      <c r="B6" t="s">
        <v>120</v>
      </c>
      <c r="C6" t="s">
        <v>129</v>
      </c>
      <c r="D6" t="s">
        <v>138</v>
      </c>
      <c r="E6" t="s">
        <v>170</v>
      </c>
      <c r="F6" t="s">
        <v>75</v>
      </c>
      <c r="G6" t="s">
        <v>81</v>
      </c>
    </row>
    <row r="7" spans="1:16" x14ac:dyDescent="0.3">
      <c r="A7" s="2">
        <v>44770.921458333331</v>
      </c>
      <c r="B7" t="s">
        <v>121</v>
      </c>
      <c r="C7" t="s">
        <v>130</v>
      </c>
      <c r="D7" t="s">
        <v>139</v>
      </c>
      <c r="E7" t="s">
        <v>170</v>
      </c>
      <c r="F7" t="s">
        <v>75</v>
      </c>
      <c r="G7" t="s">
        <v>79</v>
      </c>
    </row>
    <row r="8" spans="1:16" x14ac:dyDescent="0.3">
      <c r="A8" s="2">
        <v>44770.942152777781</v>
      </c>
      <c r="B8" t="s">
        <v>122</v>
      </c>
      <c r="C8" t="s">
        <v>131</v>
      </c>
      <c r="D8" t="s">
        <v>140</v>
      </c>
      <c r="E8" t="s">
        <v>170</v>
      </c>
      <c r="F8" t="s">
        <v>77</v>
      </c>
      <c r="G8" t="s">
        <v>80</v>
      </c>
    </row>
    <row r="9" spans="1:16" x14ac:dyDescent="0.3">
      <c r="A9" s="2">
        <v>44771.059606481482</v>
      </c>
      <c r="B9" t="s">
        <v>162</v>
      </c>
      <c r="C9" t="s">
        <v>163</v>
      </c>
      <c r="D9" t="s">
        <v>164</v>
      </c>
      <c r="E9" t="s">
        <v>170</v>
      </c>
      <c r="F9" t="s">
        <v>77</v>
      </c>
      <c r="G9" t="s">
        <v>80</v>
      </c>
    </row>
    <row r="10" spans="1:16" x14ac:dyDescent="0.3">
      <c r="A10" s="2">
        <v>44771.080833333333</v>
      </c>
      <c r="B10" t="s">
        <v>90</v>
      </c>
      <c r="C10" t="s">
        <v>99</v>
      </c>
      <c r="D10" t="s">
        <v>108</v>
      </c>
      <c r="E10" t="s">
        <v>170</v>
      </c>
      <c r="F10" t="s">
        <v>75</v>
      </c>
      <c r="G10" t="s">
        <v>81</v>
      </c>
    </row>
    <row r="11" spans="1:16" x14ac:dyDescent="0.3">
      <c r="A11" s="2">
        <v>44772.37908564815</v>
      </c>
      <c r="B11" t="s">
        <v>167</v>
      </c>
      <c r="C11" t="s">
        <v>168</v>
      </c>
      <c r="D11" t="s">
        <v>169</v>
      </c>
      <c r="E11" t="s">
        <v>170</v>
      </c>
      <c r="F11" t="s">
        <v>74</v>
      </c>
      <c r="G11" t="s">
        <v>79</v>
      </c>
    </row>
    <row r="12" spans="1:16" x14ac:dyDescent="0.3">
      <c r="A12" s="2">
        <v>44772.500798611109</v>
      </c>
      <c r="B12" t="s">
        <v>123</v>
      </c>
      <c r="C12" t="s">
        <v>132</v>
      </c>
      <c r="D12" t="s">
        <v>141</v>
      </c>
      <c r="E12" t="s">
        <v>170</v>
      </c>
      <c r="F12" t="s">
        <v>75</v>
      </c>
      <c r="G12" t="s">
        <v>81</v>
      </c>
    </row>
    <row r="13" spans="1:16" x14ac:dyDescent="0.3">
      <c r="A13" s="2">
        <v>44772.517083333332</v>
      </c>
      <c r="B13" t="s">
        <v>124</v>
      </c>
      <c r="C13" t="s">
        <v>133</v>
      </c>
      <c r="D13" t="s">
        <v>142</v>
      </c>
      <c r="E13" t="s">
        <v>170</v>
      </c>
      <c r="F13" t="s">
        <v>75</v>
      </c>
      <c r="G13" t="s">
        <v>81</v>
      </c>
    </row>
    <row r="14" spans="1:16" x14ac:dyDescent="0.3">
      <c r="A14" s="2">
        <v>44772.637291666673</v>
      </c>
      <c r="B14" t="s">
        <v>95</v>
      </c>
      <c r="C14" t="s">
        <v>104</v>
      </c>
      <c r="D14" t="s">
        <v>113</v>
      </c>
      <c r="E14" t="s">
        <v>170</v>
      </c>
      <c r="F14" t="s">
        <v>75</v>
      </c>
      <c r="G14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6" x14ac:dyDescent="0.3">
      <c r="A2" s="2">
        <v>44770.877337962957</v>
      </c>
      <c r="B2" t="s">
        <v>7</v>
      </c>
      <c r="C2" t="s">
        <v>29</v>
      </c>
      <c r="D2" t="s">
        <v>51</v>
      </c>
      <c r="E2" t="s">
        <v>73</v>
      </c>
      <c r="F2" t="s">
        <v>74</v>
      </c>
      <c r="G2" t="s">
        <v>78</v>
      </c>
      <c r="O2" t="s">
        <v>82</v>
      </c>
      <c r="P2">
        <f>COUNTIF(G:G,"I have never played floorball before, or for less than 6 months")</f>
        <v>8</v>
      </c>
    </row>
    <row r="3" spans="1:16" x14ac:dyDescent="0.3">
      <c r="A3" s="2">
        <v>44770.877581018518</v>
      </c>
      <c r="B3" t="s">
        <v>8</v>
      </c>
      <c r="C3" t="s">
        <v>30</v>
      </c>
      <c r="D3" t="s">
        <v>52</v>
      </c>
      <c r="E3" t="s">
        <v>73</v>
      </c>
      <c r="F3" t="s">
        <v>75</v>
      </c>
      <c r="G3" t="s">
        <v>79</v>
      </c>
      <c r="O3" t="s">
        <v>83</v>
      </c>
      <c r="P3">
        <f>COUNTIF(G:G,"Beginner (6 months - 1 year)")</f>
        <v>4</v>
      </c>
    </row>
    <row r="4" spans="1:16" x14ac:dyDescent="0.3">
      <c r="A4" s="2">
        <v>44770.87773148148</v>
      </c>
      <c r="B4" t="s">
        <v>9</v>
      </c>
      <c r="C4" t="s">
        <v>31</v>
      </c>
      <c r="D4" t="s">
        <v>53</v>
      </c>
      <c r="E4" t="s">
        <v>73</v>
      </c>
      <c r="F4" t="s">
        <v>76</v>
      </c>
      <c r="G4" t="s">
        <v>79</v>
      </c>
      <c r="O4" t="s">
        <v>84</v>
      </c>
      <c r="P4">
        <f>COUNTIF(G:G,"Intermediate (1 year - 3 years, participated in friendlies)")</f>
        <v>8</v>
      </c>
    </row>
    <row r="5" spans="1:16" x14ac:dyDescent="0.3">
      <c r="A5" s="2">
        <v>44770.877754629633</v>
      </c>
      <c r="B5" t="s">
        <v>10</v>
      </c>
      <c r="C5" t="s">
        <v>32</v>
      </c>
      <c r="D5" t="s">
        <v>54</v>
      </c>
      <c r="E5" t="s">
        <v>73</v>
      </c>
      <c r="F5" t="s">
        <v>75</v>
      </c>
      <c r="G5" t="s">
        <v>78</v>
      </c>
      <c r="O5" t="s">
        <v>85</v>
      </c>
      <c r="P5">
        <f>COUNTIF(G:G,"Advanced (&gt; 3 years, represented school for competitions)")</f>
        <v>2</v>
      </c>
    </row>
    <row r="6" spans="1:16" x14ac:dyDescent="0.3">
      <c r="A6" s="2">
        <v>44770.878333333327</v>
      </c>
      <c r="B6" t="s">
        <v>11</v>
      </c>
      <c r="C6" t="s">
        <v>33</v>
      </c>
      <c r="D6" t="s">
        <v>55</v>
      </c>
      <c r="E6" t="s">
        <v>73</v>
      </c>
      <c r="F6" t="s">
        <v>75</v>
      </c>
      <c r="G6" t="s">
        <v>79</v>
      </c>
    </row>
    <row r="7" spans="1:16" x14ac:dyDescent="0.3">
      <c r="A7" s="2">
        <v>44770.878738425927</v>
      </c>
      <c r="B7" t="s">
        <v>12</v>
      </c>
      <c r="C7" t="s">
        <v>34</v>
      </c>
      <c r="D7" t="s">
        <v>56</v>
      </c>
      <c r="E7" t="s">
        <v>73</v>
      </c>
      <c r="F7" t="s">
        <v>75</v>
      </c>
      <c r="G7" t="s">
        <v>79</v>
      </c>
    </row>
    <row r="8" spans="1:16" x14ac:dyDescent="0.3">
      <c r="A8" s="2">
        <v>44770.880277777767</v>
      </c>
      <c r="B8" t="s">
        <v>13</v>
      </c>
      <c r="C8" t="s">
        <v>35</v>
      </c>
      <c r="D8" t="s">
        <v>57</v>
      </c>
      <c r="E8" t="s">
        <v>73</v>
      </c>
      <c r="F8" t="s">
        <v>74</v>
      </c>
      <c r="G8" t="s">
        <v>78</v>
      </c>
    </row>
    <row r="9" spans="1:16" x14ac:dyDescent="0.3">
      <c r="A9" s="2">
        <v>44770.880983796298</v>
      </c>
      <c r="B9" t="s">
        <v>14</v>
      </c>
      <c r="C9" t="s">
        <v>36</v>
      </c>
      <c r="D9" t="s">
        <v>58</v>
      </c>
      <c r="E9" t="s">
        <v>73</v>
      </c>
      <c r="F9" t="s">
        <v>77</v>
      </c>
      <c r="G9" t="s">
        <v>80</v>
      </c>
    </row>
    <row r="10" spans="1:16" x14ac:dyDescent="0.3">
      <c r="A10" s="2">
        <v>44770.881863425922</v>
      </c>
      <c r="B10" t="s">
        <v>15</v>
      </c>
      <c r="C10" t="s">
        <v>37</v>
      </c>
      <c r="D10" t="s">
        <v>59</v>
      </c>
      <c r="E10" t="s">
        <v>73</v>
      </c>
      <c r="F10" t="s">
        <v>77</v>
      </c>
      <c r="G10" t="s">
        <v>80</v>
      </c>
    </row>
    <row r="11" spans="1:16" x14ac:dyDescent="0.3">
      <c r="A11" s="2">
        <v>44770.884062500001</v>
      </c>
      <c r="B11" t="s">
        <v>16</v>
      </c>
      <c r="C11" t="s">
        <v>38</v>
      </c>
      <c r="D11" t="s">
        <v>60</v>
      </c>
      <c r="E11" t="s">
        <v>73</v>
      </c>
      <c r="F11" t="s">
        <v>75</v>
      </c>
      <c r="G11" t="s">
        <v>79</v>
      </c>
    </row>
    <row r="12" spans="1:16" x14ac:dyDescent="0.3">
      <c r="A12" s="2">
        <v>44770.884317129632</v>
      </c>
      <c r="B12" t="s">
        <v>17</v>
      </c>
      <c r="C12" t="s">
        <v>39</v>
      </c>
      <c r="D12" t="s">
        <v>61</v>
      </c>
      <c r="E12" t="s">
        <v>73</v>
      </c>
      <c r="F12" t="s">
        <v>75</v>
      </c>
      <c r="G12" t="s">
        <v>79</v>
      </c>
    </row>
    <row r="13" spans="1:16" x14ac:dyDescent="0.3">
      <c r="A13" s="2">
        <v>44770.884837962964</v>
      </c>
      <c r="B13" t="s">
        <v>18</v>
      </c>
      <c r="C13" t="s">
        <v>40</v>
      </c>
      <c r="D13" t="s">
        <v>62</v>
      </c>
      <c r="E13" t="s">
        <v>73</v>
      </c>
      <c r="F13" t="s">
        <v>75</v>
      </c>
      <c r="G13" t="s">
        <v>80</v>
      </c>
    </row>
    <row r="14" spans="1:16" x14ac:dyDescent="0.3">
      <c r="A14" s="2">
        <v>44770.893611111111</v>
      </c>
      <c r="B14" t="s">
        <v>19</v>
      </c>
      <c r="C14" t="s">
        <v>41</v>
      </c>
      <c r="D14" t="s">
        <v>63</v>
      </c>
      <c r="E14" t="s">
        <v>73</v>
      </c>
      <c r="F14" t="s">
        <v>75</v>
      </c>
      <c r="G14" t="s">
        <v>79</v>
      </c>
    </row>
    <row r="15" spans="1:16" x14ac:dyDescent="0.3">
      <c r="A15" s="2">
        <v>44770.900046296287</v>
      </c>
      <c r="B15" t="s">
        <v>20</v>
      </c>
      <c r="C15" t="s">
        <v>42</v>
      </c>
      <c r="D15" t="s">
        <v>64</v>
      </c>
      <c r="E15" t="s">
        <v>73</v>
      </c>
      <c r="F15" t="s">
        <v>75</v>
      </c>
      <c r="G15" t="s">
        <v>79</v>
      </c>
    </row>
    <row r="16" spans="1:16" x14ac:dyDescent="0.3">
      <c r="A16" s="2">
        <v>44770.958124999997</v>
      </c>
      <c r="B16" t="s">
        <v>21</v>
      </c>
      <c r="C16" t="s">
        <v>43</v>
      </c>
      <c r="D16" t="s">
        <v>65</v>
      </c>
      <c r="E16" t="s">
        <v>73</v>
      </c>
      <c r="F16" t="s">
        <v>75</v>
      </c>
      <c r="G16" t="s">
        <v>80</v>
      </c>
    </row>
    <row r="17" spans="1:7" x14ac:dyDescent="0.3">
      <c r="A17" s="2">
        <v>44771.050324074073</v>
      </c>
      <c r="B17" t="s">
        <v>22</v>
      </c>
      <c r="C17" t="s">
        <v>44</v>
      </c>
      <c r="D17" t="s">
        <v>66</v>
      </c>
      <c r="E17" t="s">
        <v>73</v>
      </c>
      <c r="F17" t="s">
        <v>75</v>
      </c>
      <c r="G17" t="s">
        <v>81</v>
      </c>
    </row>
    <row r="18" spans="1:7" x14ac:dyDescent="0.3">
      <c r="A18" s="2">
        <v>44771.098854166667</v>
      </c>
      <c r="B18" t="s">
        <v>23</v>
      </c>
      <c r="C18" t="s">
        <v>45</v>
      </c>
      <c r="D18" t="s">
        <v>67</v>
      </c>
      <c r="E18" t="s">
        <v>73</v>
      </c>
      <c r="F18" t="s">
        <v>75</v>
      </c>
      <c r="G18" t="s">
        <v>81</v>
      </c>
    </row>
    <row r="19" spans="1:7" x14ac:dyDescent="0.3">
      <c r="A19" s="2">
        <v>44771.435150462959</v>
      </c>
      <c r="B19" t="s">
        <v>24</v>
      </c>
      <c r="C19" t="s">
        <v>46</v>
      </c>
      <c r="D19" t="s">
        <v>68</v>
      </c>
      <c r="E19" t="s">
        <v>73</v>
      </c>
      <c r="F19" t="s">
        <v>74</v>
      </c>
      <c r="G19" t="s">
        <v>78</v>
      </c>
    </row>
    <row r="20" spans="1:7" x14ac:dyDescent="0.3">
      <c r="A20" s="2">
        <v>44771.979722222219</v>
      </c>
      <c r="B20" t="s">
        <v>25</v>
      </c>
      <c r="C20" t="s">
        <v>47</v>
      </c>
      <c r="D20" t="s">
        <v>69</v>
      </c>
      <c r="E20" t="s">
        <v>73</v>
      </c>
      <c r="F20" t="s">
        <v>77</v>
      </c>
      <c r="G20" t="s">
        <v>80</v>
      </c>
    </row>
    <row r="21" spans="1:7" x14ac:dyDescent="0.3">
      <c r="A21" s="2">
        <v>44771.980486111112</v>
      </c>
      <c r="B21" t="s">
        <v>26</v>
      </c>
      <c r="C21" t="s">
        <v>48</v>
      </c>
      <c r="D21" t="s">
        <v>70</v>
      </c>
      <c r="E21" t="s">
        <v>73</v>
      </c>
      <c r="F21" t="s">
        <v>77</v>
      </c>
      <c r="G21" t="s">
        <v>80</v>
      </c>
    </row>
    <row r="22" spans="1:7" x14ac:dyDescent="0.3">
      <c r="A22" s="2">
        <v>44772.03733796296</v>
      </c>
      <c r="B22" t="s">
        <v>27</v>
      </c>
      <c r="C22" t="s">
        <v>49</v>
      </c>
      <c r="D22" t="s">
        <v>71</v>
      </c>
      <c r="E22" t="s">
        <v>73</v>
      </c>
      <c r="F22" t="s">
        <v>74</v>
      </c>
      <c r="G22" t="s">
        <v>80</v>
      </c>
    </row>
    <row r="23" spans="1:7" x14ac:dyDescent="0.3">
      <c r="A23" s="2">
        <v>44772.401782407411</v>
      </c>
      <c r="B23" t="s">
        <v>28</v>
      </c>
      <c r="C23" t="s">
        <v>50</v>
      </c>
      <c r="D23" t="s">
        <v>72</v>
      </c>
      <c r="E23" t="s">
        <v>73</v>
      </c>
      <c r="F23" t="s">
        <v>77</v>
      </c>
      <c r="G23" t="s">
        <v>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12"/>
  <sheetViews>
    <sheetView workbookViewId="0">
      <selection activeCell="I15" sqref="I15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171</v>
      </c>
      <c r="F1" s="1" t="s">
        <v>5</v>
      </c>
      <c r="G1" s="1" t="s">
        <v>6</v>
      </c>
    </row>
    <row r="2" spans="1:16" x14ac:dyDescent="0.3">
      <c r="A2" s="2">
        <v>44770.878333333327</v>
      </c>
      <c r="B2" t="s">
        <v>11</v>
      </c>
      <c r="C2" t="s">
        <v>33</v>
      </c>
      <c r="D2" t="s">
        <v>55</v>
      </c>
      <c r="E2" t="s">
        <v>178</v>
      </c>
      <c r="F2" t="s">
        <v>75</v>
      </c>
      <c r="G2" t="s">
        <v>79</v>
      </c>
      <c r="O2" t="s">
        <v>82</v>
      </c>
      <c r="P2">
        <f>COUNTIF(G:G,"I have never played floorball before, or for less than 6 months")</f>
        <v>5</v>
      </c>
    </row>
    <row r="3" spans="1:16" x14ac:dyDescent="0.3">
      <c r="A3" s="2">
        <v>44770.880983796298</v>
      </c>
      <c r="B3" t="s">
        <v>14</v>
      </c>
      <c r="C3" t="s">
        <v>36</v>
      </c>
      <c r="D3" t="s">
        <v>58</v>
      </c>
      <c r="E3" t="s">
        <v>178</v>
      </c>
      <c r="F3" t="s">
        <v>77</v>
      </c>
      <c r="G3" t="s">
        <v>80</v>
      </c>
      <c r="O3" t="s">
        <v>83</v>
      </c>
      <c r="P3">
        <f>COUNTIF(G:G,"Beginner (6 months - 1 year)")</f>
        <v>2</v>
      </c>
    </row>
    <row r="4" spans="1:16" x14ac:dyDescent="0.3">
      <c r="A4" s="2">
        <v>44770.881863425922</v>
      </c>
      <c r="B4" t="s">
        <v>15</v>
      </c>
      <c r="C4" t="s">
        <v>37</v>
      </c>
      <c r="D4" t="s">
        <v>59</v>
      </c>
      <c r="E4" t="s">
        <v>178</v>
      </c>
      <c r="F4" t="s">
        <v>77</v>
      </c>
      <c r="G4" t="s">
        <v>80</v>
      </c>
      <c r="O4" t="s">
        <v>84</v>
      </c>
      <c r="P4">
        <f>COUNTIF(G:G,"Intermediate (1 year - 3 years, participated in friendlies)")</f>
        <v>3</v>
      </c>
    </row>
    <row r="5" spans="1:16" x14ac:dyDescent="0.3">
      <c r="A5" s="2">
        <v>44770.893136574072</v>
      </c>
      <c r="B5" t="s">
        <v>172</v>
      </c>
      <c r="C5" t="s">
        <v>174</v>
      </c>
      <c r="D5" t="s">
        <v>176</v>
      </c>
      <c r="E5" t="s">
        <v>178</v>
      </c>
      <c r="F5" t="s">
        <v>74</v>
      </c>
      <c r="G5" t="s">
        <v>78</v>
      </c>
      <c r="O5" t="s">
        <v>85</v>
      </c>
      <c r="P5">
        <f>COUNTIF(G:G,"Advanced (&gt; 3 years, represented school for competitions)")</f>
        <v>1</v>
      </c>
    </row>
    <row r="6" spans="1:16" x14ac:dyDescent="0.3">
      <c r="A6" s="2">
        <v>44770.899837962963</v>
      </c>
      <c r="B6" t="s">
        <v>88</v>
      </c>
      <c r="C6" t="s">
        <v>97</v>
      </c>
      <c r="D6" t="s">
        <v>106</v>
      </c>
      <c r="E6" t="s">
        <v>178</v>
      </c>
      <c r="F6" t="s">
        <v>77</v>
      </c>
      <c r="G6" t="s">
        <v>80</v>
      </c>
    </row>
    <row r="7" spans="1:16" x14ac:dyDescent="0.3">
      <c r="A7" s="2">
        <v>44771.050324074073</v>
      </c>
      <c r="B7" t="s">
        <v>22</v>
      </c>
      <c r="C7" t="s">
        <v>44</v>
      </c>
      <c r="D7" t="s">
        <v>66</v>
      </c>
      <c r="E7" t="s">
        <v>178</v>
      </c>
      <c r="F7" t="s">
        <v>75</v>
      </c>
      <c r="G7" t="s">
        <v>81</v>
      </c>
    </row>
    <row r="8" spans="1:16" x14ac:dyDescent="0.3">
      <c r="A8" s="2">
        <v>44771.057210648149</v>
      </c>
      <c r="B8" t="s">
        <v>89</v>
      </c>
      <c r="C8" t="s">
        <v>98</v>
      </c>
      <c r="D8" t="s">
        <v>107</v>
      </c>
      <c r="E8" t="s">
        <v>178</v>
      </c>
      <c r="F8" t="s">
        <v>74</v>
      </c>
      <c r="G8" t="s">
        <v>80</v>
      </c>
    </row>
    <row r="9" spans="1:16" x14ac:dyDescent="0.3">
      <c r="A9" s="2">
        <v>44771.316064814811</v>
      </c>
      <c r="B9" t="s">
        <v>91</v>
      </c>
      <c r="C9" t="s">
        <v>100</v>
      </c>
      <c r="D9" t="s">
        <v>109</v>
      </c>
      <c r="E9" t="s">
        <v>178</v>
      </c>
      <c r="F9" t="s">
        <v>74</v>
      </c>
      <c r="G9" t="s">
        <v>80</v>
      </c>
    </row>
    <row r="10" spans="1:16" x14ac:dyDescent="0.3">
      <c r="A10" s="2">
        <v>44771.848402777781</v>
      </c>
      <c r="B10" t="s">
        <v>92</v>
      </c>
      <c r="C10" t="s">
        <v>101</v>
      </c>
      <c r="D10" t="s">
        <v>110</v>
      </c>
      <c r="E10" t="s">
        <v>178</v>
      </c>
      <c r="F10" t="s">
        <v>77</v>
      </c>
      <c r="G10" t="s">
        <v>78</v>
      </c>
    </row>
    <row r="11" spans="1:16" x14ac:dyDescent="0.3">
      <c r="A11" s="2">
        <v>44772.37908564815</v>
      </c>
      <c r="B11" t="s">
        <v>167</v>
      </c>
      <c r="C11" t="s">
        <v>168</v>
      </c>
      <c r="D11" t="s">
        <v>169</v>
      </c>
      <c r="E11" t="s">
        <v>178</v>
      </c>
      <c r="F11" t="s">
        <v>74</v>
      </c>
      <c r="G11" t="s">
        <v>79</v>
      </c>
    </row>
    <row r="12" spans="1:16" x14ac:dyDescent="0.3">
      <c r="A12" s="2">
        <v>44773.54351851852</v>
      </c>
      <c r="B12" t="s">
        <v>173</v>
      </c>
      <c r="C12" t="s">
        <v>175</v>
      </c>
      <c r="D12" t="s">
        <v>177</v>
      </c>
      <c r="E12" t="s">
        <v>178</v>
      </c>
      <c r="F12" t="s">
        <v>75</v>
      </c>
      <c r="G12" t="s">
        <v>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144</v>
      </c>
      <c r="F1" s="1" t="s">
        <v>5</v>
      </c>
      <c r="G1" s="1" t="s">
        <v>6</v>
      </c>
    </row>
    <row r="2" spans="1:16" x14ac:dyDescent="0.3">
      <c r="A2" s="2">
        <v>44770.884062500001</v>
      </c>
      <c r="B2" t="s">
        <v>16</v>
      </c>
      <c r="C2" t="s">
        <v>38</v>
      </c>
      <c r="D2" t="s">
        <v>60</v>
      </c>
      <c r="E2" t="s">
        <v>160</v>
      </c>
      <c r="F2" t="s">
        <v>75</v>
      </c>
      <c r="G2" t="s">
        <v>79</v>
      </c>
      <c r="O2" t="s">
        <v>82</v>
      </c>
      <c r="P2">
        <f>COUNTIF(G:G,"I have never played floorball before, or for less than 6 months")</f>
        <v>2</v>
      </c>
    </row>
    <row r="3" spans="1:16" x14ac:dyDescent="0.3">
      <c r="A3" s="2">
        <v>44770.884270833332</v>
      </c>
      <c r="B3" t="s">
        <v>145</v>
      </c>
      <c r="C3" t="s">
        <v>150</v>
      </c>
      <c r="D3" t="s">
        <v>155</v>
      </c>
      <c r="E3" t="s">
        <v>160</v>
      </c>
      <c r="F3" t="s">
        <v>75</v>
      </c>
      <c r="G3" t="s">
        <v>79</v>
      </c>
      <c r="O3" t="s">
        <v>83</v>
      </c>
      <c r="P3">
        <f>COUNTIF(G:G,"Beginner (6 months - 1 year)")</f>
        <v>0</v>
      </c>
    </row>
    <row r="4" spans="1:16" x14ac:dyDescent="0.3">
      <c r="A4" s="2">
        <v>44770.884317129632</v>
      </c>
      <c r="B4" t="s">
        <v>17</v>
      </c>
      <c r="C4" t="s">
        <v>39</v>
      </c>
      <c r="D4" t="s">
        <v>61</v>
      </c>
      <c r="E4" t="s">
        <v>160</v>
      </c>
      <c r="F4" t="s">
        <v>75</v>
      </c>
      <c r="G4" t="s">
        <v>79</v>
      </c>
      <c r="O4" t="s">
        <v>84</v>
      </c>
      <c r="P4">
        <f>COUNTIF(G:G,"Intermediate (1 year - 3 years, participated in friendlies)")</f>
        <v>4</v>
      </c>
    </row>
    <row r="5" spans="1:16" x14ac:dyDescent="0.3">
      <c r="A5" s="2">
        <v>44770.886377314811</v>
      </c>
      <c r="B5" t="s">
        <v>118</v>
      </c>
      <c r="C5" t="s">
        <v>127</v>
      </c>
      <c r="D5" t="s">
        <v>136</v>
      </c>
      <c r="E5" t="s">
        <v>160</v>
      </c>
      <c r="F5" t="s">
        <v>75</v>
      </c>
      <c r="G5" t="s">
        <v>81</v>
      </c>
      <c r="O5" t="s">
        <v>85</v>
      </c>
      <c r="P5">
        <f>COUNTIF(G:G,"Advanced (&gt; 3 years, represented school for competitions)")</f>
        <v>4</v>
      </c>
    </row>
    <row r="6" spans="1:16" x14ac:dyDescent="0.3">
      <c r="A6" s="2">
        <v>44770.887766203698</v>
      </c>
      <c r="B6" t="s">
        <v>146</v>
      </c>
      <c r="C6" t="s">
        <v>151</v>
      </c>
      <c r="D6" t="s">
        <v>156</v>
      </c>
      <c r="E6" t="s">
        <v>160</v>
      </c>
      <c r="F6" t="s">
        <v>75</v>
      </c>
      <c r="G6" t="s">
        <v>81</v>
      </c>
    </row>
    <row r="7" spans="1:16" x14ac:dyDescent="0.3">
      <c r="A7" s="2">
        <v>44770.888067129628</v>
      </c>
      <c r="B7" t="s">
        <v>147</v>
      </c>
      <c r="C7" t="s">
        <v>152</v>
      </c>
      <c r="D7" t="s">
        <v>157</v>
      </c>
      <c r="E7" t="s">
        <v>160</v>
      </c>
      <c r="F7" t="s">
        <v>75</v>
      </c>
      <c r="G7" t="s">
        <v>79</v>
      </c>
    </row>
    <row r="8" spans="1:16" x14ac:dyDescent="0.3">
      <c r="A8" s="2">
        <v>44770.889976851853</v>
      </c>
      <c r="B8" t="s">
        <v>120</v>
      </c>
      <c r="C8" t="s">
        <v>129</v>
      </c>
      <c r="D8" t="s">
        <v>138</v>
      </c>
      <c r="E8" t="s">
        <v>160</v>
      </c>
      <c r="F8" t="s">
        <v>75</v>
      </c>
      <c r="G8" t="s">
        <v>81</v>
      </c>
    </row>
    <row r="9" spans="1:16" x14ac:dyDescent="0.3">
      <c r="A9" s="2">
        <v>44771.367962962962</v>
      </c>
      <c r="B9" t="s">
        <v>148</v>
      </c>
      <c r="C9" t="s">
        <v>153</v>
      </c>
      <c r="D9" t="s">
        <v>158</v>
      </c>
      <c r="E9" t="s">
        <v>160</v>
      </c>
      <c r="F9" t="s">
        <v>77</v>
      </c>
      <c r="G9" t="s">
        <v>80</v>
      </c>
    </row>
    <row r="10" spans="1:16" x14ac:dyDescent="0.3">
      <c r="A10" s="2">
        <v>44771.376574074071</v>
      </c>
      <c r="B10" t="s">
        <v>149</v>
      </c>
      <c r="C10" t="s">
        <v>154</v>
      </c>
      <c r="D10" t="s">
        <v>159</v>
      </c>
      <c r="E10" t="s">
        <v>160</v>
      </c>
      <c r="F10" t="s">
        <v>74</v>
      </c>
      <c r="G10" t="s">
        <v>80</v>
      </c>
    </row>
    <row r="11" spans="1:16" x14ac:dyDescent="0.3">
      <c r="A11" s="2">
        <v>44772.500798611109</v>
      </c>
      <c r="B11" t="s">
        <v>123</v>
      </c>
      <c r="C11" t="s">
        <v>132</v>
      </c>
      <c r="D11" t="s">
        <v>141</v>
      </c>
      <c r="E11" t="s">
        <v>160</v>
      </c>
      <c r="F11" t="s">
        <v>75</v>
      </c>
      <c r="G11" t="s">
        <v>81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2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179</v>
      </c>
      <c r="F1" s="1" t="s">
        <v>5</v>
      </c>
      <c r="G1" s="1" t="s">
        <v>6</v>
      </c>
    </row>
    <row r="2" spans="1:16" x14ac:dyDescent="0.3">
      <c r="A2" s="2">
        <v>44770.877337962957</v>
      </c>
      <c r="B2" t="s">
        <v>7</v>
      </c>
      <c r="C2" t="s">
        <v>29</v>
      </c>
      <c r="D2" t="s">
        <v>51</v>
      </c>
      <c r="E2" t="s">
        <v>192</v>
      </c>
      <c r="F2" t="s">
        <v>74</v>
      </c>
      <c r="G2" t="s">
        <v>78</v>
      </c>
      <c r="O2" t="s">
        <v>82</v>
      </c>
      <c r="P2">
        <f>COUNTIF(G:G,"I have never played floorball before, or for less than 6 months")</f>
        <v>13</v>
      </c>
    </row>
    <row r="3" spans="1:16" x14ac:dyDescent="0.3">
      <c r="A3" s="2">
        <v>44770.880277777767</v>
      </c>
      <c r="B3" t="s">
        <v>13</v>
      </c>
      <c r="C3" t="s">
        <v>35</v>
      </c>
      <c r="D3" t="s">
        <v>57</v>
      </c>
      <c r="E3" t="s">
        <v>192</v>
      </c>
      <c r="F3" t="s">
        <v>74</v>
      </c>
      <c r="G3" t="s">
        <v>78</v>
      </c>
      <c r="O3" t="s">
        <v>83</v>
      </c>
      <c r="P3">
        <f>COUNTIF(G:G,"Beginner (6 months - 1 year)")</f>
        <v>4</v>
      </c>
    </row>
    <row r="4" spans="1:16" x14ac:dyDescent="0.3">
      <c r="A4" s="2">
        <v>44770.884837962964</v>
      </c>
      <c r="B4" t="s">
        <v>18</v>
      </c>
      <c r="C4" t="s">
        <v>40</v>
      </c>
      <c r="D4" t="s">
        <v>62</v>
      </c>
      <c r="E4" t="s">
        <v>192</v>
      </c>
      <c r="F4" t="s">
        <v>75</v>
      </c>
      <c r="G4" t="s">
        <v>80</v>
      </c>
      <c r="O4" t="s">
        <v>84</v>
      </c>
      <c r="P4">
        <f>COUNTIF(G:G,"Intermediate (1 year - 3 years, participated in friendlies)")</f>
        <v>2</v>
      </c>
    </row>
    <row r="5" spans="1:16" x14ac:dyDescent="0.3">
      <c r="A5" s="2">
        <v>44770.886377314811</v>
      </c>
      <c r="B5" t="s">
        <v>118</v>
      </c>
      <c r="C5" t="s">
        <v>127</v>
      </c>
      <c r="D5" t="s">
        <v>136</v>
      </c>
      <c r="E5" t="s">
        <v>192</v>
      </c>
      <c r="F5" t="s">
        <v>75</v>
      </c>
      <c r="G5" t="s">
        <v>81</v>
      </c>
      <c r="O5" t="s">
        <v>85</v>
      </c>
      <c r="P5">
        <f>COUNTIF(G:G,"Advanced (&gt; 3 years, represented school for competitions)")</f>
        <v>2</v>
      </c>
    </row>
    <row r="6" spans="1:16" x14ac:dyDescent="0.3">
      <c r="A6" s="2">
        <v>44770.893136574072</v>
      </c>
      <c r="B6" t="s">
        <v>172</v>
      </c>
      <c r="C6" t="s">
        <v>174</v>
      </c>
      <c r="D6" t="s">
        <v>176</v>
      </c>
      <c r="E6" t="s">
        <v>192</v>
      </c>
      <c r="F6" t="s">
        <v>74</v>
      </c>
      <c r="G6" t="s">
        <v>78</v>
      </c>
    </row>
    <row r="7" spans="1:16" x14ac:dyDescent="0.3">
      <c r="A7" s="2">
        <v>44770.893611111111</v>
      </c>
      <c r="B7" t="s">
        <v>19</v>
      </c>
      <c r="C7" t="s">
        <v>41</v>
      </c>
      <c r="D7" t="s">
        <v>63</v>
      </c>
      <c r="E7" t="s">
        <v>192</v>
      </c>
      <c r="F7" t="s">
        <v>75</v>
      </c>
      <c r="G7" t="s">
        <v>79</v>
      </c>
    </row>
    <row r="8" spans="1:16" x14ac:dyDescent="0.3">
      <c r="A8" s="2">
        <v>44771.046979166669</v>
      </c>
      <c r="B8" t="s">
        <v>180</v>
      </c>
      <c r="C8" t="s">
        <v>184</v>
      </c>
      <c r="D8" t="s">
        <v>188</v>
      </c>
      <c r="E8" t="s">
        <v>192</v>
      </c>
      <c r="F8" t="s">
        <v>77</v>
      </c>
      <c r="G8" t="s">
        <v>80</v>
      </c>
    </row>
    <row r="9" spans="1:16" x14ac:dyDescent="0.3">
      <c r="A9" s="2">
        <v>44771.059606481482</v>
      </c>
      <c r="B9" t="s">
        <v>162</v>
      </c>
      <c r="C9" t="s">
        <v>163</v>
      </c>
      <c r="D9" t="s">
        <v>164</v>
      </c>
      <c r="E9" t="s">
        <v>192</v>
      </c>
      <c r="F9" t="s">
        <v>77</v>
      </c>
      <c r="G9" t="s">
        <v>80</v>
      </c>
    </row>
    <row r="10" spans="1:16" x14ac:dyDescent="0.3">
      <c r="A10" s="2">
        <v>44771.098854166667</v>
      </c>
      <c r="B10" t="s">
        <v>23</v>
      </c>
      <c r="C10" t="s">
        <v>45</v>
      </c>
      <c r="D10" t="s">
        <v>67</v>
      </c>
      <c r="E10" t="s">
        <v>192</v>
      </c>
      <c r="F10" t="s">
        <v>75</v>
      </c>
      <c r="G10" t="s">
        <v>81</v>
      </c>
    </row>
    <row r="11" spans="1:16" x14ac:dyDescent="0.3">
      <c r="A11" s="2">
        <v>44771.367962962962</v>
      </c>
      <c r="B11" t="s">
        <v>148</v>
      </c>
      <c r="C11" t="s">
        <v>153</v>
      </c>
      <c r="D11" t="s">
        <v>158</v>
      </c>
      <c r="E11" t="s">
        <v>192</v>
      </c>
      <c r="F11" t="s">
        <v>77</v>
      </c>
      <c r="G11" t="s">
        <v>80</v>
      </c>
    </row>
    <row r="12" spans="1:16" x14ac:dyDescent="0.3">
      <c r="A12" s="2">
        <v>44771.376574074071</v>
      </c>
      <c r="B12" t="s">
        <v>149</v>
      </c>
      <c r="C12" t="s">
        <v>154</v>
      </c>
      <c r="D12" t="s">
        <v>159</v>
      </c>
      <c r="E12" t="s">
        <v>192</v>
      </c>
      <c r="F12" t="s">
        <v>74</v>
      </c>
      <c r="G12" t="s">
        <v>80</v>
      </c>
    </row>
    <row r="13" spans="1:16" x14ac:dyDescent="0.3">
      <c r="A13" s="2">
        <v>44771.407951388886</v>
      </c>
      <c r="B13" t="s">
        <v>181</v>
      </c>
      <c r="C13" t="s">
        <v>185</v>
      </c>
      <c r="D13" t="s">
        <v>189</v>
      </c>
      <c r="E13" t="s">
        <v>192</v>
      </c>
      <c r="F13" t="s">
        <v>75</v>
      </c>
      <c r="G13" t="s">
        <v>79</v>
      </c>
    </row>
    <row r="14" spans="1:16" x14ac:dyDescent="0.3">
      <c r="A14" s="2">
        <v>44771.848402777781</v>
      </c>
      <c r="B14" t="s">
        <v>92</v>
      </c>
      <c r="C14" t="s">
        <v>101</v>
      </c>
      <c r="D14" t="s">
        <v>110</v>
      </c>
      <c r="E14" t="s">
        <v>192</v>
      </c>
      <c r="F14" t="s">
        <v>77</v>
      </c>
      <c r="G14" t="s">
        <v>78</v>
      </c>
    </row>
    <row r="15" spans="1:16" x14ac:dyDescent="0.3">
      <c r="A15" s="2">
        <v>44771.859907407408</v>
      </c>
      <c r="B15" t="s">
        <v>93</v>
      </c>
      <c r="C15" t="s">
        <v>102</v>
      </c>
      <c r="D15" t="s">
        <v>111</v>
      </c>
      <c r="E15" t="s">
        <v>192</v>
      </c>
      <c r="F15" t="s">
        <v>74</v>
      </c>
      <c r="G15" t="s">
        <v>80</v>
      </c>
    </row>
    <row r="16" spans="1:16" x14ac:dyDescent="0.3">
      <c r="A16" s="2">
        <v>44771.979722222219</v>
      </c>
      <c r="B16" t="s">
        <v>25</v>
      </c>
      <c r="C16" t="s">
        <v>47</v>
      </c>
      <c r="D16" t="s">
        <v>69</v>
      </c>
      <c r="E16" t="s">
        <v>192</v>
      </c>
      <c r="F16" t="s">
        <v>77</v>
      </c>
      <c r="G16" t="s">
        <v>80</v>
      </c>
    </row>
    <row r="17" spans="1:7" x14ac:dyDescent="0.3">
      <c r="A17" s="2">
        <v>44771.980486111112</v>
      </c>
      <c r="B17" t="s">
        <v>26</v>
      </c>
      <c r="C17" t="s">
        <v>48</v>
      </c>
      <c r="D17" t="s">
        <v>70</v>
      </c>
      <c r="E17" t="s">
        <v>192</v>
      </c>
      <c r="F17" t="s">
        <v>77</v>
      </c>
      <c r="G17" t="s">
        <v>80</v>
      </c>
    </row>
    <row r="18" spans="1:7" x14ac:dyDescent="0.3">
      <c r="A18" s="2">
        <v>44772.03733796296</v>
      </c>
      <c r="B18" t="s">
        <v>27</v>
      </c>
      <c r="C18" t="s">
        <v>49</v>
      </c>
      <c r="D18" t="s">
        <v>71</v>
      </c>
      <c r="E18" t="s">
        <v>192</v>
      </c>
      <c r="F18" t="s">
        <v>74</v>
      </c>
      <c r="G18" t="s">
        <v>80</v>
      </c>
    </row>
    <row r="19" spans="1:7" x14ac:dyDescent="0.3">
      <c r="A19" s="2">
        <v>44772.401782407411</v>
      </c>
      <c r="B19" t="s">
        <v>28</v>
      </c>
      <c r="C19" t="s">
        <v>50</v>
      </c>
      <c r="D19" t="s">
        <v>72</v>
      </c>
      <c r="E19" t="s">
        <v>192</v>
      </c>
      <c r="F19" t="s">
        <v>77</v>
      </c>
      <c r="G19" t="s">
        <v>80</v>
      </c>
    </row>
    <row r="20" spans="1:7" x14ac:dyDescent="0.3">
      <c r="A20" s="2">
        <v>44772.476469907408</v>
      </c>
      <c r="B20" t="s">
        <v>94</v>
      </c>
      <c r="C20" t="s">
        <v>103</v>
      </c>
      <c r="D20" t="s">
        <v>112</v>
      </c>
      <c r="E20" t="s">
        <v>192</v>
      </c>
      <c r="F20" t="s">
        <v>77</v>
      </c>
      <c r="G20" t="s">
        <v>80</v>
      </c>
    </row>
    <row r="21" spans="1:7" x14ac:dyDescent="0.3">
      <c r="A21" s="2">
        <v>44773.98228009259</v>
      </c>
      <c r="B21" t="s">
        <v>182</v>
      </c>
      <c r="C21" t="s">
        <v>186</v>
      </c>
      <c r="D21" t="s">
        <v>190</v>
      </c>
      <c r="E21" t="s">
        <v>192</v>
      </c>
      <c r="F21" t="s">
        <v>77</v>
      </c>
      <c r="G21" t="s">
        <v>80</v>
      </c>
    </row>
    <row r="22" spans="1:7" x14ac:dyDescent="0.3">
      <c r="A22" s="2">
        <v>44773.98296296296</v>
      </c>
      <c r="B22" t="s">
        <v>183</v>
      </c>
      <c r="C22" t="s">
        <v>187</v>
      </c>
      <c r="D22" t="s">
        <v>191</v>
      </c>
      <c r="E22" t="s">
        <v>192</v>
      </c>
      <c r="F22" t="s">
        <v>77</v>
      </c>
      <c r="G22" t="s">
        <v>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11"/>
  <sheetViews>
    <sheetView workbookViewId="0"/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193</v>
      </c>
      <c r="F1" s="1" t="s">
        <v>5</v>
      </c>
      <c r="G1" s="1" t="s">
        <v>6</v>
      </c>
    </row>
    <row r="2" spans="1:16" x14ac:dyDescent="0.3">
      <c r="A2" s="2">
        <v>44770.878333333327</v>
      </c>
      <c r="B2" t="s">
        <v>11</v>
      </c>
      <c r="C2" t="s">
        <v>33</v>
      </c>
      <c r="D2" t="s">
        <v>55</v>
      </c>
      <c r="E2" t="s">
        <v>197</v>
      </c>
      <c r="F2" t="s">
        <v>75</v>
      </c>
      <c r="G2" t="s">
        <v>79</v>
      </c>
      <c r="O2" t="s">
        <v>82</v>
      </c>
      <c r="P2">
        <f>COUNTIF(G:G,"I have never played floorball before, or for less than 6 months")</f>
        <v>3</v>
      </c>
    </row>
    <row r="3" spans="1:16" x14ac:dyDescent="0.3">
      <c r="A3" s="2">
        <v>44770.878738425927</v>
      </c>
      <c r="B3" t="s">
        <v>12</v>
      </c>
      <c r="C3" t="s">
        <v>34</v>
      </c>
      <c r="D3" t="s">
        <v>56</v>
      </c>
      <c r="E3" t="s">
        <v>197</v>
      </c>
      <c r="F3" t="s">
        <v>75</v>
      </c>
      <c r="G3" t="s">
        <v>79</v>
      </c>
      <c r="O3" t="s">
        <v>83</v>
      </c>
      <c r="P3">
        <f>COUNTIF(G:G,"Beginner (6 months - 1 year)")</f>
        <v>2</v>
      </c>
    </row>
    <row r="4" spans="1:16" x14ac:dyDescent="0.3">
      <c r="A4" s="2">
        <v>44770.893136574072</v>
      </c>
      <c r="B4" t="s">
        <v>172</v>
      </c>
      <c r="C4" t="s">
        <v>174</v>
      </c>
      <c r="D4" t="s">
        <v>176</v>
      </c>
      <c r="E4" t="s">
        <v>197</v>
      </c>
      <c r="F4" t="s">
        <v>74</v>
      </c>
      <c r="G4" t="s">
        <v>78</v>
      </c>
      <c r="O4" t="s">
        <v>84</v>
      </c>
      <c r="P4">
        <f>COUNTIF(G:G,"Intermediate (1 year - 3 years, participated in friendlies)")</f>
        <v>5</v>
      </c>
    </row>
    <row r="5" spans="1:16" x14ac:dyDescent="0.3">
      <c r="A5" s="2">
        <v>44770.899837962963</v>
      </c>
      <c r="B5" t="s">
        <v>88</v>
      </c>
      <c r="C5" t="s">
        <v>97</v>
      </c>
      <c r="D5" t="s">
        <v>106</v>
      </c>
      <c r="E5" t="s">
        <v>197</v>
      </c>
      <c r="F5" t="s">
        <v>77</v>
      </c>
      <c r="G5" t="s">
        <v>80</v>
      </c>
      <c r="O5" t="s">
        <v>85</v>
      </c>
      <c r="P5">
        <f>COUNTIF(G:G,"Advanced (&gt; 3 years, represented school for competitions)")</f>
        <v>0</v>
      </c>
    </row>
    <row r="6" spans="1:16" x14ac:dyDescent="0.3">
      <c r="A6" s="2">
        <v>44770.958124999997</v>
      </c>
      <c r="B6" t="s">
        <v>21</v>
      </c>
      <c r="C6" t="s">
        <v>43</v>
      </c>
      <c r="D6" t="s">
        <v>65</v>
      </c>
      <c r="E6" t="s">
        <v>197</v>
      </c>
      <c r="F6" t="s">
        <v>75</v>
      </c>
      <c r="G6" t="s">
        <v>80</v>
      </c>
    </row>
    <row r="7" spans="1:16" x14ac:dyDescent="0.3">
      <c r="A7" s="2">
        <v>44771.057210648149</v>
      </c>
      <c r="B7" t="s">
        <v>89</v>
      </c>
      <c r="C7" t="s">
        <v>98</v>
      </c>
      <c r="D7" t="s">
        <v>107</v>
      </c>
      <c r="E7" t="s">
        <v>197</v>
      </c>
      <c r="F7" t="s">
        <v>74</v>
      </c>
      <c r="G7" t="s">
        <v>80</v>
      </c>
    </row>
    <row r="8" spans="1:16" x14ac:dyDescent="0.3">
      <c r="A8" s="2">
        <v>44771.435150462959</v>
      </c>
      <c r="B8" t="s">
        <v>24</v>
      </c>
      <c r="C8" t="s">
        <v>46</v>
      </c>
      <c r="D8" t="s">
        <v>68</v>
      </c>
      <c r="E8" t="s">
        <v>197</v>
      </c>
      <c r="F8" t="s">
        <v>74</v>
      </c>
      <c r="G8" t="s">
        <v>78</v>
      </c>
    </row>
    <row r="9" spans="1:16" x14ac:dyDescent="0.3">
      <c r="A9" s="2">
        <v>44772.37908564815</v>
      </c>
      <c r="B9" t="s">
        <v>167</v>
      </c>
      <c r="C9" t="s">
        <v>168</v>
      </c>
      <c r="D9" t="s">
        <v>169</v>
      </c>
      <c r="E9" t="s">
        <v>197</v>
      </c>
      <c r="F9" t="s">
        <v>74</v>
      </c>
      <c r="G9" t="s">
        <v>79</v>
      </c>
    </row>
    <row r="10" spans="1:16" x14ac:dyDescent="0.3">
      <c r="A10" s="2">
        <v>44773.486435185187</v>
      </c>
      <c r="B10" t="s">
        <v>194</v>
      </c>
      <c r="C10" t="s">
        <v>195</v>
      </c>
      <c r="D10" t="s">
        <v>196</v>
      </c>
      <c r="E10" t="s">
        <v>197</v>
      </c>
      <c r="F10" t="s">
        <v>75</v>
      </c>
      <c r="G10" t="s">
        <v>79</v>
      </c>
    </row>
    <row r="11" spans="1:16" x14ac:dyDescent="0.3">
      <c r="A11" s="2">
        <v>44773.54351851852</v>
      </c>
      <c r="B11" t="s">
        <v>173</v>
      </c>
      <c r="C11" t="s">
        <v>175</v>
      </c>
      <c r="D11" t="s">
        <v>177</v>
      </c>
      <c r="E11" t="s">
        <v>197</v>
      </c>
      <c r="F11" t="s">
        <v>75</v>
      </c>
      <c r="G11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10 Aug</vt:lpstr>
      <vt:lpstr>12 Aug</vt:lpstr>
      <vt:lpstr>15 Aug</vt:lpstr>
      <vt:lpstr>17 Aug</vt:lpstr>
      <vt:lpstr>19 Aug</vt:lpstr>
      <vt:lpstr>22 Aug</vt:lpstr>
      <vt:lpstr>24 Aug</vt:lpstr>
      <vt:lpstr>26 Aug</vt:lpstr>
      <vt:lpstr>29 Aug</vt:lpstr>
      <vt:lpstr>31 Aug</vt:lpstr>
      <vt:lpstr>Namelist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 kian ming</cp:lastModifiedBy>
  <dcterms:created xsi:type="dcterms:W3CDTF">2022-09-13T11:18:09Z</dcterms:created>
  <dcterms:modified xsi:type="dcterms:W3CDTF">2022-09-13T11:19:02Z</dcterms:modified>
</cp:coreProperties>
</file>