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Ng Kian Ming\document\1. School Stuff\University\CCA\Recreational Floorball\Attendance\Attedance generator\"/>
    </mc:Choice>
  </mc:AlternateContent>
  <xr:revisionPtr revIDLastSave="0" documentId="13_ncr:1_{FFD38AD9-21CA-442D-B3E5-6B47CB377042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15 May" sheetId="2" r:id="rId1"/>
    <sheet name="17 May" sheetId="1" r:id="rId2"/>
    <sheet name="19 May" sheetId="3" r:id="rId3"/>
    <sheet name="22 May" sheetId="4" r:id="rId4"/>
    <sheet name="24 May" sheetId="5" r:id="rId5"/>
    <sheet name="26 May" sheetId="6" r:id="rId6"/>
    <sheet name="29 May" sheetId="7" r:id="rId7"/>
    <sheet name="31 May" sheetId="8" r:id="rId8"/>
    <sheet name="Namelis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8" l="1"/>
  <c r="P4" i="8"/>
  <c r="P3" i="8"/>
  <c r="P2" i="8"/>
  <c r="P5" i="7"/>
  <c r="P4" i="7"/>
  <c r="P3" i="7"/>
  <c r="P2" i="7"/>
  <c r="P5" i="6"/>
  <c r="P4" i="6"/>
  <c r="P3" i="6"/>
  <c r="P2" i="6"/>
  <c r="P5" i="5"/>
  <c r="P4" i="5"/>
  <c r="P3" i="5"/>
  <c r="P2" i="5"/>
  <c r="P5" i="4"/>
  <c r="P4" i="4"/>
  <c r="P3" i="4"/>
  <c r="P2" i="4"/>
  <c r="P5" i="3"/>
  <c r="P4" i="3"/>
  <c r="P3" i="3"/>
  <c r="P2" i="3"/>
  <c r="P5" i="2"/>
  <c r="P4" i="2"/>
  <c r="P3" i="2"/>
  <c r="P2" i="2"/>
  <c r="P5" i="1"/>
  <c r="P4" i="1"/>
  <c r="P3" i="1"/>
  <c r="P2" i="1"/>
</calcChain>
</file>

<file path=xl/sharedStrings.xml><?xml version="1.0" encoding="utf-8"?>
<sst xmlns="http://schemas.openxmlformats.org/spreadsheetml/2006/main" count="778" uniqueCount="153">
  <si>
    <t>DateSubmitted</t>
  </si>
  <si>
    <t>Name</t>
  </si>
  <si>
    <t>Username</t>
  </si>
  <si>
    <t>Telegram handle/username. Do not include '@'.</t>
  </si>
  <si>
    <t>Please select the training session(s) that you wish to attend and take note of the dates and timing. All trainings are conducted from 4-7pm. Maximum of 4 training slots to be selected. - 17 May,Wed</t>
  </si>
  <si>
    <t>Type of Player</t>
  </si>
  <si>
    <t>Do you have any prior experience in Floorball? Indicate your experience level in the sport.</t>
  </si>
  <si>
    <t>&lt;=2 trainings</t>
  </si>
  <si>
    <t>WEI KIAT, OWEN CHAN</t>
  </si>
  <si>
    <t>Yicheng Lu</t>
  </si>
  <si>
    <t>YUE KAI, BRYAN KI</t>
  </si>
  <si>
    <t>MUHAMMAD REYAAZ BIN ABDUL BASHEER</t>
  </si>
  <si>
    <t>ZAHEER MALIK</t>
  </si>
  <si>
    <t>Zuxiang Kong</t>
  </si>
  <si>
    <t>NUSSTU\E0544090</t>
  </si>
  <si>
    <t>NUSSTU\E0941192</t>
  </si>
  <si>
    <t>NUSSTU\E0726325</t>
  </si>
  <si>
    <t>NUSSTU\E0544058</t>
  </si>
  <si>
    <t>NUSSTU\E0958795</t>
  </si>
  <si>
    <t>NUSSTU\E0696524</t>
  </si>
  <si>
    <t>bl0nded</t>
  </si>
  <si>
    <t>Yc150</t>
  </si>
  <si>
    <t>bryan_ki</t>
  </si>
  <si>
    <t>sourappricot</t>
  </si>
  <si>
    <t>Zaheermalik</t>
  </si>
  <si>
    <t>Usernamehasbeentaken</t>
  </si>
  <si>
    <t>17 May, Wed</t>
  </si>
  <si>
    <t>Outfield Player, has own stick</t>
  </si>
  <si>
    <t>Outfield Player, needs a stick but unsure leftie or rightie (for new players with no prior experience)</t>
  </si>
  <si>
    <t>Intermediate (1 year - 3 years, participated in friendlies)</t>
  </si>
  <si>
    <t>Advanced (&gt; 3 years, represented school for competitions)</t>
  </si>
  <si>
    <t>I have never played floorball before, or for less than 6 months</t>
  </si>
  <si>
    <t>Beginner (6 months - 1 year)</t>
  </si>
  <si>
    <t>Nvr pld</t>
  </si>
  <si>
    <t>Beginner</t>
  </si>
  <si>
    <t>Intermediate</t>
  </si>
  <si>
    <t>Advanced</t>
  </si>
  <si>
    <t>Please select the training session(s) that you wish to attend and take note of the dates and timing. All trainings are conducted from 4-7pm. Maximum of 4 training slots to be selected. - 15 May,Mon</t>
  </si>
  <si>
    <t>SHI TING TIA</t>
  </si>
  <si>
    <t>CHIEN MIN, SHAUNA LOH</t>
  </si>
  <si>
    <t>YEE NING JOSEPHINE SENG</t>
  </si>
  <si>
    <t>SAMUEL KOH</t>
  </si>
  <si>
    <t>HADIF AIMAN HERMAN</t>
  </si>
  <si>
    <t>ZE AW, CONRAD REIN TANG</t>
  </si>
  <si>
    <t>LANCE LEONG</t>
  </si>
  <si>
    <t>HUI ZHEN LEE</t>
  </si>
  <si>
    <t>IRVINE LIM</t>
  </si>
  <si>
    <t>NUSSTU\E0968993</t>
  </si>
  <si>
    <t>NUSSTU\E0420436</t>
  </si>
  <si>
    <t>NUSSTU\E0580053</t>
  </si>
  <si>
    <t>NUSSTU\E0957372</t>
  </si>
  <si>
    <t>NUSSTU\E0958300</t>
  </si>
  <si>
    <t>NUSSTU\E0527273</t>
  </si>
  <si>
    <t>NUSSTU\E0960049</t>
  </si>
  <si>
    <t>NUSSTU\E0969484</t>
  </si>
  <si>
    <t>NUSSTU\E0967937</t>
  </si>
  <si>
    <t>Tingting2003</t>
  </si>
  <si>
    <t>sheenaniganss</t>
  </si>
  <si>
    <t>kneeslide</t>
  </si>
  <si>
    <t>awezzzam</t>
  </si>
  <si>
    <t>hadifaiman</t>
  </si>
  <si>
    <t>reintang</t>
  </si>
  <si>
    <t>HallowThere</t>
  </si>
  <si>
    <t>wataahui</t>
  </si>
  <si>
    <t>arvineeee</t>
  </si>
  <si>
    <t>15 May, Mon</t>
  </si>
  <si>
    <t>Outfield Player, needs a rightie stick</t>
  </si>
  <si>
    <t>Please select the training session(s) that you wish to attend and take note of the dates and timing. All trainings are conducted from 4-7pm. Maximum of 4 training slots to be selected. - 19 May,Fri</t>
  </si>
  <si>
    <t>AZARIAH CA LEB WA</t>
  </si>
  <si>
    <t>JIA WEI CHUNG</t>
  </si>
  <si>
    <t>ALEXANDER LEE</t>
  </si>
  <si>
    <t>HSUEN WEI MELISSA YONG</t>
  </si>
  <si>
    <t>SWAM YEE TUN</t>
  </si>
  <si>
    <t>NUSSTU\E1062162</t>
  </si>
  <si>
    <t>NUSSTU\E0959711</t>
  </si>
  <si>
    <t>NUSSTU\E0725939</t>
  </si>
  <si>
    <t>NUSSTU\E0859915</t>
  </si>
  <si>
    <t>NUSSTU\E0773631</t>
  </si>
  <si>
    <t>azawaza</t>
  </si>
  <si>
    <t>jw1611</t>
  </si>
  <si>
    <t>Smil3yWil3y</t>
  </si>
  <si>
    <t>melloyoong</t>
  </si>
  <si>
    <t>swamsterino</t>
  </si>
  <si>
    <t>19 May, Fri</t>
  </si>
  <si>
    <t>Outfield Player, needs a leftie stick</t>
  </si>
  <si>
    <t>KAI SHENG NGOI</t>
  </si>
  <si>
    <t>NUSSTU\E0970292</t>
  </si>
  <si>
    <t>kaiisheng</t>
  </si>
  <si>
    <t>Please select the training session(s) that you wish to attend and take note of the dates and timing. All trainings are conducted from 4-7pm. Maximum of 4 training slots to be selected. - 22 May,Mon</t>
  </si>
  <si>
    <t>SHIN, IGNATIUS ETIENNE HWANG</t>
  </si>
  <si>
    <t>JUNJIN CHEN</t>
  </si>
  <si>
    <t>PEI LING HO</t>
  </si>
  <si>
    <t>SIYUAN LI</t>
  </si>
  <si>
    <t>SHIVARAM KUMAR</t>
  </si>
  <si>
    <t>FAEZ NABIL '-</t>
  </si>
  <si>
    <t>AHMAD MUHAIMIN YUNUS</t>
  </si>
  <si>
    <t>ZHAO YONG CHAN</t>
  </si>
  <si>
    <t>CHRISTY CHONG</t>
  </si>
  <si>
    <t>NUSSTU\E0540433</t>
  </si>
  <si>
    <t>NUSSTU\E0540060</t>
  </si>
  <si>
    <t>NUSSTU\E0969084</t>
  </si>
  <si>
    <t>NUSSTU\E0540146</t>
  </si>
  <si>
    <t>NUSSTU\E0474137</t>
  </si>
  <si>
    <t>NUSSTU\E0958619</t>
  </si>
  <si>
    <t>NUSSTU\E0959149</t>
  </si>
  <si>
    <t>NUSSTU\E0556518</t>
  </si>
  <si>
    <t>NUSSTU\E0564431</t>
  </si>
  <si>
    <t>ignatiushwang</t>
  </si>
  <si>
    <t>junjinnn</t>
  </si>
  <si>
    <t>plingplingshiny</t>
  </si>
  <si>
    <t>Lisiyuan1997</t>
  </si>
  <si>
    <t>Shivaram7</t>
  </si>
  <si>
    <t>faeznabil61</t>
  </si>
  <si>
    <t>m_uhAi</t>
  </si>
  <si>
    <t>z_y_chan</t>
  </si>
  <si>
    <t>sochraz</t>
  </si>
  <si>
    <t>22 May, Mon</t>
  </si>
  <si>
    <t>Please select the training session(s) that you wish to attend and take note of the dates and timing. All trainings are conducted from 4-7pm. Maximum of 4 training slots to be selected. - 24 May,Wed</t>
  </si>
  <si>
    <t>MATTHEW FAN</t>
  </si>
  <si>
    <t>NUSSTU\E0540877</t>
  </si>
  <si>
    <t>matthewfann</t>
  </si>
  <si>
    <t>24 May, Wed</t>
  </si>
  <si>
    <t>Please select the training session(s) that you wish to attend and take note of the dates and timing. All trainings are conducted from 4-7pm. Maximum of 4 training slots to be selected. - 26 May,Fri</t>
  </si>
  <si>
    <t>LE XIANG ROYSTON HOW</t>
  </si>
  <si>
    <t>NUSSTU\E0968693</t>
  </si>
  <si>
    <t>roysthunderbears</t>
  </si>
  <si>
    <t>26 May, Fri</t>
  </si>
  <si>
    <t>HIONG WU, DARRYL YEO</t>
  </si>
  <si>
    <t>NUSSTU\E0726132</t>
  </si>
  <si>
    <t>darryl_yxy</t>
  </si>
  <si>
    <t>Please select the training session(s) that you wish to attend and take note of the dates and timing. All trainings are conducted from 4-7pm. Maximum of 4 training slots to be selected. - 29 May,Mon</t>
  </si>
  <si>
    <t>Linda Tirado</t>
  </si>
  <si>
    <t>NUSSTF\L.TIRADO</t>
  </si>
  <si>
    <t>85954337</t>
  </si>
  <si>
    <t>29 May, Mon</t>
  </si>
  <si>
    <t>Please select the training session(s) that you wish to attend and take note of the dates and timing. All trainings are conducted from 4-7pm. Maximum of 4 training slots to be selected. - 31 May,Wed</t>
  </si>
  <si>
    <t>SHENGYUAN LIN</t>
  </si>
  <si>
    <t>NUSSTU\E0886368</t>
  </si>
  <si>
    <t>LIN_SHENGYUAN</t>
  </si>
  <si>
    <t>31 May, Wed</t>
  </si>
  <si>
    <t>YICHENG LU</t>
  </si>
  <si>
    <t>ZUXIANG KONG</t>
  </si>
  <si>
    <t>LINDA TIRADO</t>
  </si>
  <si>
    <t>Dates</t>
  </si>
  <si>
    <t>Number of sign ups</t>
  </si>
  <si>
    <t>15 May</t>
  </si>
  <si>
    <t>17 May</t>
  </si>
  <si>
    <t>19 May</t>
  </si>
  <si>
    <t>22 May</t>
  </si>
  <si>
    <t>24 May</t>
  </si>
  <si>
    <t>26 May</t>
  </si>
  <si>
    <t>29 May</t>
  </si>
  <si>
    <t>31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</si>
</sst>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5</v>
      </c>
      <c r="G1" s="1" t="s">
        <v>6</v>
      </c>
      <c r="H1" s="1" t="s">
        <v>7</v>
      </c>
    </row>
    <row r="2" spans="1:16" x14ac:dyDescent="0.3">
      <c r="A2" s="2">
        <v>45054.87777777778</v>
      </c>
      <c r="B2" t="s">
        <v>38</v>
      </c>
      <c r="C2" t="s">
        <v>47</v>
      </c>
      <c r="D2" t="s">
        <v>56</v>
      </c>
      <c r="E2" t="s">
        <v>65</v>
      </c>
      <c r="F2" t="s">
        <v>66</v>
      </c>
      <c r="G2" t="s">
        <v>31</v>
      </c>
      <c r="H2" t="b">
        <v>0</v>
      </c>
      <c r="O2" t="s">
        <v>33</v>
      </c>
      <c r="P2">
        <f>COUNTIF(G:G,"I have never played floorball before, or for less than 6 months")</f>
        <v>5</v>
      </c>
    </row>
    <row r="3" spans="1:16" x14ac:dyDescent="0.3">
      <c r="A3" s="2">
        <v>45054.87777777778</v>
      </c>
      <c r="B3" t="s">
        <v>39</v>
      </c>
      <c r="C3" t="s">
        <v>48</v>
      </c>
      <c r="D3" t="s">
        <v>57</v>
      </c>
      <c r="E3" t="s">
        <v>65</v>
      </c>
      <c r="F3" t="s">
        <v>27</v>
      </c>
      <c r="G3" t="s">
        <v>32</v>
      </c>
      <c r="H3" t="b">
        <v>0</v>
      </c>
      <c r="O3" t="s">
        <v>34</v>
      </c>
      <c r="P3">
        <f>COUNTIF(G:G,"Beginner (6 months - 1 year)")</f>
        <v>3</v>
      </c>
    </row>
    <row r="4" spans="1:16" x14ac:dyDescent="0.3">
      <c r="A4" s="2">
        <v>45054.878472222219</v>
      </c>
      <c r="B4" t="s">
        <v>9</v>
      </c>
      <c r="C4" t="s">
        <v>15</v>
      </c>
      <c r="D4" t="s">
        <v>21</v>
      </c>
      <c r="E4" t="s">
        <v>65</v>
      </c>
      <c r="F4" t="s">
        <v>27</v>
      </c>
      <c r="G4" t="s">
        <v>29</v>
      </c>
      <c r="H4" t="b">
        <v>1</v>
      </c>
      <c r="O4" t="s">
        <v>35</v>
      </c>
      <c r="P4">
        <f>COUNTIF(G:G,"Intermediate (1 year - 3 years, participated in friendlies)")</f>
        <v>4</v>
      </c>
    </row>
    <row r="5" spans="1:16" x14ac:dyDescent="0.3">
      <c r="A5" s="2">
        <v>45054.886805555558</v>
      </c>
      <c r="B5" t="s">
        <v>40</v>
      </c>
      <c r="C5" t="s">
        <v>49</v>
      </c>
      <c r="D5" t="s">
        <v>58</v>
      </c>
      <c r="E5" t="s">
        <v>65</v>
      </c>
      <c r="F5" t="s">
        <v>27</v>
      </c>
      <c r="G5" t="s">
        <v>29</v>
      </c>
      <c r="H5" t="b">
        <v>0</v>
      </c>
      <c r="O5" t="s">
        <v>36</v>
      </c>
      <c r="P5">
        <f>COUNTIF(G:G,"Advanced (&gt; 3 years, represented school for competitions)")</f>
        <v>1</v>
      </c>
    </row>
    <row r="6" spans="1:16" x14ac:dyDescent="0.3">
      <c r="A6" s="2">
        <v>45054.89166666667</v>
      </c>
      <c r="B6" t="s">
        <v>10</v>
      </c>
      <c r="C6" t="s">
        <v>16</v>
      </c>
      <c r="D6" t="s">
        <v>22</v>
      </c>
      <c r="E6" t="s">
        <v>65</v>
      </c>
      <c r="F6" t="s">
        <v>27</v>
      </c>
      <c r="G6" t="s">
        <v>30</v>
      </c>
      <c r="H6" t="b">
        <v>0</v>
      </c>
    </row>
    <row r="7" spans="1:16" x14ac:dyDescent="0.3">
      <c r="A7" s="2">
        <v>45054.935416666667</v>
      </c>
      <c r="B7" t="s">
        <v>41</v>
      </c>
      <c r="C7" t="s">
        <v>50</v>
      </c>
      <c r="D7" t="s">
        <v>59</v>
      </c>
      <c r="E7" t="s">
        <v>65</v>
      </c>
      <c r="F7" t="s">
        <v>66</v>
      </c>
      <c r="G7" t="s">
        <v>31</v>
      </c>
      <c r="H7" t="b">
        <v>1</v>
      </c>
    </row>
    <row r="8" spans="1:16" x14ac:dyDescent="0.3">
      <c r="A8" s="2">
        <v>45054.950694444437</v>
      </c>
      <c r="B8" t="s">
        <v>42</v>
      </c>
      <c r="C8" t="s">
        <v>51</v>
      </c>
      <c r="D8" t="s">
        <v>60</v>
      </c>
      <c r="E8" t="s">
        <v>65</v>
      </c>
      <c r="F8" t="s">
        <v>27</v>
      </c>
      <c r="G8" t="s">
        <v>29</v>
      </c>
      <c r="H8" t="b">
        <v>0</v>
      </c>
    </row>
    <row r="9" spans="1:16" x14ac:dyDescent="0.3">
      <c r="A9" s="2">
        <v>45054.96875</v>
      </c>
      <c r="B9" t="s">
        <v>43</v>
      </c>
      <c r="C9" t="s">
        <v>52</v>
      </c>
      <c r="D9" t="s">
        <v>61</v>
      </c>
      <c r="E9" t="s">
        <v>65</v>
      </c>
      <c r="F9" t="s">
        <v>27</v>
      </c>
      <c r="G9" t="s">
        <v>31</v>
      </c>
      <c r="H9" t="b">
        <v>0</v>
      </c>
    </row>
    <row r="10" spans="1:16" x14ac:dyDescent="0.3">
      <c r="A10" s="2">
        <v>45055.379166666673</v>
      </c>
      <c r="B10" t="s">
        <v>11</v>
      </c>
      <c r="C10" t="s">
        <v>17</v>
      </c>
      <c r="D10" t="s">
        <v>23</v>
      </c>
      <c r="E10" t="s">
        <v>65</v>
      </c>
      <c r="F10" t="s">
        <v>28</v>
      </c>
      <c r="G10" t="s">
        <v>31</v>
      </c>
      <c r="H10" t="b">
        <v>1</v>
      </c>
    </row>
    <row r="11" spans="1:16" x14ac:dyDescent="0.3">
      <c r="A11" s="2">
        <v>45055.603472222218</v>
      </c>
      <c r="B11" t="s">
        <v>44</v>
      </c>
      <c r="C11" t="s">
        <v>53</v>
      </c>
      <c r="D11" t="s">
        <v>62</v>
      </c>
      <c r="E11" t="s">
        <v>65</v>
      </c>
      <c r="F11" t="s">
        <v>66</v>
      </c>
      <c r="G11" t="s">
        <v>32</v>
      </c>
      <c r="H11" t="b">
        <v>0</v>
      </c>
    </row>
    <row r="12" spans="1:16" x14ac:dyDescent="0.3">
      <c r="A12" s="2">
        <v>45057.455555555563</v>
      </c>
      <c r="B12" t="s">
        <v>45</v>
      </c>
      <c r="C12" t="s">
        <v>54</v>
      </c>
      <c r="D12" t="s">
        <v>63</v>
      </c>
      <c r="E12" t="s">
        <v>65</v>
      </c>
      <c r="F12" t="s">
        <v>28</v>
      </c>
      <c r="G12" t="s">
        <v>31</v>
      </c>
      <c r="H12" t="b">
        <v>0</v>
      </c>
    </row>
    <row r="13" spans="1:16" x14ac:dyDescent="0.3">
      <c r="A13" s="2">
        <v>45057.586111111108</v>
      </c>
      <c r="B13" t="s">
        <v>12</v>
      </c>
      <c r="C13" t="s">
        <v>18</v>
      </c>
      <c r="D13" t="s">
        <v>24</v>
      </c>
      <c r="E13" t="s">
        <v>65</v>
      </c>
      <c r="F13" t="s">
        <v>27</v>
      </c>
      <c r="G13" t="s">
        <v>32</v>
      </c>
      <c r="H13" t="b">
        <v>1</v>
      </c>
    </row>
    <row r="14" spans="1:16" x14ac:dyDescent="0.3">
      <c r="A14" s="2">
        <v>45058.780555555553</v>
      </c>
      <c r="B14" t="s">
        <v>46</v>
      </c>
      <c r="C14" t="s">
        <v>55</v>
      </c>
      <c r="D14" t="s">
        <v>64</v>
      </c>
      <c r="E14" t="s">
        <v>65</v>
      </c>
      <c r="F14" t="s">
        <v>27</v>
      </c>
      <c r="G14" t="s">
        <v>29</v>
      </c>
      <c r="H14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3">
      <c r="A2" s="2">
        <v>45054.876388888893</v>
      </c>
      <c r="B2" t="s">
        <v>8</v>
      </c>
      <c r="C2" t="s">
        <v>14</v>
      </c>
      <c r="D2" t="s">
        <v>20</v>
      </c>
      <c r="E2" t="s">
        <v>26</v>
      </c>
      <c r="F2" t="s">
        <v>27</v>
      </c>
      <c r="G2" t="s">
        <v>29</v>
      </c>
      <c r="H2" t="b">
        <v>0</v>
      </c>
      <c r="O2" t="s">
        <v>33</v>
      </c>
      <c r="P2">
        <f>COUNTIF(G:G,"I have never played floorball before, or for less than 6 months")</f>
        <v>2</v>
      </c>
    </row>
    <row r="3" spans="1:16" x14ac:dyDescent="0.3">
      <c r="A3" s="2">
        <v>45054.878472222219</v>
      </c>
      <c r="B3" t="s">
        <v>9</v>
      </c>
      <c r="C3" t="s">
        <v>15</v>
      </c>
      <c r="D3" t="s">
        <v>21</v>
      </c>
      <c r="E3" t="s">
        <v>26</v>
      </c>
      <c r="F3" t="s">
        <v>27</v>
      </c>
      <c r="G3" t="s">
        <v>29</v>
      </c>
      <c r="H3" t="b">
        <v>1</v>
      </c>
      <c r="O3" t="s">
        <v>34</v>
      </c>
      <c r="P3">
        <f>COUNTIF(G:G,"Beginner (6 months - 1 year)")</f>
        <v>1</v>
      </c>
    </row>
    <row r="4" spans="1:16" x14ac:dyDescent="0.3">
      <c r="A4" s="2">
        <v>45054.89166666667</v>
      </c>
      <c r="B4" t="s">
        <v>10</v>
      </c>
      <c r="C4" t="s">
        <v>16</v>
      </c>
      <c r="D4" t="s">
        <v>22</v>
      </c>
      <c r="E4" t="s">
        <v>26</v>
      </c>
      <c r="F4" t="s">
        <v>27</v>
      </c>
      <c r="G4" t="s">
        <v>30</v>
      </c>
      <c r="H4" t="b">
        <v>0</v>
      </c>
      <c r="O4" t="s">
        <v>35</v>
      </c>
      <c r="P4">
        <f>COUNTIF(G:G,"Intermediate (1 year - 3 years, participated in friendlies)")</f>
        <v>2</v>
      </c>
    </row>
    <row r="5" spans="1:16" x14ac:dyDescent="0.3">
      <c r="A5" s="2">
        <v>45055.379166666673</v>
      </c>
      <c r="B5" t="s">
        <v>11</v>
      </c>
      <c r="C5" t="s">
        <v>17</v>
      </c>
      <c r="D5" t="s">
        <v>23</v>
      </c>
      <c r="E5" t="s">
        <v>26</v>
      </c>
      <c r="F5" t="s">
        <v>28</v>
      </c>
      <c r="G5" t="s">
        <v>31</v>
      </c>
      <c r="H5" t="b">
        <v>1</v>
      </c>
      <c r="O5" t="s">
        <v>36</v>
      </c>
      <c r="P5">
        <f>COUNTIF(G:G,"Advanced (&gt; 3 years, represented school for competitions)")</f>
        <v>1</v>
      </c>
    </row>
    <row r="6" spans="1:16" x14ac:dyDescent="0.3">
      <c r="A6" s="2">
        <v>45057.586111111108</v>
      </c>
      <c r="B6" t="s">
        <v>12</v>
      </c>
      <c r="C6" t="s">
        <v>18</v>
      </c>
      <c r="D6" t="s">
        <v>24</v>
      </c>
      <c r="E6" t="s">
        <v>26</v>
      </c>
      <c r="F6" t="s">
        <v>27</v>
      </c>
      <c r="G6" t="s">
        <v>32</v>
      </c>
      <c r="H6" t="b">
        <v>1</v>
      </c>
    </row>
    <row r="7" spans="1:16" x14ac:dyDescent="0.3">
      <c r="A7" s="2">
        <v>45058.140277777777</v>
      </c>
      <c r="B7" t="s">
        <v>13</v>
      </c>
      <c r="C7" t="s">
        <v>19</v>
      </c>
      <c r="D7" t="s">
        <v>25</v>
      </c>
      <c r="E7" t="s">
        <v>26</v>
      </c>
      <c r="F7" t="s">
        <v>28</v>
      </c>
      <c r="G7" t="s">
        <v>31</v>
      </c>
      <c r="H7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67</v>
      </c>
      <c r="F1" s="1" t="s">
        <v>5</v>
      </c>
      <c r="G1" s="1" t="s">
        <v>6</v>
      </c>
      <c r="H1" s="1" t="s">
        <v>7</v>
      </c>
    </row>
    <row r="2" spans="1:16" x14ac:dyDescent="0.3">
      <c r="A2" s="2">
        <v>45054.87777777778</v>
      </c>
      <c r="B2" t="s">
        <v>38</v>
      </c>
      <c r="C2" t="s">
        <v>47</v>
      </c>
      <c r="D2" t="s">
        <v>56</v>
      </c>
      <c r="E2" t="s">
        <v>83</v>
      </c>
      <c r="F2" t="s">
        <v>66</v>
      </c>
      <c r="G2" t="s">
        <v>31</v>
      </c>
      <c r="H2" t="b">
        <v>0</v>
      </c>
      <c r="O2" t="s">
        <v>33</v>
      </c>
      <c r="P2">
        <f>COUNTIF(G:G,"I have never played floorball before, or for less than 6 months")</f>
        <v>4</v>
      </c>
    </row>
    <row r="3" spans="1:16" x14ac:dyDescent="0.3">
      <c r="A3" s="2">
        <v>45054.878472222219</v>
      </c>
      <c r="B3" t="s">
        <v>9</v>
      </c>
      <c r="C3" t="s">
        <v>15</v>
      </c>
      <c r="D3" t="s">
        <v>21</v>
      </c>
      <c r="E3" t="s">
        <v>83</v>
      </c>
      <c r="F3" t="s">
        <v>27</v>
      </c>
      <c r="G3" t="s">
        <v>29</v>
      </c>
      <c r="H3" t="b">
        <v>1</v>
      </c>
      <c r="O3" t="s">
        <v>34</v>
      </c>
      <c r="P3">
        <f>COUNTIF(G:G,"Beginner (6 months - 1 year)")</f>
        <v>2</v>
      </c>
    </row>
    <row r="4" spans="1:16" x14ac:dyDescent="0.3">
      <c r="A4" s="2">
        <v>45054.886805555558</v>
      </c>
      <c r="B4" t="s">
        <v>68</v>
      </c>
      <c r="C4" t="s">
        <v>73</v>
      </c>
      <c r="D4" t="s">
        <v>78</v>
      </c>
      <c r="E4" t="s">
        <v>83</v>
      </c>
      <c r="F4" t="s">
        <v>28</v>
      </c>
      <c r="G4" t="s">
        <v>31</v>
      </c>
      <c r="H4" t="b">
        <v>0</v>
      </c>
      <c r="O4" t="s">
        <v>35</v>
      </c>
      <c r="P4">
        <f>COUNTIF(G:G,"Intermediate (1 year - 3 years, participated in friendlies)")</f>
        <v>2</v>
      </c>
    </row>
    <row r="5" spans="1:16" x14ac:dyDescent="0.3">
      <c r="A5" s="2">
        <v>45054.89166666667</v>
      </c>
      <c r="B5" t="s">
        <v>10</v>
      </c>
      <c r="C5" t="s">
        <v>16</v>
      </c>
      <c r="D5" t="s">
        <v>22</v>
      </c>
      <c r="E5" t="s">
        <v>83</v>
      </c>
      <c r="F5" t="s">
        <v>27</v>
      </c>
      <c r="G5" t="s">
        <v>30</v>
      </c>
      <c r="H5" t="b">
        <v>0</v>
      </c>
      <c r="O5" t="s">
        <v>36</v>
      </c>
      <c r="P5">
        <f>COUNTIF(G:G,"Advanced (&gt; 3 years, represented school for competitions)")</f>
        <v>3</v>
      </c>
    </row>
    <row r="6" spans="1:16" x14ac:dyDescent="0.3">
      <c r="A6" s="2">
        <v>45054.901388888888</v>
      </c>
      <c r="B6" t="s">
        <v>69</v>
      </c>
      <c r="C6" t="s">
        <v>74</v>
      </c>
      <c r="D6" t="s">
        <v>79</v>
      </c>
      <c r="E6" t="s">
        <v>83</v>
      </c>
      <c r="F6" t="s">
        <v>66</v>
      </c>
      <c r="G6" t="s">
        <v>29</v>
      </c>
      <c r="H6" t="b">
        <v>0</v>
      </c>
    </row>
    <row r="7" spans="1:16" x14ac:dyDescent="0.3">
      <c r="A7" s="2">
        <v>45054.974305555559</v>
      </c>
      <c r="B7" t="s">
        <v>70</v>
      </c>
      <c r="C7" t="s">
        <v>75</v>
      </c>
      <c r="D7" t="s">
        <v>80</v>
      </c>
      <c r="E7" t="s">
        <v>83</v>
      </c>
      <c r="F7" t="s">
        <v>84</v>
      </c>
      <c r="G7" t="s">
        <v>31</v>
      </c>
      <c r="H7" t="b">
        <v>0</v>
      </c>
    </row>
    <row r="8" spans="1:16" x14ac:dyDescent="0.3">
      <c r="A8" s="2">
        <v>45057.418749999997</v>
      </c>
      <c r="B8" t="s">
        <v>71</v>
      </c>
      <c r="C8" t="s">
        <v>76</v>
      </c>
      <c r="D8" t="s">
        <v>81</v>
      </c>
      <c r="E8" t="s">
        <v>83</v>
      </c>
      <c r="F8" t="s">
        <v>27</v>
      </c>
      <c r="G8" t="s">
        <v>32</v>
      </c>
      <c r="H8" t="b">
        <v>1</v>
      </c>
    </row>
    <row r="9" spans="1:16" x14ac:dyDescent="0.3">
      <c r="A9" s="2">
        <v>45057.520833333343</v>
      </c>
      <c r="B9" t="s">
        <v>72</v>
      </c>
      <c r="C9" t="s">
        <v>77</v>
      </c>
      <c r="D9" t="s">
        <v>82</v>
      </c>
      <c r="E9" t="s">
        <v>83</v>
      </c>
      <c r="F9" t="s">
        <v>27</v>
      </c>
      <c r="G9" t="s">
        <v>30</v>
      </c>
      <c r="H9" t="b">
        <v>1</v>
      </c>
    </row>
    <row r="10" spans="1:16" x14ac:dyDescent="0.3">
      <c r="A10" s="2">
        <v>45057.586111111108</v>
      </c>
      <c r="B10" t="s">
        <v>12</v>
      </c>
      <c r="C10" t="s">
        <v>18</v>
      </c>
      <c r="D10" t="s">
        <v>24</v>
      </c>
      <c r="E10" t="s">
        <v>83</v>
      </c>
      <c r="F10" t="s">
        <v>27</v>
      </c>
      <c r="G10" t="s">
        <v>32</v>
      </c>
      <c r="H10" t="b">
        <v>1</v>
      </c>
    </row>
    <row r="11" spans="1:16" x14ac:dyDescent="0.3">
      <c r="A11" s="2">
        <v>45058.140277777777</v>
      </c>
      <c r="B11" t="s">
        <v>13</v>
      </c>
      <c r="C11" t="s">
        <v>19</v>
      </c>
      <c r="D11" t="s">
        <v>25</v>
      </c>
      <c r="E11" t="s">
        <v>83</v>
      </c>
      <c r="F11" t="s">
        <v>28</v>
      </c>
      <c r="G11" t="s">
        <v>31</v>
      </c>
      <c r="H11" t="b">
        <v>1</v>
      </c>
    </row>
    <row r="13" spans="1:16" x14ac:dyDescent="0.3">
      <c r="A13" s="2">
        <v>45054.878472222219</v>
      </c>
      <c r="B13" t="s">
        <v>85</v>
      </c>
      <c r="C13" t="s">
        <v>86</v>
      </c>
      <c r="D13" t="s">
        <v>87</v>
      </c>
      <c r="E13" t="s">
        <v>83</v>
      </c>
      <c r="F13" t="s">
        <v>27</v>
      </c>
      <c r="G1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88</v>
      </c>
      <c r="F1" s="1" t="s">
        <v>5</v>
      </c>
      <c r="G1" s="1" t="s">
        <v>6</v>
      </c>
      <c r="H1" s="1" t="s">
        <v>7</v>
      </c>
    </row>
    <row r="2" spans="1:16" x14ac:dyDescent="0.3">
      <c r="A2" s="2">
        <v>45054.875694444447</v>
      </c>
      <c r="B2" t="s">
        <v>89</v>
      </c>
      <c r="C2" t="s">
        <v>98</v>
      </c>
      <c r="D2" t="s">
        <v>107</v>
      </c>
      <c r="E2" t="s">
        <v>116</v>
      </c>
      <c r="F2" t="s">
        <v>84</v>
      </c>
      <c r="G2" t="s">
        <v>32</v>
      </c>
      <c r="H2" t="b">
        <v>0</v>
      </c>
      <c r="O2" t="s">
        <v>33</v>
      </c>
      <c r="P2">
        <f>COUNTIF(G:G,"I have never played floorball before, or for less than 6 months")</f>
        <v>6</v>
      </c>
    </row>
    <row r="3" spans="1:16" x14ac:dyDescent="0.3">
      <c r="A3" s="2">
        <v>45054.876388888893</v>
      </c>
      <c r="B3" t="s">
        <v>90</v>
      </c>
      <c r="C3" t="s">
        <v>99</v>
      </c>
      <c r="D3" t="s">
        <v>108</v>
      </c>
      <c r="E3" t="s">
        <v>116</v>
      </c>
      <c r="F3" t="s">
        <v>66</v>
      </c>
      <c r="G3" t="s">
        <v>32</v>
      </c>
      <c r="H3" t="b">
        <v>0</v>
      </c>
      <c r="O3" t="s">
        <v>34</v>
      </c>
      <c r="P3">
        <f>COUNTIF(G:G,"Beginner (6 months - 1 year)")</f>
        <v>7</v>
      </c>
    </row>
    <row r="4" spans="1:16" x14ac:dyDescent="0.3">
      <c r="A4" s="2">
        <v>45054.876388888893</v>
      </c>
      <c r="B4" t="s">
        <v>91</v>
      </c>
      <c r="C4" t="s">
        <v>100</v>
      </c>
      <c r="D4" t="s">
        <v>109</v>
      </c>
      <c r="E4" t="s">
        <v>116</v>
      </c>
      <c r="F4" t="s">
        <v>27</v>
      </c>
      <c r="G4" t="s">
        <v>32</v>
      </c>
      <c r="H4" t="b">
        <v>0</v>
      </c>
      <c r="O4" t="s">
        <v>35</v>
      </c>
      <c r="P4">
        <f>COUNTIF(G:G,"Intermediate (1 year - 3 years, participated in friendlies)")</f>
        <v>4</v>
      </c>
    </row>
    <row r="5" spans="1:16" x14ac:dyDescent="0.3">
      <c r="A5" s="2">
        <v>45054.876388888893</v>
      </c>
      <c r="B5" t="s">
        <v>92</v>
      </c>
      <c r="C5" t="s">
        <v>101</v>
      </c>
      <c r="D5" t="s">
        <v>110</v>
      </c>
      <c r="E5" t="s">
        <v>116</v>
      </c>
      <c r="F5" t="s">
        <v>66</v>
      </c>
      <c r="G5" t="s">
        <v>32</v>
      </c>
      <c r="H5" t="b">
        <v>0</v>
      </c>
      <c r="O5" t="s">
        <v>36</v>
      </c>
      <c r="P5">
        <f>COUNTIF(G:G,"Advanced (&gt; 3 years, represented school for competitions)")</f>
        <v>2</v>
      </c>
    </row>
    <row r="6" spans="1:16" x14ac:dyDescent="0.3">
      <c r="A6" s="2">
        <v>45054.87777777778</v>
      </c>
      <c r="B6" t="s">
        <v>38</v>
      </c>
      <c r="C6" t="s">
        <v>47</v>
      </c>
      <c r="D6" t="s">
        <v>56</v>
      </c>
      <c r="E6" t="s">
        <v>116</v>
      </c>
      <c r="F6" t="s">
        <v>66</v>
      </c>
      <c r="G6" t="s">
        <v>31</v>
      </c>
      <c r="H6" t="b">
        <v>0</v>
      </c>
    </row>
    <row r="7" spans="1:16" x14ac:dyDescent="0.3">
      <c r="A7" s="2">
        <v>45054.878472222219</v>
      </c>
      <c r="B7" t="s">
        <v>93</v>
      </c>
      <c r="C7" t="s">
        <v>102</v>
      </c>
      <c r="D7" t="s">
        <v>111</v>
      </c>
      <c r="E7" t="s">
        <v>116</v>
      </c>
      <c r="F7" t="s">
        <v>84</v>
      </c>
      <c r="G7" t="s">
        <v>32</v>
      </c>
      <c r="H7" t="b">
        <v>1</v>
      </c>
    </row>
    <row r="8" spans="1:16" x14ac:dyDescent="0.3">
      <c r="A8" s="2">
        <v>45054.878472222219</v>
      </c>
      <c r="B8" t="s">
        <v>94</v>
      </c>
      <c r="C8" t="s">
        <v>103</v>
      </c>
      <c r="D8" t="s">
        <v>112</v>
      </c>
      <c r="E8" t="s">
        <v>116</v>
      </c>
      <c r="F8" t="s">
        <v>27</v>
      </c>
      <c r="G8" t="s">
        <v>30</v>
      </c>
      <c r="H8" t="b">
        <v>0</v>
      </c>
    </row>
    <row r="9" spans="1:16" x14ac:dyDescent="0.3">
      <c r="A9" s="2">
        <v>45054.886805555558</v>
      </c>
      <c r="B9" t="s">
        <v>40</v>
      </c>
      <c r="C9" t="s">
        <v>49</v>
      </c>
      <c r="D9" t="s">
        <v>58</v>
      </c>
      <c r="E9" t="s">
        <v>116</v>
      </c>
      <c r="F9" t="s">
        <v>27</v>
      </c>
      <c r="G9" t="s">
        <v>29</v>
      </c>
      <c r="H9" t="b">
        <v>0</v>
      </c>
    </row>
    <row r="10" spans="1:16" x14ac:dyDescent="0.3">
      <c r="A10" s="2">
        <v>45054.888888888891</v>
      </c>
      <c r="B10" t="s">
        <v>95</v>
      </c>
      <c r="C10" t="s">
        <v>104</v>
      </c>
      <c r="D10" t="s">
        <v>113</v>
      </c>
      <c r="E10" t="s">
        <v>116</v>
      </c>
      <c r="F10" t="s">
        <v>27</v>
      </c>
      <c r="G10" t="s">
        <v>29</v>
      </c>
      <c r="H10" t="b">
        <v>1</v>
      </c>
    </row>
    <row r="11" spans="1:16" x14ac:dyDescent="0.3">
      <c r="A11" s="2">
        <v>45054.911111111112</v>
      </c>
      <c r="B11" t="s">
        <v>96</v>
      </c>
      <c r="C11" t="s">
        <v>105</v>
      </c>
      <c r="D11" t="s">
        <v>114</v>
      </c>
      <c r="E11" t="s">
        <v>116</v>
      </c>
      <c r="F11" t="s">
        <v>28</v>
      </c>
      <c r="G11" t="s">
        <v>31</v>
      </c>
      <c r="H11" t="b">
        <v>1</v>
      </c>
    </row>
    <row r="12" spans="1:16" x14ac:dyDescent="0.3">
      <c r="A12" s="2">
        <v>45054.935416666667</v>
      </c>
      <c r="B12" t="s">
        <v>41</v>
      </c>
      <c r="C12" t="s">
        <v>50</v>
      </c>
      <c r="D12" t="s">
        <v>59</v>
      </c>
      <c r="E12" t="s">
        <v>116</v>
      </c>
      <c r="F12" t="s">
        <v>66</v>
      </c>
      <c r="G12" t="s">
        <v>31</v>
      </c>
      <c r="H12" t="b">
        <v>1</v>
      </c>
    </row>
    <row r="13" spans="1:16" x14ac:dyDescent="0.3">
      <c r="A13" s="2">
        <v>45054.950694444437</v>
      </c>
      <c r="B13" t="s">
        <v>42</v>
      </c>
      <c r="C13" t="s">
        <v>51</v>
      </c>
      <c r="D13" t="s">
        <v>60</v>
      </c>
      <c r="E13" t="s">
        <v>116</v>
      </c>
      <c r="F13" t="s">
        <v>27</v>
      </c>
      <c r="G13" t="s">
        <v>29</v>
      </c>
      <c r="H13" t="b">
        <v>0</v>
      </c>
    </row>
    <row r="14" spans="1:16" x14ac:dyDescent="0.3">
      <c r="A14" s="2">
        <v>45054.96875</v>
      </c>
      <c r="B14" t="s">
        <v>43</v>
      </c>
      <c r="C14" t="s">
        <v>52</v>
      </c>
      <c r="D14" t="s">
        <v>61</v>
      </c>
      <c r="E14" t="s">
        <v>116</v>
      </c>
      <c r="F14" t="s">
        <v>27</v>
      </c>
      <c r="G14" t="s">
        <v>31</v>
      </c>
      <c r="H14" t="b">
        <v>0</v>
      </c>
    </row>
    <row r="15" spans="1:16" x14ac:dyDescent="0.3">
      <c r="A15" s="2">
        <v>45054.974305555559</v>
      </c>
      <c r="B15" t="s">
        <v>70</v>
      </c>
      <c r="C15" t="s">
        <v>75</v>
      </c>
      <c r="D15" t="s">
        <v>80</v>
      </c>
      <c r="E15" t="s">
        <v>116</v>
      </c>
      <c r="F15" t="s">
        <v>84</v>
      </c>
      <c r="G15" t="s">
        <v>31</v>
      </c>
      <c r="H15" t="b">
        <v>0</v>
      </c>
    </row>
    <row r="16" spans="1:16" x14ac:dyDescent="0.3">
      <c r="A16" s="2">
        <v>45055.379166666673</v>
      </c>
      <c r="B16" t="s">
        <v>11</v>
      </c>
      <c r="C16" t="s">
        <v>17</v>
      </c>
      <c r="D16" t="s">
        <v>23</v>
      </c>
      <c r="E16" t="s">
        <v>116</v>
      </c>
      <c r="F16" t="s">
        <v>28</v>
      </c>
      <c r="G16" t="s">
        <v>31</v>
      </c>
      <c r="H16" t="b">
        <v>1</v>
      </c>
    </row>
    <row r="17" spans="1:8" x14ac:dyDescent="0.3">
      <c r="A17" s="2">
        <v>45055.603472222218</v>
      </c>
      <c r="B17" t="s">
        <v>44</v>
      </c>
      <c r="C17" t="s">
        <v>53</v>
      </c>
      <c r="D17" t="s">
        <v>62</v>
      </c>
      <c r="E17" t="s">
        <v>116</v>
      </c>
      <c r="F17" t="s">
        <v>66</v>
      </c>
      <c r="G17" t="s">
        <v>32</v>
      </c>
      <c r="H17" t="b">
        <v>0</v>
      </c>
    </row>
    <row r="18" spans="1:8" x14ac:dyDescent="0.3">
      <c r="A18" s="2">
        <v>45058.780555555553</v>
      </c>
      <c r="B18" t="s">
        <v>46</v>
      </c>
      <c r="C18" t="s">
        <v>55</v>
      </c>
      <c r="D18" t="s">
        <v>64</v>
      </c>
      <c r="E18" t="s">
        <v>116</v>
      </c>
      <c r="F18" t="s">
        <v>27</v>
      </c>
      <c r="G18" t="s">
        <v>29</v>
      </c>
      <c r="H18" t="b">
        <v>0</v>
      </c>
    </row>
    <row r="19" spans="1:8" x14ac:dyDescent="0.3">
      <c r="A19" s="2">
        <v>45059.349560185183</v>
      </c>
      <c r="B19" t="s">
        <v>97</v>
      </c>
      <c r="C19" t="s">
        <v>106</v>
      </c>
      <c r="D19" t="s">
        <v>115</v>
      </c>
      <c r="E19" t="s">
        <v>116</v>
      </c>
      <c r="F19" t="s">
        <v>27</v>
      </c>
      <c r="G19" t="s">
        <v>32</v>
      </c>
      <c r="H19" t="b">
        <v>0</v>
      </c>
    </row>
    <row r="21" spans="1:8" x14ac:dyDescent="0.3">
      <c r="A21" s="2">
        <v>45054.878472222219</v>
      </c>
      <c r="B21" t="s">
        <v>85</v>
      </c>
      <c r="C21" t="s">
        <v>86</v>
      </c>
      <c r="D21" t="s">
        <v>87</v>
      </c>
      <c r="E21" t="s">
        <v>116</v>
      </c>
      <c r="F21" t="s">
        <v>27</v>
      </c>
      <c r="G21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117</v>
      </c>
      <c r="F1" s="1" t="s">
        <v>5</v>
      </c>
      <c r="G1" s="1" t="s">
        <v>6</v>
      </c>
      <c r="H1" s="1" t="s">
        <v>7</v>
      </c>
    </row>
    <row r="2" spans="1:16" x14ac:dyDescent="0.3">
      <c r="A2" s="2">
        <v>45054.875694444447</v>
      </c>
      <c r="B2" t="s">
        <v>89</v>
      </c>
      <c r="C2" t="s">
        <v>98</v>
      </c>
      <c r="D2" t="s">
        <v>107</v>
      </c>
      <c r="E2" t="s">
        <v>121</v>
      </c>
      <c r="F2" t="s">
        <v>84</v>
      </c>
      <c r="G2" t="s">
        <v>32</v>
      </c>
      <c r="H2" t="b">
        <v>0</v>
      </c>
      <c r="O2" t="s">
        <v>33</v>
      </c>
      <c r="P2">
        <f>COUNTIF(G:G,"I have never played floorball before, or for less than 6 months")</f>
        <v>3</v>
      </c>
    </row>
    <row r="3" spans="1:16" x14ac:dyDescent="0.3">
      <c r="A3" s="2">
        <v>45054.876388888893</v>
      </c>
      <c r="B3" t="s">
        <v>118</v>
      </c>
      <c r="C3" t="s">
        <v>119</v>
      </c>
      <c r="D3" t="s">
        <v>120</v>
      </c>
      <c r="E3" t="s">
        <v>121</v>
      </c>
      <c r="F3" t="s">
        <v>27</v>
      </c>
      <c r="G3" t="s">
        <v>29</v>
      </c>
      <c r="H3" t="b">
        <v>0</v>
      </c>
      <c r="O3" t="s">
        <v>34</v>
      </c>
      <c r="P3">
        <f>COUNTIF(G:G,"Beginner (6 months - 1 year)")</f>
        <v>5</v>
      </c>
    </row>
    <row r="4" spans="1:16" x14ac:dyDescent="0.3">
      <c r="A4" s="2">
        <v>45054.876388888893</v>
      </c>
      <c r="B4" t="s">
        <v>8</v>
      </c>
      <c r="C4" t="s">
        <v>14</v>
      </c>
      <c r="D4" t="s">
        <v>20</v>
      </c>
      <c r="E4" t="s">
        <v>121</v>
      </c>
      <c r="F4" t="s">
        <v>27</v>
      </c>
      <c r="G4" t="s">
        <v>29</v>
      </c>
      <c r="H4" t="b">
        <v>0</v>
      </c>
      <c r="O4" t="s">
        <v>35</v>
      </c>
      <c r="P4">
        <f>COUNTIF(G:G,"Intermediate (1 year - 3 years, participated in friendlies)")</f>
        <v>5</v>
      </c>
    </row>
    <row r="5" spans="1:16" x14ac:dyDescent="0.3">
      <c r="A5" s="2">
        <v>45054.876388888893</v>
      </c>
      <c r="B5" t="s">
        <v>90</v>
      </c>
      <c r="C5" t="s">
        <v>99</v>
      </c>
      <c r="D5" t="s">
        <v>108</v>
      </c>
      <c r="E5" t="s">
        <v>121</v>
      </c>
      <c r="F5" t="s">
        <v>66</v>
      </c>
      <c r="G5" t="s">
        <v>32</v>
      </c>
      <c r="H5" t="b">
        <v>0</v>
      </c>
      <c r="O5" t="s">
        <v>36</v>
      </c>
      <c r="P5">
        <f>COUNTIF(G:G,"Advanced (&gt; 3 years, represented school for competitions)")</f>
        <v>3</v>
      </c>
    </row>
    <row r="6" spans="1:16" x14ac:dyDescent="0.3">
      <c r="A6" s="2">
        <v>45054.876388888893</v>
      </c>
      <c r="B6" t="s">
        <v>91</v>
      </c>
      <c r="C6" t="s">
        <v>100</v>
      </c>
      <c r="D6" t="s">
        <v>109</v>
      </c>
      <c r="E6" t="s">
        <v>121</v>
      </c>
      <c r="F6" t="s">
        <v>27</v>
      </c>
      <c r="G6" t="s">
        <v>32</v>
      </c>
      <c r="H6" t="b">
        <v>0</v>
      </c>
    </row>
    <row r="7" spans="1:16" x14ac:dyDescent="0.3">
      <c r="A7" s="2">
        <v>45054.876388888893</v>
      </c>
      <c r="B7" t="s">
        <v>92</v>
      </c>
      <c r="C7" t="s">
        <v>101</v>
      </c>
      <c r="D7" t="s">
        <v>110</v>
      </c>
      <c r="E7" t="s">
        <v>121</v>
      </c>
      <c r="F7" t="s">
        <v>66</v>
      </c>
      <c r="G7" t="s">
        <v>32</v>
      </c>
      <c r="H7" t="b">
        <v>0</v>
      </c>
    </row>
    <row r="8" spans="1:16" x14ac:dyDescent="0.3">
      <c r="A8" s="2">
        <v>45054.878472222219</v>
      </c>
      <c r="B8" t="s">
        <v>94</v>
      </c>
      <c r="C8" t="s">
        <v>103</v>
      </c>
      <c r="D8" t="s">
        <v>112</v>
      </c>
      <c r="E8" t="s">
        <v>121</v>
      </c>
      <c r="F8" t="s">
        <v>27</v>
      </c>
      <c r="G8" t="s">
        <v>30</v>
      </c>
      <c r="H8" t="b">
        <v>0</v>
      </c>
    </row>
    <row r="9" spans="1:16" x14ac:dyDescent="0.3">
      <c r="A9" s="2">
        <v>45054.886805555558</v>
      </c>
      <c r="B9" t="s">
        <v>40</v>
      </c>
      <c r="C9" t="s">
        <v>49</v>
      </c>
      <c r="D9" t="s">
        <v>58</v>
      </c>
      <c r="E9" t="s">
        <v>121</v>
      </c>
      <c r="F9" t="s">
        <v>27</v>
      </c>
      <c r="G9" t="s">
        <v>29</v>
      </c>
      <c r="H9" t="b">
        <v>0</v>
      </c>
    </row>
    <row r="10" spans="1:16" x14ac:dyDescent="0.3">
      <c r="A10" s="2">
        <v>45054.888888888891</v>
      </c>
      <c r="B10" t="s">
        <v>95</v>
      </c>
      <c r="C10" t="s">
        <v>104</v>
      </c>
      <c r="D10" t="s">
        <v>113</v>
      </c>
      <c r="E10" t="s">
        <v>121</v>
      </c>
      <c r="F10" t="s">
        <v>27</v>
      </c>
      <c r="G10" t="s">
        <v>29</v>
      </c>
      <c r="H10" t="b">
        <v>1</v>
      </c>
    </row>
    <row r="11" spans="1:16" x14ac:dyDescent="0.3">
      <c r="A11" s="2">
        <v>45054.89166666667</v>
      </c>
      <c r="B11" t="s">
        <v>10</v>
      </c>
      <c r="C11" t="s">
        <v>16</v>
      </c>
      <c r="D11" t="s">
        <v>22</v>
      </c>
      <c r="E11" t="s">
        <v>121</v>
      </c>
      <c r="F11" t="s">
        <v>27</v>
      </c>
      <c r="G11" t="s">
        <v>30</v>
      </c>
      <c r="H11" t="b">
        <v>0</v>
      </c>
    </row>
    <row r="12" spans="1:16" x14ac:dyDescent="0.3">
      <c r="A12" s="2">
        <v>45054.974305555559</v>
      </c>
      <c r="B12" t="s">
        <v>70</v>
      </c>
      <c r="C12" t="s">
        <v>75</v>
      </c>
      <c r="D12" t="s">
        <v>80</v>
      </c>
      <c r="E12" t="s">
        <v>121</v>
      </c>
      <c r="F12" t="s">
        <v>84</v>
      </c>
      <c r="G12" t="s">
        <v>31</v>
      </c>
      <c r="H12" t="b">
        <v>0</v>
      </c>
    </row>
    <row r="13" spans="1:16" x14ac:dyDescent="0.3">
      <c r="A13" s="2">
        <v>45055.379166666673</v>
      </c>
      <c r="B13" t="s">
        <v>11</v>
      </c>
      <c r="C13" t="s">
        <v>17</v>
      </c>
      <c r="D13" t="s">
        <v>23</v>
      </c>
      <c r="E13" t="s">
        <v>121</v>
      </c>
      <c r="F13" t="s">
        <v>28</v>
      </c>
      <c r="G13" t="s">
        <v>31</v>
      </c>
      <c r="H13" t="b">
        <v>1</v>
      </c>
    </row>
    <row r="14" spans="1:16" x14ac:dyDescent="0.3">
      <c r="A14" s="2">
        <v>45058.140277777777</v>
      </c>
      <c r="B14" t="s">
        <v>13</v>
      </c>
      <c r="C14" t="s">
        <v>19</v>
      </c>
      <c r="D14" t="s">
        <v>25</v>
      </c>
      <c r="E14" t="s">
        <v>121</v>
      </c>
      <c r="F14" t="s">
        <v>28</v>
      </c>
      <c r="G14" t="s">
        <v>31</v>
      </c>
      <c r="H14" t="b">
        <v>1</v>
      </c>
    </row>
    <row r="15" spans="1:16" x14ac:dyDescent="0.3">
      <c r="A15" s="2">
        <v>45058.780555555553</v>
      </c>
      <c r="B15" t="s">
        <v>46</v>
      </c>
      <c r="C15" t="s">
        <v>55</v>
      </c>
      <c r="D15" t="s">
        <v>64</v>
      </c>
      <c r="E15" t="s">
        <v>121</v>
      </c>
      <c r="F15" t="s">
        <v>27</v>
      </c>
      <c r="G15" t="s">
        <v>29</v>
      </c>
      <c r="H15" t="b">
        <v>0</v>
      </c>
    </row>
    <row r="16" spans="1:16" x14ac:dyDescent="0.3">
      <c r="A16" s="2">
        <v>45059.349560185183</v>
      </c>
      <c r="B16" t="s">
        <v>97</v>
      </c>
      <c r="C16" t="s">
        <v>106</v>
      </c>
      <c r="D16" t="s">
        <v>115</v>
      </c>
      <c r="E16" t="s">
        <v>121</v>
      </c>
      <c r="F16" t="s">
        <v>27</v>
      </c>
      <c r="G16" t="s">
        <v>32</v>
      </c>
      <c r="H16" t="b">
        <v>0</v>
      </c>
    </row>
    <row r="18" spans="1:7" x14ac:dyDescent="0.3">
      <c r="A18" s="2">
        <v>45054.878472222219</v>
      </c>
      <c r="B18" t="s">
        <v>85</v>
      </c>
      <c r="C18" t="s">
        <v>86</v>
      </c>
      <c r="D18" t="s">
        <v>87</v>
      </c>
      <c r="E18" t="s">
        <v>121</v>
      </c>
      <c r="F18" t="s">
        <v>27</v>
      </c>
      <c r="G18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4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122</v>
      </c>
      <c r="F1" s="1" t="s">
        <v>5</v>
      </c>
      <c r="G1" s="1" t="s">
        <v>6</v>
      </c>
      <c r="H1" s="1" t="s">
        <v>7</v>
      </c>
    </row>
    <row r="2" spans="1:16" x14ac:dyDescent="0.3">
      <c r="A2" s="2">
        <v>45054.875694444447</v>
      </c>
      <c r="B2" t="s">
        <v>89</v>
      </c>
      <c r="C2" t="s">
        <v>98</v>
      </c>
      <c r="D2" t="s">
        <v>107</v>
      </c>
      <c r="E2" t="s">
        <v>126</v>
      </c>
      <c r="F2" t="s">
        <v>84</v>
      </c>
      <c r="G2" t="s">
        <v>32</v>
      </c>
      <c r="H2" t="b">
        <v>0</v>
      </c>
      <c r="O2" t="s">
        <v>33</v>
      </c>
      <c r="P2">
        <f>COUNTIF(G:G,"I have never played floorball before, or for less than 6 months")</f>
        <v>5</v>
      </c>
    </row>
    <row r="3" spans="1:16" x14ac:dyDescent="0.3">
      <c r="A3" s="2">
        <v>45054.876388888893</v>
      </c>
      <c r="B3" t="s">
        <v>90</v>
      </c>
      <c r="C3" t="s">
        <v>99</v>
      </c>
      <c r="D3" t="s">
        <v>108</v>
      </c>
      <c r="E3" t="s">
        <v>126</v>
      </c>
      <c r="F3" t="s">
        <v>66</v>
      </c>
      <c r="G3" t="s">
        <v>32</v>
      </c>
      <c r="H3" t="b">
        <v>0</v>
      </c>
      <c r="O3" t="s">
        <v>34</v>
      </c>
      <c r="P3">
        <f>COUNTIF(G:G,"Beginner (6 months - 1 year)")</f>
        <v>4</v>
      </c>
    </row>
    <row r="4" spans="1:16" x14ac:dyDescent="0.3">
      <c r="A4" s="2">
        <v>45054.876388888893</v>
      </c>
      <c r="B4" t="s">
        <v>91</v>
      </c>
      <c r="C4" t="s">
        <v>100</v>
      </c>
      <c r="D4" t="s">
        <v>109</v>
      </c>
      <c r="E4" t="s">
        <v>126</v>
      </c>
      <c r="F4" t="s">
        <v>27</v>
      </c>
      <c r="G4" t="s">
        <v>32</v>
      </c>
      <c r="H4" t="b">
        <v>0</v>
      </c>
      <c r="O4" t="s">
        <v>35</v>
      </c>
      <c r="P4">
        <f>COUNTIF(G:G,"Intermediate (1 year - 3 years, participated in friendlies)")</f>
        <v>1</v>
      </c>
    </row>
    <row r="5" spans="1:16" x14ac:dyDescent="0.3">
      <c r="A5" s="2">
        <v>45054.876388888893</v>
      </c>
      <c r="B5" t="s">
        <v>92</v>
      </c>
      <c r="C5" t="s">
        <v>101</v>
      </c>
      <c r="D5" t="s">
        <v>110</v>
      </c>
      <c r="E5" t="s">
        <v>126</v>
      </c>
      <c r="F5" t="s">
        <v>66</v>
      </c>
      <c r="G5" t="s">
        <v>32</v>
      </c>
      <c r="H5" t="b">
        <v>0</v>
      </c>
      <c r="O5" t="s">
        <v>36</v>
      </c>
      <c r="P5">
        <f>COUNTIF(G:G,"Advanced (&gt; 3 years, represented school for competitions)")</f>
        <v>2</v>
      </c>
    </row>
    <row r="6" spans="1:16" x14ac:dyDescent="0.3">
      <c r="A6" s="2">
        <v>45054.87777777778</v>
      </c>
      <c r="B6" t="s">
        <v>38</v>
      </c>
      <c r="C6" t="s">
        <v>47</v>
      </c>
      <c r="D6" t="s">
        <v>56</v>
      </c>
      <c r="E6" t="s">
        <v>126</v>
      </c>
      <c r="F6" t="s">
        <v>66</v>
      </c>
      <c r="G6" t="s">
        <v>31</v>
      </c>
      <c r="H6" t="b">
        <v>0</v>
      </c>
    </row>
    <row r="7" spans="1:16" x14ac:dyDescent="0.3">
      <c r="A7" s="2">
        <v>45054.886805555558</v>
      </c>
      <c r="B7" t="s">
        <v>40</v>
      </c>
      <c r="C7" t="s">
        <v>49</v>
      </c>
      <c r="D7" t="s">
        <v>58</v>
      </c>
      <c r="E7" t="s">
        <v>126</v>
      </c>
      <c r="F7" t="s">
        <v>27</v>
      </c>
      <c r="G7" t="s">
        <v>29</v>
      </c>
      <c r="H7" t="b">
        <v>0</v>
      </c>
    </row>
    <row r="8" spans="1:16" x14ac:dyDescent="0.3">
      <c r="A8" s="2">
        <v>45054.911111111112</v>
      </c>
      <c r="B8" t="s">
        <v>96</v>
      </c>
      <c r="C8" t="s">
        <v>105</v>
      </c>
      <c r="D8" t="s">
        <v>114</v>
      </c>
      <c r="E8" t="s">
        <v>126</v>
      </c>
      <c r="F8" t="s">
        <v>28</v>
      </c>
      <c r="G8" t="s">
        <v>31</v>
      </c>
      <c r="H8" t="b">
        <v>1</v>
      </c>
    </row>
    <row r="9" spans="1:16" x14ac:dyDescent="0.3">
      <c r="A9" s="2">
        <v>45054.974305555559</v>
      </c>
      <c r="B9" t="s">
        <v>70</v>
      </c>
      <c r="C9" t="s">
        <v>75</v>
      </c>
      <c r="D9" t="s">
        <v>80</v>
      </c>
      <c r="E9" t="s">
        <v>126</v>
      </c>
      <c r="F9" t="s">
        <v>84</v>
      </c>
      <c r="G9" t="s">
        <v>31</v>
      </c>
      <c r="H9" t="b">
        <v>0</v>
      </c>
    </row>
    <row r="10" spans="1:16" x14ac:dyDescent="0.3">
      <c r="A10" s="2">
        <v>45055.116666666669</v>
      </c>
      <c r="B10" t="s">
        <v>123</v>
      </c>
      <c r="C10" t="s">
        <v>124</v>
      </c>
      <c r="D10" t="s">
        <v>125</v>
      </c>
      <c r="E10" t="s">
        <v>126</v>
      </c>
      <c r="F10" t="s">
        <v>66</v>
      </c>
      <c r="G10" t="s">
        <v>31</v>
      </c>
      <c r="H10" t="b">
        <v>1</v>
      </c>
    </row>
    <row r="11" spans="1:16" x14ac:dyDescent="0.3">
      <c r="A11" s="2">
        <v>45057.455555555563</v>
      </c>
      <c r="B11" t="s">
        <v>45</v>
      </c>
      <c r="C11" t="s">
        <v>54</v>
      </c>
      <c r="D11" t="s">
        <v>63</v>
      </c>
      <c r="E11" t="s">
        <v>126</v>
      </c>
      <c r="F11" t="s">
        <v>28</v>
      </c>
      <c r="G11" t="s">
        <v>31</v>
      </c>
      <c r="H11" t="b">
        <v>0</v>
      </c>
    </row>
    <row r="13" spans="1:16" x14ac:dyDescent="0.3">
      <c r="A13" s="2">
        <v>45054.875694444447</v>
      </c>
      <c r="B13" t="s">
        <v>127</v>
      </c>
      <c r="C13" t="s">
        <v>128</v>
      </c>
      <c r="D13" t="s">
        <v>129</v>
      </c>
      <c r="E13" t="s">
        <v>126</v>
      </c>
      <c r="F13" t="s">
        <v>27</v>
      </c>
      <c r="G13" t="s">
        <v>30</v>
      </c>
    </row>
    <row r="14" spans="1:16" x14ac:dyDescent="0.3">
      <c r="A14" s="2">
        <v>45054.878472222219</v>
      </c>
      <c r="B14" t="s">
        <v>85</v>
      </c>
      <c r="C14" t="s">
        <v>86</v>
      </c>
      <c r="D14" t="s">
        <v>87</v>
      </c>
      <c r="E14" t="s">
        <v>126</v>
      </c>
      <c r="F14" t="s">
        <v>27</v>
      </c>
      <c r="G14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6</v>
      </c>
      <c r="H1" s="1" t="s">
        <v>7</v>
      </c>
    </row>
    <row r="2" spans="1:16" x14ac:dyDescent="0.3">
      <c r="A2" s="2">
        <v>45054.876388888893</v>
      </c>
      <c r="B2" t="s">
        <v>8</v>
      </c>
      <c r="C2" t="s">
        <v>14</v>
      </c>
      <c r="D2" t="s">
        <v>20</v>
      </c>
      <c r="E2" t="s">
        <v>134</v>
      </c>
      <c r="F2" t="s">
        <v>27</v>
      </c>
      <c r="G2" t="s">
        <v>29</v>
      </c>
      <c r="H2" t="b">
        <v>0</v>
      </c>
      <c r="O2" t="s">
        <v>33</v>
      </c>
      <c r="P2">
        <f>COUNTIF(G:G,"I have never played floorball before, or for less than 6 months")</f>
        <v>6</v>
      </c>
    </row>
    <row r="3" spans="1:16" x14ac:dyDescent="0.3">
      <c r="A3" s="2">
        <v>45054.878472222219</v>
      </c>
      <c r="B3" t="s">
        <v>94</v>
      </c>
      <c r="C3" t="s">
        <v>103</v>
      </c>
      <c r="D3" t="s">
        <v>112</v>
      </c>
      <c r="E3" t="s">
        <v>134</v>
      </c>
      <c r="F3" t="s">
        <v>27</v>
      </c>
      <c r="G3" t="s">
        <v>30</v>
      </c>
      <c r="H3" t="b">
        <v>0</v>
      </c>
      <c r="O3" t="s">
        <v>34</v>
      </c>
      <c r="P3">
        <f>COUNTIF(G:G,"Beginner (6 months - 1 year)")</f>
        <v>0</v>
      </c>
    </row>
    <row r="4" spans="1:16" x14ac:dyDescent="0.3">
      <c r="A4" s="2">
        <v>45054.888888888891</v>
      </c>
      <c r="B4" t="s">
        <v>95</v>
      </c>
      <c r="C4" t="s">
        <v>104</v>
      </c>
      <c r="D4" t="s">
        <v>113</v>
      </c>
      <c r="E4" t="s">
        <v>134</v>
      </c>
      <c r="F4" t="s">
        <v>27</v>
      </c>
      <c r="G4" t="s">
        <v>29</v>
      </c>
      <c r="H4" t="b">
        <v>1</v>
      </c>
      <c r="O4" t="s">
        <v>35</v>
      </c>
      <c r="P4">
        <f>COUNTIF(G:G,"Intermediate (1 year - 3 years, participated in friendlies)")</f>
        <v>4</v>
      </c>
    </row>
    <row r="5" spans="1:16" x14ac:dyDescent="0.3">
      <c r="A5" s="2">
        <v>45054.901388888888</v>
      </c>
      <c r="B5" t="s">
        <v>69</v>
      </c>
      <c r="C5" t="s">
        <v>74</v>
      </c>
      <c r="D5" t="s">
        <v>79</v>
      </c>
      <c r="E5" t="s">
        <v>134</v>
      </c>
      <c r="F5" t="s">
        <v>66</v>
      </c>
      <c r="G5" t="s">
        <v>29</v>
      </c>
      <c r="H5" t="b">
        <v>0</v>
      </c>
      <c r="O5" t="s">
        <v>36</v>
      </c>
      <c r="P5">
        <f>COUNTIF(G:G,"Advanced (&gt; 3 years, represented school for competitions)")</f>
        <v>2</v>
      </c>
    </row>
    <row r="6" spans="1:16" x14ac:dyDescent="0.3">
      <c r="A6" s="2">
        <v>45054.911111111112</v>
      </c>
      <c r="B6" t="s">
        <v>96</v>
      </c>
      <c r="C6" t="s">
        <v>105</v>
      </c>
      <c r="D6" t="s">
        <v>114</v>
      </c>
      <c r="E6" t="s">
        <v>134</v>
      </c>
      <c r="F6" t="s">
        <v>28</v>
      </c>
      <c r="G6" t="s">
        <v>31</v>
      </c>
      <c r="H6" t="b">
        <v>1</v>
      </c>
    </row>
    <row r="7" spans="1:16" x14ac:dyDescent="0.3">
      <c r="A7" s="2">
        <v>45054.950694444437</v>
      </c>
      <c r="B7" t="s">
        <v>42</v>
      </c>
      <c r="C7" t="s">
        <v>51</v>
      </c>
      <c r="D7" t="s">
        <v>60</v>
      </c>
      <c r="E7" t="s">
        <v>134</v>
      </c>
      <c r="F7" t="s">
        <v>27</v>
      </c>
      <c r="G7" t="s">
        <v>29</v>
      </c>
      <c r="H7" t="b">
        <v>0</v>
      </c>
    </row>
    <row r="8" spans="1:16" x14ac:dyDescent="0.3">
      <c r="A8" s="2">
        <v>45054.96875</v>
      </c>
      <c r="B8" t="s">
        <v>43</v>
      </c>
      <c r="C8" t="s">
        <v>52</v>
      </c>
      <c r="D8" t="s">
        <v>61</v>
      </c>
      <c r="E8" t="s">
        <v>134</v>
      </c>
      <c r="F8" t="s">
        <v>27</v>
      </c>
      <c r="G8" t="s">
        <v>31</v>
      </c>
      <c r="H8" t="b">
        <v>0</v>
      </c>
    </row>
    <row r="9" spans="1:16" x14ac:dyDescent="0.3">
      <c r="A9" s="2">
        <v>45055.116666666669</v>
      </c>
      <c r="B9" t="s">
        <v>123</v>
      </c>
      <c r="C9" t="s">
        <v>124</v>
      </c>
      <c r="D9" t="s">
        <v>125</v>
      </c>
      <c r="E9" t="s">
        <v>134</v>
      </c>
      <c r="F9" t="s">
        <v>66</v>
      </c>
      <c r="G9" t="s">
        <v>31</v>
      </c>
      <c r="H9" t="b">
        <v>1</v>
      </c>
    </row>
    <row r="10" spans="1:16" x14ac:dyDescent="0.3">
      <c r="A10" s="2">
        <v>45057.455555555563</v>
      </c>
      <c r="B10" t="s">
        <v>45</v>
      </c>
      <c r="C10" t="s">
        <v>54</v>
      </c>
      <c r="D10" t="s">
        <v>63</v>
      </c>
      <c r="E10" t="s">
        <v>134</v>
      </c>
      <c r="F10" t="s">
        <v>28</v>
      </c>
      <c r="G10" t="s">
        <v>31</v>
      </c>
      <c r="H10" t="b">
        <v>0</v>
      </c>
    </row>
    <row r="11" spans="1:16" x14ac:dyDescent="0.3">
      <c r="A11" s="2">
        <v>45058.140277777777</v>
      </c>
      <c r="B11" t="s">
        <v>13</v>
      </c>
      <c r="C11" t="s">
        <v>19</v>
      </c>
      <c r="D11" t="s">
        <v>25</v>
      </c>
      <c r="E11" t="s">
        <v>134</v>
      </c>
      <c r="F11" t="s">
        <v>28</v>
      </c>
      <c r="G11" t="s">
        <v>31</v>
      </c>
      <c r="H11" t="b">
        <v>1</v>
      </c>
    </row>
    <row r="12" spans="1:16" x14ac:dyDescent="0.3">
      <c r="A12" s="2">
        <v>45054.881944444453</v>
      </c>
      <c r="B12" t="s">
        <v>131</v>
      </c>
      <c r="C12" t="s">
        <v>132</v>
      </c>
      <c r="D12" t="s">
        <v>133</v>
      </c>
      <c r="E12" t="s">
        <v>134</v>
      </c>
      <c r="F12" t="s">
        <v>27</v>
      </c>
      <c r="G12" t="s">
        <v>31</v>
      </c>
      <c r="H12" t="b">
        <v>1</v>
      </c>
    </row>
    <row r="14" spans="1:16" x14ac:dyDescent="0.3">
      <c r="A14" s="2">
        <v>45054.875694444447</v>
      </c>
      <c r="B14" t="s">
        <v>127</v>
      </c>
      <c r="C14" t="s">
        <v>128</v>
      </c>
      <c r="D14" t="s">
        <v>129</v>
      </c>
      <c r="E14" t="s">
        <v>134</v>
      </c>
      <c r="F14" t="s">
        <v>27</v>
      </c>
      <c r="G14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3"/>
  <sheetViews>
    <sheetView tabSelected="1" workbookViewId="0">
      <selection activeCell="F4" sqref="F4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1" t="s">
        <v>5</v>
      </c>
      <c r="G1" s="1" t="s">
        <v>6</v>
      </c>
      <c r="H1" s="1" t="s">
        <v>7</v>
      </c>
    </row>
    <row r="2" spans="1:16" x14ac:dyDescent="0.3">
      <c r="A2" s="2">
        <v>45054.876388888893</v>
      </c>
      <c r="B2" t="s">
        <v>136</v>
      </c>
      <c r="C2" t="s">
        <v>137</v>
      </c>
      <c r="D2" t="s">
        <v>138</v>
      </c>
      <c r="E2" t="s">
        <v>139</v>
      </c>
      <c r="F2" t="s">
        <v>27</v>
      </c>
      <c r="G2" t="s">
        <v>29</v>
      </c>
      <c r="H2" t="b">
        <v>0</v>
      </c>
      <c r="O2" t="s">
        <v>33</v>
      </c>
      <c r="P2">
        <f>COUNTIF(G:G,"I have never played floorball before, or for less than 6 months")</f>
        <v>4</v>
      </c>
    </row>
    <row r="3" spans="1:16" x14ac:dyDescent="0.3">
      <c r="A3" s="2">
        <v>45054.876388888893</v>
      </c>
      <c r="B3" t="s">
        <v>118</v>
      </c>
      <c r="C3" t="s">
        <v>119</v>
      </c>
      <c r="D3" t="s">
        <v>120</v>
      </c>
      <c r="E3" t="s">
        <v>139</v>
      </c>
      <c r="F3" t="s">
        <v>27</v>
      </c>
      <c r="G3" t="s">
        <v>29</v>
      </c>
      <c r="H3" t="b">
        <v>0</v>
      </c>
      <c r="O3" t="s">
        <v>34</v>
      </c>
      <c r="P3">
        <f>COUNTIF(G:G,"Beginner (6 months - 1 year)")</f>
        <v>1</v>
      </c>
    </row>
    <row r="4" spans="1:16" x14ac:dyDescent="0.3">
      <c r="A4" s="2">
        <v>45054.876388888893</v>
      </c>
      <c r="B4" t="s">
        <v>8</v>
      </c>
      <c r="C4" t="s">
        <v>14</v>
      </c>
      <c r="D4" t="s">
        <v>20</v>
      </c>
      <c r="E4" t="s">
        <v>139</v>
      </c>
      <c r="F4" t="s">
        <v>27</v>
      </c>
      <c r="G4" t="s">
        <v>29</v>
      </c>
      <c r="H4" t="b">
        <v>0</v>
      </c>
      <c r="O4" t="s">
        <v>35</v>
      </c>
      <c r="P4">
        <f>COUNTIF(G:G,"Intermediate (1 year - 3 years, participated in friendlies)")</f>
        <v>4</v>
      </c>
    </row>
    <row r="5" spans="1:16" x14ac:dyDescent="0.3">
      <c r="A5" s="2">
        <v>45054.87777777778</v>
      </c>
      <c r="B5" t="s">
        <v>39</v>
      </c>
      <c r="C5" t="s">
        <v>48</v>
      </c>
      <c r="D5" t="s">
        <v>57</v>
      </c>
      <c r="E5" t="s">
        <v>139</v>
      </c>
      <c r="F5" t="s">
        <v>27</v>
      </c>
      <c r="G5" t="s">
        <v>32</v>
      </c>
      <c r="H5" t="b">
        <v>0</v>
      </c>
      <c r="O5" t="s">
        <v>36</v>
      </c>
      <c r="P5">
        <f>COUNTIF(G:G,"Advanced (&gt; 3 years, represented school for competitions)")</f>
        <v>2</v>
      </c>
    </row>
    <row r="6" spans="1:16" x14ac:dyDescent="0.3">
      <c r="A6" s="2">
        <v>45054.878472222219</v>
      </c>
      <c r="B6" t="s">
        <v>94</v>
      </c>
      <c r="C6" t="s">
        <v>103</v>
      </c>
      <c r="D6" t="s">
        <v>112</v>
      </c>
      <c r="E6" t="s">
        <v>139</v>
      </c>
      <c r="F6" t="s">
        <v>27</v>
      </c>
      <c r="G6" t="s">
        <v>30</v>
      </c>
      <c r="H6" t="b">
        <v>0</v>
      </c>
    </row>
    <row r="7" spans="1:16" x14ac:dyDescent="0.3">
      <c r="A7" s="2">
        <v>45054.886805555558</v>
      </c>
      <c r="B7" t="s">
        <v>68</v>
      </c>
      <c r="C7" t="s">
        <v>73</v>
      </c>
      <c r="D7" t="s">
        <v>78</v>
      </c>
      <c r="E7" t="s">
        <v>139</v>
      </c>
      <c r="F7" t="s">
        <v>28</v>
      </c>
      <c r="G7" t="s">
        <v>31</v>
      </c>
      <c r="H7" t="b">
        <v>0</v>
      </c>
    </row>
    <row r="8" spans="1:16" x14ac:dyDescent="0.3">
      <c r="A8" s="2">
        <v>45054.901388888888</v>
      </c>
      <c r="B8" t="s">
        <v>69</v>
      </c>
      <c r="C8" t="s">
        <v>74</v>
      </c>
      <c r="D8" t="s">
        <v>79</v>
      </c>
      <c r="E8" t="s">
        <v>139</v>
      </c>
      <c r="F8" t="s">
        <v>66</v>
      </c>
      <c r="G8" t="s">
        <v>29</v>
      </c>
      <c r="H8" t="b">
        <v>0</v>
      </c>
    </row>
    <row r="9" spans="1:16" x14ac:dyDescent="0.3">
      <c r="A9" s="2">
        <v>45054.911111111112</v>
      </c>
      <c r="B9" t="s">
        <v>96</v>
      </c>
      <c r="C9" t="s">
        <v>105</v>
      </c>
      <c r="D9" t="s">
        <v>114</v>
      </c>
      <c r="E9" t="s">
        <v>139</v>
      </c>
      <c r="F9" t="s">
        <v>28</v>
      </c>
      <c r="G9" t="s">
        <v>31</v>
      </c>
      <c r="H9" t="b">
        <v>1</v>
      </c>
    </row>
    <row r="10" spans="1:16" x14ac:dyDescent="0.3">
      <c r="A10" s="2">
        <v>45055.116666666669</v>
      </c>
      <c r="B10" t="s">
        <v>123</v>
      </c>
      <c r="C10" t="s">
        <v>124</v>
      </c>
      <c r="D10" t="s">
        <v>125</v>
      </c>
      <c r="E10" t="s">
        <v>139</v>
      </c>
      <c r="F10" t="s">
        <v>66</v>
      </c>
      <c r="G10" t="s">
        <v>31</v>
      </c>
      <c r="H10" t="b">
        <v>1</v>
      </c>
    </row>
    <row r="11" spans="1:16" x14ac:dyDescent="0.3">
      <c r="A11" s="2">
        <v>45054.881944444453</v>
      </c>
      <c r="B11" t="s">
        <v>131</v>
      </c>
      <c r="C11" t="s">
        <v>132</v>
      </c>
      <c r="D11" t="s">
        <v>133</v>
      </c>
      <c r="E11" t="s">
        <v>139</v>
      </c>
      <c r="F11" t="s">
        <v>27</v>
      </c>
      <c r="G11" t="s">
        <v>31</v>
      </c>
      <c r="H11" t="b">
        <v>1</v>
      </c>
    </row>
    <row r="13" spans="1:16" x14ac:dyDescent="0.3">
      <c r="A13" s="2">
        <v>45054.875694444447</v>
      </c>
      <c r="B13" t="s">
        <v>127</v>
      </c>
      <c r="C13" t="s">
        <v>128</v>
      </c>
      <c r="D13" t="s">
        <v>129</v>
      </c>
      <c r="E13" t="s">
        <v>139</v>
      </c>
      <c r="F13" t="s">
        <v>27</v>
      </c>
      <c r="G13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workbookViewId="0"/>
  </sheetViews>
  <sheetFormatPr defaultRowHeight="14.4" x14ac:dyDescent="0.3"/>
  <sheetData>
    <row r="1" spans="1:6" x14ac:dyDescent="0.3">
      <c r="A1" s="1" t="s">
        <v>1</v>
      </c>
      <c r="B1" s="1" t="s">
        <v>2</v>
      </c>
      <c r="E1" s="1" t="s">
        <v>143</v>
      </c>
      <c r="F1" s="1" t="s">
        <v>144</v>
      </c>
    </row>
    <row r="2" spans="1:6" x14ac:dyDescent="0.3">
      <c r="A2" t="s">
        <v>8</v>
      </c>
      <c r="B2" t="s">
        <v>14</v>
      </c>
      <c r="E2" t="s">
        <v>145</v>
      </c>
      <c r="F2">
        <v>13</v>
      </c>
    </row>
    <row r="3" spans="1:6" x14ac:dyDescent="0.3">
      <c r="A3" t="s">
        <v>140</v>
      </c>
      <c r="B3" t="s">
        <v>15</v>
      </c>
      <c r="E3" t="s">
        <v>146</v>
      </c>
      <c r="F3">
        <v>6</v>
      </c>
    </row>
    <row r="4" spans="1:6" x14ac:dyDescent="0.3">
      <c r="A4" t="s">
        <v>10</v>
      </c>
      <c r="B4" t="s">
        <v>16</v>
      </c>
      <c r="E4" t="s">
        <v>147</v>
      </c>
      <c r="F4">
        <v>10</v>
      </c>
    </row>
    <row r="5" spans="1:6" x14ac:dyDescent="0.3">
      <c r="A5" t="s">
        <v>11</v>
      </c>
      <c r="B5" t="s">
        <v>17</v>
      </c>
      <c r="E5" t="s">
        <v>148</v>
      </c>
      <c r="F5">
        <v>18</v>
      </c>
    </row>
    <row r="6" spans="1:6" x14ac:dyDescent="0.3">
      <c r="A6" t="s">
        <v>12</v>
      </c>
      <c r="B6" t="s">
        <v>18</v>
      </c>
      <c r="E6" t="s">
        <v>149</v>
      </c>
      <c r="F6">
        <v>15</v>
      </c>
    </row>
    <row r="7" spans="1:6" x14ac:dyDescent="0.3">
      <c r="A7" t="s">
        <v>141</v>
      </c>
      <c r="B7" t="s">
        <v>19</v>
      </c>
      <c r="E7" t="s">
        <v>150</v>
      </c>
      <c r="F7">
        <v>10</v>
      </c>
    </row>
    <row r="8" spans="1:6" x14ac:dyDescent="0.3">
      <c r="A8" t="s">
        <v>38</v>
      </c>
      <c r="B8" t="s">
        <v>47</v>
      </c>
      <c r="E8" t="s">
        <v>151</v>
      </c>
      <c r="F8">
        <v>11</v>
      </c>
    </row>
    <row r="9" spans="1:6" x14ac:dyDescent="0.3">
      <c r="A9" t="s">
        <v>39</v>
      </c>
      <c r="B9" t="s">
        <v>48</v>
      </c>
      <c r="E9" t="s">
        <v>152</v>
      </c>
      <c r="F9">
        <v>10</v>
      </c>
    </row>
    <row r="10" spans="1:6" x14ac:dyDescent="0.3">
      <c r="A10" t="s">
        <v>40</v>
      </c>
      <c r="B10" t="s">
        <v>49</v>
      </c>
    </row>
    <row r="11" spans="1:6" x14ac:dyDescent="0.3">
      <c r="A11" t="s">
        <v>41</v>
      </c>
      <c r="B11" t="s">
        <v>50</v>
      </c>
    </row>
    <row r="12" spans="1:6" x14ac:dyDescent="0.3">
      <c r="A12" t="s">
        <v>42</v>
      </c>
      <c r="B12" t="s">
        <v>51</v>
      </c>
    </row>
    <row r="13" spans="1:6" x14ac:dyDescent="0.3">
      <c r="A13" t="s">
        <v>43</v>
      </c>
      <c r="B13" t="s">
        <v>52</v>
      </c>
    </row>
    <row r="14" spans="1:6" x14ac:dyDescent="0.3">
      <c r="A14" t="s">
        <v>44</v>
      </c>
      <c r="B14" t="s">
        <v>53</v>
      </c>
    </row>
    <row r="15" spans="1:6" x14ac:dyDescent="0.3">
      <c r="A15" t="s">
        <v>45</v>
      </c>
      <c r="B15" t="s">
        <v>54</v>
      </c>
    </row>
    <row r="16" spans="1:6" x14ac:dyDescent="0.3">
      <c r="A16" t="s">
        <v>46</v>
      </c>
      <c r="B16" t="s">
        <v>55</v>
      </c>
    </row>
    <row r="17" spans="1:2" x14ac:dyDescent="0.3">
      <c r="A17" t="s">
        <v>68</v>
      </c>
      <c r="B17" t="s">
        <v>73</v>
      </c>
    </row>
    <row r="18" spans="1:2" x14ac:dyDescent="0.3">
      <c r="A18" t="s">
        <v>69</v>
      </c>
      <c r="B18" t="s">
        <v>74</v>
      </c>
    </row>
    <row r="19" spans="1:2" x14ac:dyDescent="0.3">
      <c r="A19" t="s">
        <v>70</v>
      </c>
      <c r="B19" t="s">
        <v>75</v>
      </c>
    </row>
    <row r="20" spans="1:2" x14ac:dyDescent="0.3">
      <c r="A20" t="s">
        <v>71</v>
      </c>
      <c r="B20" t="s">
        <v>76</v>
      </c>
    </row>
    <row r="21" spans="1:2" x14ac:dyDescent="0.3">
      <c r="A21" t="s">
        <v>72</v>
      </c>
      <c r="B21" t="s">
        <v>77</v>
      </c>
    </row>
    <row r="22" spans="1:2" x14ac:dyDescent="0.3">
      <c r="A22" t="s">
        <v>85</v>
      </c>
      <c r="B22" t="s">
        <v>86</v>
      </c>
    </row>
    <row r="23" spans="1:2" x14ac:dyDescent="0.3">
      <c r="A23" t="s">
        <v>89</v>
      </c>
      <c r="B23" t="s">
        <v>98</v>
      </c>
    </row>
    <row r="24" spans="1:2" x14ac:dyDescent="0.3">
      <c r="A24" t="s">
        <v>90</v>
      </c>
      <c r="B24" t="s">
        <v>99</v>
      </c>
    </row>
    <row r="25" spans="1:2" x14ac:dyDescent="0.3">
      <c r="A25" t="s">
        <v>91</v>
      </c>
      <c r="B25" t="s">
        <v>100</v>
      </c>
    </row>
    <row r="26" spans="1:2" x14ac:dyDescent="0.3">
      <c r="A26" t="s">
        <v>92</v>
      </c>
      <c r="B26" t="s">
        <v>101</v>
      </c>
    </row>
    <row r="27" spans="1:2" x14ac:dyDescent="0.3">
      <c r="A27" t="s">
        <v>93</v>
      </c>
      <c r="B27" t="s">
        <v>102</v>
      </c>
    </row>
    <row r="28" spans="1:2" x14ac:dyDescent="0.3">
      <c r="A28" t="s">
        <v>94</v>
      </c>
      <c r="B28" t="s">
        <v>103</v>
      </c>
    </row>
    <row r="29" spans="1:2" x14ac:dyDescent="0.3">
      <c r="A29" t="s">
        <v>95</v>
      </c>
      <c r="B29" t="s">
        <v>104</v>
      </c>
    </row>
    <row r="30" spans="1:2" x14ac:dyDescent="0.3">
      <c r="A30" t="s">
        <v>96</v>
      </c>
      <c r="B30" t="s">
        <v>105</v>
      </c>
    </row>
    <row r="31" spans="1:2" x14ac:dyDescent="0.3">
      <c r="A31" t="s">
        <v>97</v>
      </c>
      <c r="B31" t="s">
        <v>106</v>
      </c>
    </row>
    <row r="32" spans="1:2" x14ac:dyDescent="0.3">
      <c r="A32" t="s">
        <v>118</v>
      </c>
      <c r="B32" t="s">
        <v>119</v>
      </c>
    </row>
    <row r="33" spans="1:2" x14ac:dyDescent="0.3">
      <c r="A33" t="s">
        <v>123</v>
      </c>
      <c r="B33" t="s">
        <v>124</v>
      </c>
    </row>
    <row r="34" spans="1:2" x14ac:dyDescent="0.3">
      <c r="A34" t="s">
        <v>127</v>
      </c>
      <c r="B34" t="s">
        <v>128</v>
      </c>
    </row>
    <row r="35" spans="1:2" x14ac:dyDescent="0.3">
      <c r="A35" t="s">
        <v>142</v>
      </c>
      <c r="B35" t="s">
        <v>132</v>
      </c>
    </row>
    <row r="36" spans="1:2" x14ac:dyDescent="0.3">
      <c r="A36" t="s">
        <v>136</v>
      </c>
      <c r="B36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15 May</vt:lpstr>
      <vt:lpstr>17 May</vt:lpstr>
      <vt:lpstr>19 May</vt:lpstr>
      <vt:lpstr>22 May</vt:lpstr>
      <vt:lpstr>24 May</vt:lpstr>
      <vt:lpstr>26 May</vt:lpstr>
      <vt:lpstr>29 May</vt:lpstr>
      <vt:lpstr>31 May</vt:lpstr>
      <vt:lpstr>Namelist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 kian ming</cp:lastModifiedBy>
  <dcterms:created xsi:type="dcterms:W3CDTF">2023-05-13T10:40:43Z</dcterms:created>
  <dcterms:modified xsi:type="dcterms:W3CDTF">2023-05-29T14:57:34Z</dcterms:modified>
</cp:coreProperties>
</file>