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6 Jun" sheetId="1" r:id="rId1"/>
    <sheet name="14 Jun" sheetId="2" r:id="rId2"/>
    <sheet name="19 Jun" sheetId="3" r:id="rId3"/>
    <sheet name="21 Jun" sheetId="4" r:id="rId4"/>
    <sheet name="23 Jun" sheetId="5" r:id="rId5"/>
    <sheet name="26 Jun" sheetId="6" r:id="rId6"/>
    <sheet name="28 Jun" sheetId="7" r:id="rId7"/>
    <sheet name="30 Jun" sheetId="8" r:id="rId8"/>
    <sheet name="Namelist" sheetId="9" r:id="rId9"/>
  </sheets>
  <calcPr calcId="124519" fullCalcOnLoad="1"/>
</workbook>
</file>

<file path=xl/sharedStrings.xml><?xml version="1.0" encoding="utf-8"?>
<sst xmlns="http://schemas.openxmlformats.org/spreadsheetml/2006/main" count="538" uniqueCount="114">
  <si>
    <t>DateSubmitted</t>
  </si>
  <si>
    <t>Name</t>
  </si>
  <si>
    <t>Username</t>
  </si>
  <si>
    <t>Telegram handle/username. Do not include '@'.</t>
  </si>
  <si>
    <t>Please select the training session(s) that you wish to attend and take note of the dates and timing. All trainings are conducted from 4-7pm. Maximum of 4 training slots to be selected. - 16 Jun,Fri</t>
  </si>
  <si>
    <t>Type of Player</t>
  </si>
  <si>
    <t>Do you have any prior experience in Floorball? Indicate your experience level in the sport.</t>
  </si>
  <si>
    <t>&lt;=2 trainings</t>
  </si>
  <si>
    <t>SHENGYUAN LIN</t>
  </si>
  <si>
    <t>CHIEN MIN, SHAUNA LOH</t>
  </si>
  <si>
    <t>YEE NING JOSEPHINE SENG</t>
  </si>
  <si>
    <t>RYAN JIA SHEN CHAN</t>
  </si>
  <si>
    <t>CHEN-XI BRYAN GOH</t>
  </si>
  <si>
    <t>NUSSTU\E0886368</t>
  </si>
  <si>
    <t>NUSSTU\E0420436</t>
  </si>
  <si>
    <t>NUSSTU\E0580053</t>
  </si>
  <si>
    <t>NUSSTU\E0544177</t>
  </si>
  <si>
    <t>NUSSTU\E0540556</t>
  </si>
  <si>
    <t>LIN_SHENGYUAN</t>
  </si>
  <si>
    <t>sheenaniganss</t>
  </si>
  <si>
    <t>kneeslide</t>
  </si>
  <si>
    <t>grey_cat99</t>
  </si>
  <si>
    <t>bryangohcx</t>
  </si>
  <si>
    <t>16 Jun, Fri</t>
  </si>
  <si>
    <t>Outfield Player, has own stick</t>
  </si>
  <si>
    <t>Outfield Player, needs a leftie stick</t>
  </si>
  <si>
    <t>Outfield Player, needs a rightie stick</t>
  </si>
  <si>
    <t>Intermediate (1 year - 3 years, participated in friendlies)</t>
  </si>
  <si>
    <t>Beginner (6 months - 1 year)</t>
  </si>
  <si>
    <t>HIONG WU, DARRYL YEO</t>
  </si>
  <si>
    <t>NUSSTU\E0726132</t>
  </si>
  <si>
    <t>darryl_yxy</t>
  </si>
  <si>
    <t>Advanced (&gt; 3 years, represented school for competitions)</t>
  </si>
  <si>
    <t>Nvr pld</t>
  </si>
  <si>
    <t>Beginner</t>
  </si>
  <si>
    <t>Intermediate</t>
  </si>
  <si>
    <t>Advanced</t>
  </si>
  <si>
    <t>Please select the training session(s) that you wish to attend and take note of the dates and timing. All trainings are conducted from 4-7pm. Maximum of 4 training slots to be selected. - 14 Jun,Wed</t>
  </si>
  <si>
    <t>LANCE LEONG</t>
  </si>
  <si>
    <t>SHIN, IGNATIUS ETIENNE HWANG</t>
  </si>
  <si>
    <t>JUNJIN CHEN</t>
  </si>
  <si>
    <t>SIYUAN LI</t>
  </si>
  <si>
    <t>YI TING, BERYL NEO</t>
  </si>
  <si>
    <t>NUSSTU\E0960049</t>
  </si>
  <si>
    <t>NUSSTU\E0540433</t>
  </si>
  <si>
    <t>NUSSTU\E0540060</t>
  </si>
  <si>
    <t>NUSSTU\E0540146</t>
  </si>
  <si>
    <t>NUSSTU\E0772829</t>
  </si>
  <si>
    <t>HallowThere</t>
  </si>
  <si>
    <t>ignatiushwang</t>
  </si>
  <si>
    <t>junjinnn</t>
  </si>
  <si>
    <t>Lisiyuan1997</t>
  </si>
  <si>
    <t>berylneo</t>
  </si>
  <si>
    <t>14 Jun, Wed</t>
  </si>
  <si>
    <t>Outfield Player, needs a stick but unsure leftie or rightie (for new players with no prior experience)</t>
  </si>
  <si>
    <t>I have never played floorball before, or for less than 6 months</t>
  </si>
  <si>
    <t>Please select the training session(s) that you wish to attend and take note of the dates and timing. All trainings are conducted from 4-7pm. Maximum of 4 training slots to be selected. - 19 Jun,Mon</t>
  </si>
  <si>
    <t>XING YU LEONG</t>
  </si>
  <si>
    <t>YONG HAN LINUS TAN</t>
  </si>
  <si>
    <t>PEI LING HO</t>
  </si>
  <si>
    <t>JIM VINCENT ENGAY</t>
  </si>
  <si>
    <t>ZE AW, CONRAD REIN TANG</t>
  </si>
  <si>
    <t>LE XIANG ROYSTON HOW</t>
  </si>
  <si>
    <t>WEN WEI ESMANDA WONG</t>
  </si>
  <si>
    <t>SHUO QI, CONSTANCE NG</t>
  </si>
  <si>
    <t>MEI HUI YUEN</t>
  </si>
  <si>
    <t>CHENG REN TEO</t>
  </si>
  <si>
    <t>ZACKEUS CHOO</t>
  </si>
  <si>
    <t>NUSSTU\E0970331</t>
  </si>
  <si>
    <t>NUSSTU\E0406649</t>
  </si>
  <si>
    <t>NUSSTU\E0969084</t>
  </si>
  <si>
    <t>NUSSTU\E0425954</t>
  </si>
  <si>
    <t>NUSSTU\E0527273</t>
  </si>
  <si>
    <t>NUSSTU\E0968693</t>
  </si>
  <si>
    <t>NUSSTU\E0426276</t>
  </si>
  <si>
    <t>NUSSTU\E0425347</t>
  </si>
  <si>
    <t>NUSSTU\E0974533</t>
  </si>
  <si>
    <t>NUSSTU\E0969442</t>
  </si>
  <si>
    <t>NUSSTU\E1122905</t>
  </si>
  <si>
    <t>xinggyuu</t>
  </si>
  <si>
    <t>linenezz</t>
  </si>
  <si>
    <t>plingplingshiny</t>
  </si>
  <si>
    <t>JimVincent</t>
  </si>
  <si>
    <t>Reintang</t>
  </si>
  <si>
    <t>roysthunderbears</t>
  </si>
  <si>
    <t>assmanduh</t>
  </si>
  <si>
    <t>constaaaanceeee</t>
  </si>
  <si>
    <t>ymeihui</t>
  </si>
  <si>
    <t>Chengrent</t>
  </si>
  <si>
    <t>ZackeusChoo</t>
  </si>
  <si>
    <t>19 Jun, Mon</t>
  </si>
  <si>
    <t>Please select the training session(s) that you wish to attend and take note of the dates and timing. All trainings are conducted from 4-7pm. Maximum of 4 training slots to be selected. - 21 Jun,Wed</t>
  </si>
  <si>
    <t>21 Jun, Wed</t>
  </si>
  <si>
    <t>Please select the training session(s) that you wish to attend and take note of the dates and timing. All trainings are conducted from 4-7pm. Maximum of 4 training slots to be selected. - 23 Jun,Fri</t>
  </si>
  <si>
    <t>XING YU ANG</t>
  </si>
  <si>
    <t>NUSSTU\E0775061</t>
  </si>
  <si>
    <t>nexttimewontyouxingwithme</t>
  </si>
  <si>
    <t>23 Jun, Fri</t>
  </si>
  <si>
    <t>Please select the training session(s) that you wish to attend and take note of the dates and timing. All trainings are conducted from 4-7pm. Maximum of 4 training slots to be selected. - 26 Jun,Mon</t>
  </si>
  <si>
    <t>26 Jun, Mon</t>
  </si>
  <si>
    <t>Please select the training session(s) that you wish to attend and take note of the dates and timing. All trainings are conducted from 4-7pm. Maximum of 4 training slots to be selected. - 28 Jun,Wed</t>
  </si>
  <si>
    <t>28 Jun, Wed</t>
  </si>
  <si>
    <t>Please select the training session(s) that you wish to attend and take note of the dates and timing. All trainings are conducted from 4-7pm. Maximum of 4 training slots to be selected. - 30 Jun,Fri</t>
  </si>
  <si>
    <t>30 Jun, Fri</t>
  </si>
  <si>
    <t>Dates</t>
  </si>
  <si>
    <t>Number of sign ups</t>
  </si>
  <si>
    <t>14 Jun</t>
  </si>
  <si>
    <t>16 Jun</t>
  </si>
  <si>
    <t>19 Jun</t>
  </si>
  <si>
    <t>21 Jun</t>
  </si>
  <si>
    <t>23 Jun</t>
  </si>
  <si>
    <t>26 Jun</t>
  </si>
  <si>
    <t>28 Jun</t>
  </si>
  <si>
    <t>30 Jun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</si>
</sst>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8"/>
  <sheetViews>
    <sheetView tabSelected="1"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6">
      <c r="A2" s="2">
        <v>45089.88125</v>
      </c>
      <c r="B2" t="s">
        <v>8</v>
      </c>
      <c r="C2" t="s">
        <v>13</v>
      </c>
      <c r="D2" t="s">
        <v>18</v>
      </c>
      <c r="E2" t="s">
        <v>23</v>
      </c>
      <c r="F2" t="s">
        <v>24</v>
      </c>
      <c r="G2" t="s">
        <v>27</v>
      </c>
      <c r="H2" t="b">
        <v>0</v>
      </c>
      <c r="O2" t="s">
        <v>33</v>
      </c>
      <c r="P2">
        <f>COUNTIF(G:G,"I have never played floorball before, or for less than 6 months")</f>
        <v>0</v>
      </c>
    </row>
    <row r="3" spans="1:16">
      <c r="A3" s="2">
        <v>45089.95</v>
      </c>
      <c r="B3" t="s">
        <v>9</v>
      </c>
      <c r="C3" t="s">
        <v>14</v>
      </c>
      <c r="D3" t="s">
        <v>19</v>
      </c>
      <c r="E3" t="s">
        <v>23</v>
      </c>
      <c r="F3" t="s">
        <v>24</v>
      </c>
      <c r="G3" t="s">
        <v>28</v>
      </c>
      <c r="H3" t="b">
        <v>0</v>
      </c>
      <c r="O3" t="s">
        <v>34</v>
      </c>
      <c r="P3">
        <f>COUNTIF(G:G,"Beginner (6 months - 1 year)")</f>
        <v>0</v>
      </c>
    </row>
    <row r="4" spans="1:16">
      <c r="A4" s="2">
        <v>45090.35149305555</v>
      </c>
      <c r="B4" t="s">
        <v>10</v>
      </c>
      <c r="C4" t="s">
        <v>15</v>
      </c>
      <c r="D4" t="s">
        <v>20</v>
      </c>
      <c r="E4" t="s">
        <v>23</v>
      </c>
      <c r="F4" t="s">
        <v>24</v>
      </c>
      <c r="G4" t="s">
        <v>27</v>
      </c>
      <c r="H4" t="b">
        <v>0</v>
      </c>
      <c r="O4" t="s">
        <v>35</v>
      </c>
      <c r="P4">
        <f>COUNTIF(G:G,"Intermediate (1 year - 3 years, participated in friendlies)")</f>
        <v>0</v>
      </c>
    </row>
    <row r="5" spans="1:16">
      <c r="A5" s="2">
        <v>45091.93570601852</v>
      </c>
      <c r="B5" t="s">
        <v>11</v>
      </c>
      <c r="C5" t="s">
        <v>16</v>
      </c>
      <c r="D5" t="s">
        <v>21</v>
      </c>
      <c r="E5" t="s">
        <v>23</v>
      </c>
      <c r="F5" t="s">
        <v>25</v>
      </c>
      <c r="G5" t="s">
        <v>28</v>
      </c>
      <c r="H5" t="b">
        <v>0</v>
      </c>
      <c r="O5" t="s">
        <v>36</v>
      </c>
      <c r="P5">
        <f>COUNTIF(G:G,"Advanced (&gt; 3 years, represented school for competitions)")</f>
        <v>0</v>
      </c>
    </row>
    <row r="6" spans="1:16">
      <c r="A6" s="2">
        <v>45091.93633101852</v>
      </c>
      <c r="B6" t="s">
        <v>12</v>
      </c>
      <c r="C6" t="s">
        <v>17</v>
      </c>
      <c r="D6" t="s">
        <v>22</v>
      </c>
      <c r="E6" t="s">
        <v>23</v>
      </c>
      <c r="F6" t="s">
        <v>26</v>
      </c>
      <c r="G6" t="s">
        <v>27</v>
      </c>
      <c r="H6" t="b">
        <v>0</v>
      </c>
    </row>
    <row r="8" spans="1:16">
      <c r="A8" s="2">
        <v>45089.87777777778</v>
      </c>
      <c r="B8" t="s">
        <v>29</v>
      </c>
      <c r="C8" t="s">
        <v>30</v>
      </c>
      <c r="D8" t="s">
        <v>31</v>
      </c>
      <c r="E8" t="s">
        <v>23</v>
      </c>
      <c r="F8" t="s">
        <v>24</v>
      </c>
      <c r="G8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37</v>
      </c>
      <c r="F1" s="1" t="s">
        <v>5</v>
      </c>
      <c r="G1" s="1" t="s">
        <v>6</v>
      </c>
      <c r="H1" s="1" t="s">
        <v>7</v>
      </c>
    </row>
    <row r="2" spans="1:16">
      <c r="A2" s="2">
        <v>45089.88055555556</v>
      </c>
      <c r="B2" t="s">
        <v>38</v>
      </c>
      <c r="C2" t="s">
        <v>43</v>
      </c>
      <c r="D2" t="s">
        <v>48</v>
      </c>
      <c r="E2" t="s">
        <v>53</v>
      </c>
      <c r="F2" t="s">
        <v>24</v>
      </c>
      <c r="G2" t="s">
        <v>28</v>
      </c>
      <c r="H2" t="b">
        <v>0</v>
      </c>
      <c r="O2" t="s">
        <v>33</v>
      </c>
      <c r="P2">
        <f>COUNTIF(G:G,"I have never played floorball before, or for less than 6 months")</f>
        <v>0</v>
      </c>
    </row>
    <row r="3" spans="1:16">
      <c r="A3" s="2">
        <v>45089.94027777778</v>
      </c>
      <c r="B3" t="s">
        <v>39</v>
      </c>
      <c r="C3" t="s">
        <v>44</v>
      </c>
      <c r="D3" t="s">
        <v>49</v>
      </c>
      <c r="E3" t="s">
        <v>53</v>
      </c>
      <c r="F3" t="s">
        <v>25</v>
      </c>
      <c r="G3" t="s">
        <v>28</v>
      </c>
      <c r="H3" t="b">
        <v>0</v>
      </c>
      <c r="O3" t="s">
        <v>34</v>
      </c>
      <c r="P3">
        <f>COUNTIF(G:G,"Beginner (6 months - 1 year)")</f>
        <v>0</v>
      </c>
    </row>
    <row r="4" spans="1:16">
      <c r="A4" s="2">
        <v>45089.94236111111</v>
      </c>
      <c r="B4" t="s">
        <v>40</v>
      </c>
      <c r="C4" t="s">
        <v>45</v>
      </c>
      <c r="D4" t="s">
        <v>50</v>
      </c>
      <c r="E4" t="s">
        <v>53</v>
      </c>
      <c r="F4" t="s">
        <v>26</v>
      </c>
      <c r="G4" t="s">
        <v>28</v>
      </c>
      <c r="H4" t="b">
        <v>0</v>
      </c>
      <c r="O4" t="s">
        <v>35</v>
      </c>
      <c r="P4">
        <f>COUNTIF(G:G,"Intermediate (1 year - 3 years, participated in friendlies)")</f>
        <v>0</v>
      </c>
    </row>
    <row r="5" spans="1:16">
      <c r="A5" s="2">
        <v>45089.96388888889</v>
      </c>
      <c r="B5" t="s">
        <v>41</v>
      </c>
      <c r="C5" t="s">
        <v>46</v>
      </c>
      <c r="D5" t="s">
        <v>51</v>
      </c>
      <c r="E5" t="s">
        <v>53</v>
      </c>
      <c r="F5" t="s">
        <v>26</v>
      </c>
      <c r="G5" t="s">
        <v>28</v>
      </c>
      <c r="H5" t="b">
        <v>0</v>
      </c>
      <c r="O5" t="s">
        <v>36</v>
      </c>
      <c r="P5">
        <f>COUNTIF(G:G,"Advanced (&gt; 3 years, represented school for competitions)")</f>
        <v>0</v>
      </c>
    </row>
    <row r="6" spans="1:16">
      <c r="A6" s="2">
        <v>45089.96458333333</v>
      </c>
      <c r="B6" t="s">
        <v>42</v>
      </c>
      <c r="C6" t="s">
        <v>47</v>
      </c>
      <c r="D6" t="s">
        <v>52</v>
      </c>
      <c r="E6" t="s">
        <v>53</v>
      </c>
      <c r="F6" t="s">
        <v>54</v>
      </c>
      <c r="G6" t="s">
        <v>55</v>
      </c>
      <c r="H6" t="b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5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56</v>
      </c>
      <c r="F1" s="1" t="s">
        <v>5</v>
      </c>
      <c r="G1" s="1" t="s">
        <v>6</v>
      </c>
      <c r="H1" s="1" t="s">
        <v>7</v>
      </c>
    </row>
    <row r="2" spans="1:16">
      <c r="A2" s="2">
        <v>45089.87847222222</v>
      </c>
      <c r="B2" t="s">
        <v>57</v>
      </c>
      <c r="C2" t="s">
        <v>68</v>
      </c>
      <c r="D2" t="s">
        <v>79</v>
      </c>
      <c r="E2" t="s">
        <v>90</v>
      </c>
      <c r="F2" t="s">
        <v>24</v>
      </c>
      <c r="G2" t="s">
        <v>27</v>
      </c>
      <c r="H2" t="b">
        <v>0</v>
      </c>
      <c r="O2" t="s">
        <v>33</v>
      </c>
      <c r="P2">
        <f>COUNTIF(G:G,"I have never played floorball before, or for less than 6 months")</f>
        <v>0</v>
      </c>
    </row>
    <row r="3" spans="1:16">
      <c r="A3" s="2">
        <v>45089.87916666667</v>
      </c>
      <c r="B3" t="s">
        <v>58</v>
      </c>
      <c r="C3" t="s">
        <v>69</v>
      </c>
      <c r="D3" t="s">
        <v>80</v>
      </c>
      <c r="E3" t="s">
        <v>90</v>
      </c>
      <c r="F3" t="s">
        <v>24</v>
      </c>
      <c r="G3" t="s">
        <v>32</v>
      </c>
      <c r="H3" t="b">
        <v>1</v>
      </c>
      <c r="O3" t="s">
        <v>34</v>
      </c>
      <c r="P3">
        <f>COUNTIF(G:G,"Beginner (6 months - 1 year)")</f>
        <v>0</v>
      </c>
    </row>
    <row r="4" spans="1:16">
      <c r="A4" s="2">
        <v>45089.88055555556</v>
      </c>
      <c r="B4" t="s">
        <v>38</v>
      </c>
      <c r="C4" t="s">
        <v>43</v>
      </c>
      <c r="D4" t="s">
        <v>48</v>
      </c>
      <c r="E4" t="s">
        <v>90</v>
      </c>
      <c r="F4" t="s">
        <v>24</v>
      </c>
      <c r="G4" t="s">
        <v>28</v>
      </c>
      <c r="H4" t="b">
        <v>0</v>
      </c>
      <c r="O4" t="s">
        <v>35</v>
      </c>
      <c r="P4">
        <f>COUNTIF(G:G,"Intermediate (1 year - 3 years, participated in friendlies)")</f>
        <v>0</v>
      </c>
    </row>
    <row r="5" spans="1:16">
      <c r="A5" s="2">
        <v>45089.88125</v>
      </c>
      <c r="B5" t="s">
        <v>59</v>
      </c>
      <c r="C5" t="s">
        <v>70</v>
      </c>
      <c r="D5" t="s">
        <v>81</v>
      </c>
      <c r="E5" t="s">
        <v>90</v>
      </c>
      <c r="F5" t="s">
        <v>24</v>
      </c>
      <c r="G5" t="s">
        <v>28</v>
      </c>
      <c r="H5" t="b">
        <v>0</v>
      </c>
      <c r="O5" t="s">
        <v>36</v>
      </c>
      <c r="P5">
        <f>COUNTIF(G:G,"Advanced (&gt; 3 years, represented school for competitions)")</f>
        <v>0</v>
      </c>
    </row>
    <row r="6" spans="1:16">
      <c r="A6" s="2">
        <v>45089.95277777778</v>
      </c>
      <c r="B6" t="s">
        <v>60</v>
      </c>
      <c r="C6" t="s">
        <v>71</v>
      </c>
      <c r="D6" t="s">
        <v>82</v>
      </c>
      <c r="E6" t="s">
        <v>90</v>
      </c>
      <c r="F6" t="s">
        <v>24</v>
      </c>
      <c r="G6" t="s">
        <v>28</v>
      </c>
      <c r="H6" t="b">
        <v>0</v>
      </c>
    </row>
    <row r="7" spans="1:16">
      <c r="A7" s="2">
        <v>45090.18146990741</v>
      </c>
      <c r="B7" t="s">
        <v>61</v>
      </c>
      <c r="C7" t="s">
        <v>72</v>
      </c>
      <c r="D7" t="s">
        <v>83</v>
      </c>
      <c r="E7" t="s">
        <v>90</v>
      </c>
      <c r="F7" t="s">
        <v>24</v>
      </c>
      <c r="G7" t="s">
        <v>27</v>
      </c>
      <c r="H7" t="b">
        <v>0</v>
      </c>
    </row>
    <row r="8" spans="1:16">
      <c r="A8" s="2">
        <v>45090.44670138889</v>
      </c>
      <c r="B8" t="s">
        <v>62</v>
      </c>
      <c r="C8" t="s">
        <v>73</v>
      </c>
      <c r="D8" t="s">
        <v>84</v>
      </c>
      <c r="E8" t="s">
        <v>90</v>
      </c>
      <c r="F8" t="s">
        <v>26</v>
      </c>
      <c r="G8" t="s">
        <v>28</v>
      </c>
      <c r="H8" t="b">
        <v>0</v>
      </c>
    </row>
    <row r="9" spans="1:16">
      <c r="A9" s="2">
        <v>45090.73627314815</v>
      </c>
      <c r="B9" t="s">
        <v>63</v>
      </c>
      <c r="C9" t="s">
        <v>74</v>
      </c>
      <c r="D9" t="s">
        <v>85</v>
      </c>
      <c r="E9" t="s">
        <v>90</v>
      </c>
      <c r="F9" t="s">
        <v>54</v>
      </c>
      <c r="G9" t="s">
        <v>55</v>
      </c>
      <c r="H9" t="b">
        <v>1</v>
      </c>
    </row>
    <row r="10" spans="1:16">
      <c r="A10" s="2">
        <v>45090.90696759259</v>
      </c>
      <c r="B10" t="s">
        <v>64</v>
      </c>
      <c r="C10" t="s">
        <v>75</v>
      </c>
      <c r="D10" t="s">
        <v>86</v>
      </c>
      <c r="E10" t="s">
        <v>90</v>
      </c>
      <c r="F10" t="s">
        <v>54</v>
      </c>
      <c r="G10" t="s">
        <v>55</v>
      </c>
      <c r="H10" t="b">
        <v>1</v>
      </c>
    </row>
    <row r="11" spans="1:16">
      <c r="A11" s="2">
        <v>45091.10408564815</v>
      </c>
      <c r="B11" t="s">
        <v>65</v>
      </c>
      <c r="C11" t="s">
        <v>76</v>
      </c>
      <c r="D11" t="s">
        <v>87</v>
      </c>
      <c r="E11" t="s">
        <v>90</v>
      </c>
      <c r="F11" t="s">
        <v>26</v>
      </c>
      <c r="G11" t="s">
        <v>55</v>
      </c>
      <c r="H11" t="b">
        <v>1</v>
      </c>
    </row>
    <row r="12" spans="1:16">
      <c r="A12" s="2">
        <v>45091.45822916667</v>
      </c>
      <c r="B12" t="s">
        <v>66</v>
      </c>
      <c r="C12" t="s">
        <v>77</v>
      </c>
      <c r="D12" t="s">
        <v>88</v>
      </c>
      <c r="E12" t="s">
        <v>90</v>
      </c>
      <c r="F12" t="s">
        <v>54</v>
      </c>
      <c r="G12" t="s">
        <v>55</v>
      </c>
      <c r="H12" t="b">
        <v>1</v>
      </c>
    </row>
    <row r="13" spans="1:16">
      <c r="A13" s="2">
        <v>45091.64354166666</v>
      </c>
      <c r="B13" t="s">
        <v>67</v>
      </c>
      <c r="C13" t="s">
        <v>78</v>
      </c>
      <c r="D13" t="s">
        <v>89</v>
      </c>
      <c r="E13" t="s">
        <v>90</v>
      </c>
      <c r="F13" t="s">
        <v>24</v>
      </c>
      <c r="G13" t="s">
        <v>32</v>
      </c>
      <c r="H13" t="b">
        <v>1</v>
      </c>
    </row>
    <row r="14" spans="1:16">
      <c r="A14" s="2">
        <v>45091.93570601852</v>
      </c>
      <c r="B14" t="s">
        <v>11</v>
      </c>
      <c r="C14" t="s">
        <v>16</v>
      </c>
      <c r="D14" t="s">
        <v>21</v>
      </c>
      <c r="E14" t="s">
        <v>90</v>
      </c>
      <c r="F14" t="s">
        <v>25</v>
      </c>
      <c r="G14" t="s">
        <v>28</v>
      </c>
      <c r="H14" t="b">
        <v>0</v>
      </c>
    </row>
    <row r="15" spans="1:16">
      <c r="A15" s="2">
        <v>45091.93633101852</v>
      </c>
      <c r="B15" t="s">
        <v>12</v>
      </c>
      <c r="C15" t="s">
        <v>17</v>
      </c>
      <c r="D15" t="s">
        <v>22</v>
      </c>
      <c r="E15" t="s">
        <v>90</v>
      </c>
      <c r="F15" t="s">
        <v>26</v>
      </c>
      <c r="G15" t="s">
        <v>27</v>
      </c>
      <c r="H15" t="b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8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6</v>
      </c>
      <c r="H1" s="1" t="s">
        <v>7</v>
      </c>
    </row>
    <row r="2" spans="1:16">
      <c r="A2" s="2">
        <v>45089.87916666667</v>
      </c>
      <c r="B2" t="s">
        <v>58</v>
      </c>
      <c r="C2" t="s">
        <v>69</v>
      </c>
      <c r="D2" t="s">
        <v>80</v>
      </c>
      <c r="E2" t="s">
        <v>92</v>
      </c>
      <c r="F2" t="s">
        <v>24</v>
      </c>
      <c r="G2" t="s">
        <v>32</v>
      </c>
      <c r="H2" t="b">
        <v>1</v>
      </c>
      <c r="O2" t="s">
        <v>33</v>
      </c>
      <c r="P2">
        <f>COUNTIF(G:G,"I have never played floorball before, or for less than 6 months")</f>
        <v>0</v>
      </c>
    </row>
    <row r="3" spans="1:16">
      <c r="A3" s="2">
        <v>45089.95277777778</v>
      </c>
      <c r="B3" t="s">
        <v>60</v>
      </c>
      <c r="C3" t="s">
        <v>71</v>
      </c>
      <c r="D3" t="s">
        <v>82</v>
      </c>
      <c r="E3" t="s">
        <v>92</v>
      </c>
      <c r="F3" t="s">
        <v>24</v>
      </c>
      <c r="G3" t="s">
        <v>28</v>
      </c>
      <c r="H3" t="b">
        <v>0</v>
      </c>
      <c r="O3" t="s">
        <v>34</v>
      </c>
      <c r="P3">
        <f>COUNTIF(G:G,"Beginner (6 months - 1 year)")</f>
        <v>0</v>
      </c>
    </row>
    <row r="4" spans="1:16">
      <c r="A4" s="2">
        <v>45090.44670138889</v>
      </c>
      <c r="B4" t="s">
        <v>62</v>
      </c>
      <c r="C4" t="s">
        <v>73</v>
      </c>
      <c r="D4" t="s">
        <v>84</v>
      </c>
      <c r="E4" t="s">
        <v>92</v>
      </c>
      <c r="F4" t="s">
        <v>26</v>
      </c>
      <c r="G4" t="s">
        <v>28</v>
      </c>
      <c r="H4" t="b">
        <v>0</v>
      </c>
      <c r="O4" t="s">
        <v>35</v>
      </c>
      <c r="P4">
        <f>COUNTIF(G:G,"Intermediate (1 year - 3 years, participated in friendlies)")</f>
        <v>0</v>
      </c>
    </row>
    <row r="5" spans="1:16">
      <c r="A5" s="2">
        <v>45090.73627314815</v>
      </c>
      <c r="B5" t="s">
        <v>63</v>
      </c>
      <c r="C5" t="s">
        <v>74</v>
      </c>
      <c r="D5" t="s">
        <v>85</v>
      </c>
      <c r="E5" t="s">
        <v>92</v>
      </c>
      <c r="F5" t="s">
        <v>54</v>
      </c>
      <c r="G5" t="s">
        <v>55</v>
      </c>
      <c r="H5" t="b">
        <v>1</v>
      </c>
      <c r="O5" t="s">
        <v>36</v>
      </c>
      <c r="P5">
        <f>COUNTIF(G:G,"Advanced (&gt; 3 years, represented school for competitions)")</f>
        <v>0</v>
      </c>
    </row>
    <row r="6" spans="1:16">
      <c r="A6" s="2">
        <v>45090.90696759259</v>
      </c>
      <c r="B6" t="s">
        <v>64</v>
      </c>
      <c r="C6" t="s">
        <v>75</v>
      </c>
      <c r="D6" t="s">
        <v>86</v>
      </c>
      <c r="E6" t="s">
        <v>92</v>
      </c>
      <c r="F6" t="s">
        <v>54</v>
      </c>
      <c r="G6" t="s">
        <v>55</v>
      </c>
      <c r="H6" t="b">
        <v>1</v>
      </c>
    </row>
    <row r="8" spans="1:16">
      <c r="A8" s="2">
        <v>45089.87777777778</v>
      </c>
      <c r="B8" t="s">
        <v>29</v>
      </c>
      <c r="C8" t="s">
        <v>30</v>
      </c>
      <c r="D8" t="s">
        <v>31</v>
      </c>
      <c r="E8" t="s">
        <v>92</v>
      </c>
      <c r="F8" t="s">
        <v>24</v>
      </c>
      <c r="G8" t="s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3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93</v>
      </c>
      <c r="F1" s="1" t="s">
        <v>5</v>
      </c>
      <c r="G1" s="1" t="s">
        <v>6</v>
      </c>
      <c r="H1" s="1" t="s">
        <v>7</v>
      </c>
    </row>
    <row r="2" spans="1:16">
      <c r="A2" s="2">
        <v>45089.88055555556</v>
      </c>
      <c r="B2" t="s">
        <v>38</v>
      </c>
      <c r="C2" t="s">
        <v>43</v>
      </c>
      <c r="D2" t="s">
        <v>48</v>
      </c>
      <c r="E2" t="s">
        <v>97</v>
      </c>
      <c r="F2" t="s">
        <v>24</v>
      </c>
      <c r="G2" t="s">
        <v>28</v>
      </c>
      <c r="H2" t="b">
        <v>0</v>
      </c>
      <c r="O2" t="s">
        <v>33</v>
      </c>
      <c r="P2">
        <f>COUNTIF(G:G,"I have never played floorball before, or for less than 6 months")</f>
        <v>0</v>
      </c>
    </row>
    <row r="3" spans="1:16">
      <c r="A3" s="2">
        <v>45089.88125</v>
      </c>
      <c r="B3" t="s">
        <v>8</v>
      </c>
      <c r="C3" t="s">
        <v>13</v>
      </c>
      <c r="D3" t="s">
        <v>18</v>
      </c>
      <c r="E3" t="s">
        <v>97</v>
      </c>
      <c r="F3" t="s">
        <v>24</v>
      </c>
      <c r="G3" t="s">
        <v>27</v>
      </c>
      <c r="H3" t="b">
        <v>0</v>
      </c>
      <c r="O3" t="s">
        <v>34</v>
      </c>
      <c r="P3">
        <f>COUNTIF(G:G,"Beginner (6 months - 1 year)")</f>
        <v>0</v>
      </c>
    </row>
    <row r="4" spans="1:16">
      <c r="A4" s="2">
        <v>45089.94027777778</v>
      </c>
      <c r="B4" t="s">
        <v>39</v>
      </c>
      <c r="C4" t="s">
        <v>44</v>
      </c>
      <c r="D4" t="s">
        <v>49</v>
      </c>
      <c r="E4" t="s">
        <v>97</v>
      </c>
      <c r="F4" t="s">
        <v>25</v>
      </c>
      <c r="G4" t="s">
        <v>28</v>
      </c>
      <c r="H4" t="b">
        <v>0</v>
      </c>
      <c r="O4" t="s">
        <v>35</v>
      </c>
      <c r="P4">
        <f>COUNTIF(G:G,"Intermediate (1 year - 3 years, participated in friendlies)")</f>
        <v>0</v>
      </c>
    </row>
    <row r="5" spans="1:16">
      <c r="A5" s="2">
        <v>45089.94236111111</v>
      </c>
      <c r="B5" t="s">
        <v>40</v>
      </c>
      <c r="C5" t="s">
        <v>45</v>
      </c>
      <c r="D5" t="s">
        <v>50</v>
      </c>
      <c r="E5" t="s">
        <v>97</v>
      </c>
      <c r="F5" t="s">
        <v>26</v>
      </c>
      <c r="G5" t="s">
        <v>28</v>
      </c>
      <c r="H5" t="b">
        <v>0</v>
      </c>
      <c r="O5" t="s">
        <v>36</v>
      </c>
      <c r="P5">
        <f>COUNTIF(G:G,"Advanced (&gt; 3 years, represented school for competitions)")</f>
        <v>0</v>
      </c>
    </row>
    <row r="6" spans="1:16">
      <c r="A6" s="2">
        <v>45089.94583333333</v>
      </c>
      <c r="B6" t="s">
        <v>94</v>
      </c>
      <c r="C6" t="s">
        <v>95</v>
      </c>
      <c r="D6" t="s">
        <v>96</v>
      </c>
      <c r="E6" t="s">
        <v>97</v>
      </c>
      <c r="F6" t="s">
        <v>26</v>
      </c>
      <c r="G6" t="s">
        <v>55</v>
      </c>
      <c r="H6" t="b">
        <v>1</v>
      </c>
    </row>
    <row r="7" spans="1:16">
      <c r="A7" s="2">
        <v>45089.95277777778</v>
      </c>
      <c r="B7" t="s">
        <v>60</v>
      </c>
      <c r="C7" t="s">
        <v>71</v>
      </c>
      <c r="D7" t="s">
        <v>82</v>
      </c>
      <c r="E7" t="s">
        <v>97</v>
      </c>
      <c r="F7" t="s">
        <v>24</v>
      </c>
      <c r="G7" t="s">
        <v>28</v>
      </c>
      <c r="H7" t="b">
        <v>0</v>
      </c>
    </row>
    <row r="8" spans="1:16">
      <c r="A8" s="2">
        <v>45089.96388888889</v>
      </c>
      <c r="B8" t="s">
        <v>41</v>
      </c>
      <c r="C8" t="s">
        <v>46</v>
      </c>
      <c r="D8" t="s">
        <v>51</v>
      </c>
      <c r="E8" t="s">
        <v>97</v>
      </c>
      <c r="F8" t="s">
        <v>26</v>
      </c>
      <c r="G8" t="s">
        <v>28</v>
      </c>
      <c r="H8" t="b">
        <v>0</v>
      </c>
    </row>
    <row r="9" spans="1:16">
      <c r="A9" s="2">
        <v>45090.73627314815</v>
      </c>
      <c r="B9" t="s">
        <v>63</v>
      </c>
      <c r="C9" t="s">
        <v>74</v>
      </c>
      <c r="D9" t="s">
        <v>85</v>
      </c>
      <c r="E9" t="s">
        <v>97</v>
      </c>
      <c r="F9" t="s">
        <v>54</v>
      </c>
      <c r="G9" t="s">
        <v>55</v>
      </c>
      <c r="H9" t="b">
        <v>1</v>
      </c>
    </row>
    <row r="10" spans="1:16">
      <c r="A10" s="2">
        <v>45090.90696759259</v>
      </c>
      <c r="B10" t="s">
        <v>64</v>
      </c>
      <c r="C10" t="s">
        <v>75</v>
      </c>
      <c r="D10" t="s">
        <v>86</v>
      </c>
      <c r="E10" t="s">
        <v>97</v>
      </c>
      <c r="F10" t="s">
        <v>54</v>
      </c>
      <c r="G10" t="s">
        <v>55</v>
      </c>
      <c r="H10" t="b">
        <v>1</v>
      </c>
    </row>
    <row r="11" spans="1:16">
      <c r="A11" s="2">
        <v>45091.10408564815</v>
      </c>
      <c r="B11" t="s">
        <v>65</v>
      </c>
      <c r="C11" t="s">
        <v>76</v>
      </c>
      <c r="D11" t="s">
        <v>87</v>
      </c>
      <c r="E11" t="s">
        <v>97</v>
      </c>
      <c r="F11" t="s">
        <v>26</v>
      </c>
      <c r="G11" t="s">
        <v>55</v>
      </c>
      <c r="H11" t="b">
        <v>1</v>
      </c>
    </row>
    <row r="12" spans="1:16">
      <c r="A12" s="2">
        <v>45091.93570601852</v>
      </c>
      <c r="B12" t="s">
        <v>11</v>
      </c>
      <c r="C12" t="s">
        <v>16</v>
      </c>
      <c r="D12" t="s">
        <v>21</v>
      </c>
      <c r="E12" t="s">
        <v>97</v>
      </c>
      <c r="F12" t="s">
        <v>25</v>
      </c>
      <c r="G12" t="s">
        <v>28</v>
      </c>
      <c r="H12" t="b">
        <v>0</v>
      </c>
    </row>
    <row r="13" spans="1:16">
      <c r="A13" s="2">
        <v>45091.93633101852</v>
      </c>
      <c r="B13" t="s">
        <v>12</v>
      </c>
      <c r="C13" t="s">
        <v>17</v>
      </c>
      <c r="D13" t="s">
        <v>22</v>
      </c>
      <c r="E13" t="s">
        <v>97</v>
      </c>
      <c r="F13" t="s">
        <v>26</v>
      </c>
      <c r="G13" t="s">
        <v>27</v>
      </c>
      <c r="H13" t="b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P13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98</v>
      </c>
      <c r="F1" s="1" t="s">
        <v>5</v>
      </c>
      <c r="G1" s="1" t="s">
        <v>6</v>
      </c>
      <c r="H1" s="1" t="s">
        <v>7</v>
      </c>
    </row>
    <row r="2" spans="1:16">
      <c r="A2" s="2">
        <v>45089.87847222222</v>
      </c>
      <c r="B2" t="s">
        <v>57</v>
      </c>
      <c r="C2" t="s">
        <v>68</v>
      </c>
      <c r="D2" t="s">
        <v>79</v>
      </c>
      <c r="E2" t="s">
        <v>99</v>
      </c>
      <c r="F2" t="s">
        <v>24</v>
      </c>
      <c r="G2" t="s">
        <v>27</v>
      </c>
      <c r="H2" t="b">
        <v>0</v>
      </c>
      <c r="O2" t="s">
        <v>33</v>
      </c>
      <c r="P2">
        <f>COUNTIF(G:G,"I have never played floorball before, or for less than 6 months")</f>
        <v>0</v>
      </c>
    </row>
    <row r="3" spans="1:16">
      <c r="A3" s="2">
        <v>45089.88125</v>
      </c>
      <c r="B3" t="s">
        <v>59</v>
      </c>
      <c r="C3" t="s">
        <v>70</v>
      </c>
      <c r="D3" t="s">
        <v>81</v>
      </c>
      <c r="E3" t="s">
        <v>99</v>
      </c>
      <c r="F3" t="s">
        <v>24</v>
      </c>
      <c r="G3" t="s">
        <v>28</v>
      </c>
      <c r="H3" t="b">
        <v>0</v>
      </c>
      <c r="O3" t="s">
        <v>34</v>
      </c>
      <c r="P3">
        <f>COUNTIF(G:G,"Beginner (6 months - 1 year)")</f>
        <v>0</v>
      </c>
    </row>
    <row r="4" spans="1:16">
      <c r="A4" s="2">
        <v>45089.94027777778</v>
      </c>
      <c r="B4" t="s">
        <v>39</v>
      </c>
      <c r="C4" t="s">
        <v>44</v>
      </c>
      <c r="D4" t="s">
        <v>49</v>
      </c>
      <c r="E4" t="s">
        <v>99</v>
      </c>
      <c r="F4" t="s">
        <v>25</v>
      </c>
      <c r="G4" t="s">
        <v>28</v>
      </c>
      <c r="H4" t="b">
        <v>0</v>
      </c>
      <c r="O4" t="s">
        <v>35</v>
      </c>
      <c r="P4">
        <f>COUNTIF(G:G,"Intermediate (1 year - 3 years, participated in friendlies)")</f>
        <v>0</v>
      </c>
    </row>
    <row r="5" spans="1:16">
      <c r="A5" s="2">
        <v>45089.94236111111</v>
      </c>
      <c r="B5" t="s">
        <v>40</v>
      </c>
      <c r="C5" t="s">
        <v>45</v>
      </c>
      <c r="D5" t="s">
        <v>50</v>
      </c>
      <c r="E5" t="s">
        <v>99</v>
      </c>
      <c r="F5" t="s">
        <v>26</v>
      </c>
      <c r="G5" t="s">
        <v>28</v>
      </c>
      <c r="H5" t="b">
        <v>0</v>
      </c>
      <c r="O5" t="s">
        <v>36</v>
      </c>
      <c r="P5">
        <f>COUNTIF(G:G,"Advanced (&gt; 3 years, represented school for competitions)")</f>
        <v>0</v>
      </c>
    </row>
    <row r="6" spans="1:16">
      <c r="A6" s="2">
        <v>45089.94583333333</v>
      </c>
      <c r="B6" t="s">
        <v>94</v>
      </c>
      <c r="C6" t="s">
        <v>95</v>
      </c>
      <c r="D6" t="s">
        <v>96</v>
      </c>
      <c r="E6" t="s">
        <v>99</v>
      </c>
      <c r="F6" t="s">
        <v>26</v>
      </c>
      <c r="G6" t="s">
        <v>55</v>
      </c>
      <c r="H6" t="b">
        <v>1</v>
      </c>
    </row>
    <row r="7" spans="1:16">
      <c r="A7" s="2">
        <v>45089.96388888889</v>
      </c>
      <c r="B7" t="s">
        <v>41</v>
      </c>
      <c r="C7" t="s">
        <v>46</v>
      </c>
      <c r="D7" t="s">
        <v>51</v>
      </c>
      <c r="E7" t="s">
        <v>99</v>
      </c>
      <c r="F7" t="s">
        <v>26</v>
      </c>
      <c r="G7" t="s">
        <v>28</v>
      </c>
      <c r="H7" t="b">
        <v>0</v>
      </c>
    </row>
    <row r="8" spans="1:16">
      <c r="A8" s="2">
        <v>45090.18146990741</v>
      </c>
      <c r="B8" t="s">
        <v>61</v>
      </c>
      <c r="C8" t="s">
        <v>72</v>
      </c>
      <c r="D8" t="s">
        <v>83</v>
      </c>
      <c r="E8" t="s">
        <v>99</v>
      </c>
      <c r="F8" t="s">
        <v>24</v>
      </c>
      <c r="G8" t="s">
        <v>27</v>
      </c>
      <c r="H8" t="b">
        <v>0</v>
      </c>
    </row>
    <row r="9" spans="1:16">
      <c r="A9" s="2">
        <v>45090.44670138889</v>
      </c>
      <c r="B9" t="s">
        <v>62</v>
      </c>
      <c r="C9" t="s">
        <v>73</v>
      </c>
      <c r="D9" t="s">
        <v>84</v>
      </c>
      <c r="E9" t="s">
        <v>99</v>
      </c>
      <c r="F9" t="s">
        <v>26</v>
      </c>
      <c r="G9" t="s">
        <v>28</v>
      </c>
      <c r="H9" t="b">
        <v>0</v>
      </c>
    </row>
    <row r="10" spans="1:16">
      <c r="A10" s="2">
        <v>45091.93570601852</v>
      </c>
      <c r="B10" t="s">
        <v>11</v>
      </c>
      <c r="C10" t="s">
        <v>16</v>
      </c>
      <c r="D10" t="s">
        <v>21</v>
      </c>
      <c r="E10" t="s">
        <v>99</v>
      </c>
      <c r="F10" t="s">
        <v>25</v>
      </c>
      <c r="G10" t="s">
        <v>28</v>
      </c>
      <c r="H10" t="b">
        <v>0</v>
      </c>
    </row>
    <row r="11" spans="1:16">
      <c r="A11" s="2">
        <v>45091.93633101852</v>
      </c>
      <c r="B11" t="s">
        <v>12</v>
      </c>
      <c r="C11" t="s">
        <v>17</v>
      </c>
      <c r="D11" t="s">
        <v>22</v>
      </c>
      <c r="E11" t="s">
        <v>99</v>
      </c>
      <c r="F11" t="s">
        <v>26</v>
      </c>
      <c r="G11" t="s">
        <v>27</v>
      </c>
      <c r="H11" t="b">
        <v>0</v>
      </c>
    </row>
    <row r="13" spans="1:16">
      <c r="A13" s="2">
        <v>45089.87777777778</v>
      </c>
      <c r="B13" t="s">
        <v>29</v>
      </c>
      <c r="C13" t="s">
        <v>30</v>
      </c>
      <c r="D13" t="s">
        <v>31</v>
      </c>
      <c r="E13" t="s">
        <v>99</v>
      </c>
      <c r="F13" t="s">
        <v>24</v>
      </c>
      <c r="G13" t="s">
        <v>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8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100</v>
      </c>
      <c r="F1" s="1" t="s">
        <v>5</v>
      </c>
      <c r="G1" s="1" t="s">
        <v>6</v>
      </c>
      <c r="H1" s="1" t="s">
        <v>7</v>
      </c>
    </row>
    <row r="2" spans="1:16">
      <c r="A2" s="2">
        <v>45089.87916666667</v>
      </c>
      <c r="B2" t="s">
        <v>58</v>
      </c>
      <c r="C2" t="s">
        <v>69</v>
      </c>
      <c r="D2" t="s">
        <v>80</v>
      </c>
      <c r="E2" t="s">
        <v>101</v>
      </c>
      <c r="F2" t="s">
        <v>24</v>
      </c>
      <c r="G2" t="s">
        <v>32</v>
      </c>
      <c r="H2" t="b">
        <v>1</v>
      </c>
      <c r="O2" t="s">
        <v>33</v>
      </c>
      <c r="P2">
        <f>COUNTIF(G:G,"I have never played floorball before, or for less than 6 months")</f>
        <v>0</v>
      </c>
    </row>
    <row r="3" spans="1:16">
      <c r="A3" s="2">
        <v>45089.88055555556</v>
      </c>
      <c r="B3" t="s">
        <v>38</v>
      </c>
      <c r="C3" t="s">
        <v>43</v>
      </c>
      <c r="D3" t="s">
        <v>48</v>
      </c>
      <c r="E3" t="s">
        <v>101</v>
      </c>
      <c r="F3" t="s">
        <v>24</v>
      </c>
      <c r="G3" t="s">
        <v>28</v>
      </c>
      <c r="H3" t="b">
        <v>0</v>
      </c>
      <c r="O3" t="s">
        <v>34</v>
      </c>
      <c r="P3">
        <f>COUNTIF(G:G,"Beginner (6 months - 1 year)")</f>
        <v>0</v>
      </c>
    </row>
    <row r="4" spans="1:16">
      <c r="A4" s="2">
        <v>45089.94027777778</v>
      </c>
      <c r="B4" t="s">
        <v>39</v>
      </c>
      <c r="C4" t="s">
        <v>44</v>
      </c>
      <c r="D4" t="s">
        <v>49</v>
      </c>
      <c r="E4" t="s">
        <v>101</v>
      </c>
      <c r="F4" t="s">
        <v>25</v>
      </c>
      <c r="G4" t="s">
        <v>28</v>
      </c>
      <c r="H4" t="b">
        <v>0</v>
      </c>
      <c r="O4" t="s">
        <v>35</v>
      </c>
      <c r="P4">
        <f>COUNTIF(G:G,"Intermediate (1 year - 3 years, participated in friendlies)")</f>
        <v>0</v>
      </c>
    </row>
    <row r="5" spans="1:16">
      <c r="A5" s="2">
        <v>45089.94236111111</v>
      </c>
      <c r="B5" t="s">
        <v>40</v>
      </c>
      <c r="C5" t="s">
        <v>45</v>
      </c>
      <c r="D5" t="s">
        <v>50</v>
      </c>
      <c r="E5" t="s">
        <v>101</v>
      </c>
      <c r="F5" t="s">
        <v>26</v>
      </c>
      <c r="G5" t="s">
        <v>28</v>
      </c>
      <c r="H5" t="b">
        <v>0</v>
      </c>
      <c r="O5" t="s">
        <v>36</v>
      </c>
      <c r="P5">
        <f>COUNTIF(G:G,"Advanced (&gt; 3 years, represented school for competitions)")</f>
        <v>0</v>
      </c>
    </row>
    <row r="6" spans="1:16">
      <c r="A6" s="2">
        <v>45089.94583333333</v>
      </c>
      <c r="B6" t="s">
        <v>94</v>
      </c>
      <c r="C6" t="s">
        <v>95</v>
      </c>
      <c r="D6" t="s">
        <v>96</v>
      </c>
      <c r="E6" t="s">
        <v>101</v>
      </c>
      <c r="F6" t="s">
        <v>26</v>
      </c>
      <c r="G6" t="s">
        <v>55</v>
      </c>
      <c r="H6" t="b">
        <v>1</v>
      </c>
    </row>
    <row r="7" spans="1:16">
      <c r="A7" s="2">
        <v>45089.95</v>
      </c>
      <c r="B7" t="s">
        <v>9</v>
      </c>
      <c r="C7" t="s">
        <v>14</v>
      </c>
      <c r="D7" t="s">
        <v>19</v>
      </c>
      <c r="E7" t="s">
        <v>101</v>
      </c>
      <c r="F7" t="s">
        <v>24</v>
      </c>
      <c r="G7" t="s">
        <v>28</v>
      </c>
      <c r="H7" t="b">
        <v>0</v>
      </c>
    </row>
    <row r="8" spans="1:16">
      <c r="A8" s="2">
        <v>45090.44670138889</v>
      </c>
      <c r="B8" t="s">
        <v>62</v>
      </c>
      <c r="C8" t="s">
        <v>73</v>
      </c>
      <c r="D8" t="s">
        <v>84</v>
      </c>
      <c r="E8" t="s">
        <v>101</v>
      </c>
      <c r="F8" t="s">
        <v>26</v>
      </c>
      <c r="G8" t="s">
        <v>28</v>
      </c>
      <c r="H8" t="b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P5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102</v>
      </c>
      <c r="F1" s="1" t="s">
        <v>5</v>
      </c>
      <c r="G1" s="1" t="s">
        <v>6</v>
      </c>
      <c r="H1" s="1" t="s">
        <v>7</v>
      </c>
    </row>
    <row r="2" spans="1:16">
      <c r="A2" s="2">
        <v>45089.87916666667</v>
      </c>
      <c r="B2" t="s">
        <v>58</v>
      </c>
      <c r="C2" t="s">
        <v>69</v>
      </c>
      <c r="D2" t="s">
        <v>80</v>
      </c>
      <c r="E2" t="s">
        <v>103</v>
      </c>
      <c r="F2" t="s">
        <v>24</v>
      </c>
      <c r="G2" t="s">
        <v>32</v>
      </c>
      <c r="H2" t="b">
        <v>1</v>
      </c>
      <c r="O2" t="s">
        <v>33</v>
      </c>
      <c r="P2">
        <f>COUNTIF(G:G,"I have never played floorball before, or for less than 6 months")</f>
        <v>0</v>
      </c>
    </row>
    <row r="3" spans="1:16">
      <c r="A3" s="2">
        <v>45089.88125</v>
      </c>
      <c r="B3" t="s">
        <v>8</v>
      </c>
      <c r="C3" t="s">
        <v>13</v>
      </c>
      <c r="D3" t="s">
        <v>18</v>
      </c>
      <c r="E3" t="s">
        <v>103</v>
      </c>
      <c r="F3" t="s">
        <v>24</v>
      </c>
      <c r="G3" t="s">
        <v>27</v>
      </c>
      <c r="H3" t="b">
        <v>0</v>
      </c>
      <c r="O3" t="s">
        <v>34</v>
      </c>
      <c r="P3">
        <f>COUNTIF(G:G,"Beginner (6 months - 1 year)")</f>
        <v>0</v>
      </c>
    </row>
    <row r="4" spans="1:16">
      <c r="A4" s="2">
        <v>45089.96388888889</v>
      </c>
      <c r="B4" t="s">
        <v>41</v>
      </c>
      <c r="C4" t="s">
        <v>46</v>
      </c>
      <c r="D4" t="s">
        <v>51</v>
      </c>
      <c r="E4" t="s">
        <v>103</v>
      </c>
      <c r="F4" t="s">
        <v>26</v>
      </c>
      <c r="G4" t="s">
        <v>28</v>
      </c>
      <c r="H4" t="b">
        <v>0</v>
      </c>
      <c r="O4" t="s">
        <v>35</v>
      </c>
      <c r="P4">
        <f>COUNTIF(G:G,"Intermediate (1 year - 3 years, participated in friendlies)")</f>
        <v>0</v>
      </c>
    </row>
    <row r="5" spans="1:16">
      <c r="O5" t="s">
        <v>36</v>
      </c>
      <c r="P5">
        <f>COUNTIF(G:G,"Advanced (&gt; 3 years, represented school for competitions)")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sheetData>
    <row r="1" spans="1:6">
      <c r="A1" s="1" t="s">
        <v>1</v>
      </c>
      <c r="B1" s="1" t="s">
        <v>2</v>
      </c>
      <c r="E1" s="1" t="s">
        <v>104</v>
      </c>
      <c r="F1" s="1" t="s">
        <v>105</v>
      </c>
    </row>
    <row r="2" spans="1:6">
      <c r="A2" t="s">
        <v>8</v>
      </c>
      <c r="B2" t="s">
        <v>13</v>
      </c>
      <c r="E2" t="s">
        <v>106</v>
      </c>
      <c r="F2">
        <v>5</v>
      </c>
    </row>
    <row r="3" spans="1:6">
      <c r="A3" t="s">
        <v>9</v>
      </c>
      <c r="B3" t="s">
        <v>14</v>
      </c>
      <c r="E3" t="s">
        <v>107</v>
      </c>
      <c r="F3">
        <v>5</v>
      </c>
    </row>
    <row r="4" spans="1:6">
      <c r="A4" t="s">
        <v>10</v>
      </c>
      <c r="B4" t="s">
        <v>15</v>
      </c>
      <c r="E4" t="s">
        <v>108</v>
      </c>
      <c r="F4">
        <v>14</v>
      </c>
    </row>
    <row r="5" spans="1:6">
      <c r="A5" t="s">
        <v>11</v>
      </c>
      <c r="B5" t="s">
        <v>16</v>
      </c>
      <c r="E5" t="s">
        <v>109</v>
      </c>
      <c r="F5">
        <v>5</v>
      </c>
    </row>
    <row r="6" spans="1:6">
      <c r="A6" t="s">
        <v>12</v>
      </c>
      <c r="B6" t="s">
        <v>17</v>
      </c>
      <c r="E6" t="s">
        <v>110</v>
      </c>
      <c r="F6">
        <v>12</v>
      </c>
    </row>
    <row r="7" spans="1:6">
      <c r="A7" t="s">
        <v>29</v>
      </c>
      <c r="B7" t="s">
        <v>30</v>
      </c>
      <c r="E7" t="s">
        <v>111</v>
      </c>
      <c r="F7">
        <v>10</v>
      </c>
    </row>
    <row r="8" spans="1:6">
      <c r="A8" t="s">
        <v>38</v>
      </c>
      <c r="B8" t="s">
        <v>43</v>
      </c>
      <c r="E8" t="s">
        <v>112</v>
      </c>
      <c r="F8">
        <v>7</v>
      </c>
    </row>
    <row r="9" spans="1:6">
      <c r="A9" t="s">
        <v>39</v>
      </c>
      <c r="B9" t="s">
        <v>44</v>
      </c>
      <c r="E9" t="s">
        <v>113</v>
      </c>
      <c r="F9">
        <v>3</v>
      </c>
    </row>
    <row r="10" spans="1:6">
      <c r="A10" t="s">
        <v>40</v>
      </c>
      <c r="B10" t="s">
        <v>45</v>
      </c>
    </row>
    <row r="11" spans="1:6">
      <c r="A11" t="s">
        <v>41</v>
      </c>
      <c r="B11" t="s">
        <v>46</v>
      </c>
    </row>
    <row r="12" spans="1:6">
      <c r="A12" t="s">
        <v>42</v>
      </c>
      <c r="B12" t="s">
        <v>47</v>
      </c>
    </row>
    <row r="13" spans="1:6">
      <c r="A13" t="s">
        <v>57</v>
      </c>
      <c r="B13" t="s">
        <v>68</v>
      </c>
    </row>
    <row r="14" spans="1:6">
      <c r="A14" t="s">
        <v>58</v>
      </c>
      <c r="B14" t="s">
        <v>69</v>
      </c>
    </row>
    <row r="15" spans="1:6">
      <c r="A15" t="s">
        <v>59</v>
      </c>
      <c r="B15" t="s">
        <v>70</v>
      </c>
    </row>
    <row r="16" spans="1:6">
      <c r="A16" t="s">
        <v>60</v>
      </c>
      <c r="B16" t="s">
        <v>71</v>
      </c>
    </row>
    <row r="17" spans="1:2">
      <c r="A17" t="s">
        <v>61</v>
      </c>
      <c r="B17" t="s">
        <v>72</v>
      </c>
    </row>
    <row r="18" spans="1:2">
      <c r="A18" t="s">
        <v>62</v>
      </c>
      <c r="B18" t="s">
        <v>73</v>
      </c>
    </row>
    <row r="19" spans="1:2">
      <c r="A19" t="s">
        <v>63</v>
      </c>
      <c r="B19" t="s">
        <v>74</v>
      </c>
    </row>
    <row r="20" spans="1:2">
      <c r="A20" t="s">
        <v>64</v>
      </c>
      <c r="B20" t="s">
        <v>75</v>
      </c>
    </row>
    <row r="21" spans="1:2">
      <c r="A21" t="s">
        <v>65</v>
      </c>
      <c r="B21" t="s">
        <v>76</v>
      </c>
    </row>
    <row r="22" spans="1:2">
      <c r="A22" t="s">
        <v>66</v>
      </c>
      <c r="B22" t="s">
        <v>77</v>
      </c>
    </row>
    <row r="23" spans="1:2">
      <c r="A23" t="s">
        <v>67</v>
      </c>
      <c r="B23" t="s">
        <v>78</v>
      </c>
    </row>
    <row r="24" spans="1:2">
      <c r="A24" t="s">
        <v>94</v>
      </c>
      <c r="B24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16 Jun</vt:lpstr>
      <vt:lpstr>14 Jun</vt:lpstr>
      <vt:lpstr>19 Jun</vt:lpstr>
      <vt:lpstr>21 Jun</vt:lpstr>
      <vt:lpstr>23 Jun</vt:lpstr>
      <vt:lpstr>26 Jun</vt:lpstr>
      <vt:lpstr>28 Jun</vt:lpstr>
      <vt:lpstr>30 Jun</vt:lpstr>
      <vt:lpstr>Namelist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2023-06-22T12:08:29Z</dcterms:created>
  <dcterms:modified xsi:type="dcterms:W3CDTF">2023-06-22T12:08:29Z</dcterms:modified>
</cp:coreProperties>
</file>