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earch resul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<sst xmlns="http://schemas.openxmlformats.org/spreadsheetml/2006/main" uniqueCount="76">
  <si>
    <t>Item Number</t>
  </si>
  <si>
    <t>Title</t>
  </si>
  <si>
    <t>ISBN</t>
  </si>
  <si>
    <t>Search Results</t>
  </si>
  <si>
    <t>37219</t>
  </si>
  <si>
    <t>MICHAEL HEIZER: ALTARS.</t>
  </si>
  <si>
    <t>9780847847679</t>
  </si>
  <si>
    <t>37243</t>
  </si>
  <si>
    <t>WIM DELVOYE.</t>
  </si>
  <si>
    <t>9789082364712</t>
  </si>
  <si>
    <t>37643</t>
  </si>
  <si>
    <t>FRA BARTOLOMMEO: THE DIVINE RENAISSANCE.</t>
  </si>
  <si>
    <t>9789096182940</t>
  </si>
  <si>
    <t>37875</t>
  </si>
  <si>
    <t>MASKROS/DANDELION: CECILIA EDEFALK.</t>
  </si>
  <si>
    <t>9789186265304</t>
  </si>
  <si>
    <t>37877</t>
  </si>
  <si>
    <t>PAINTING BEAUTY: CAESAR VAN EVERDINGEN, 1616/1617-1678.</t>
  </si>
  <si>
    <t>9789462621084</t>
  </si>
  <si>
    <t>37900</t>
  </si>
  <si>
    <t>JOE BRADLEY.</t>
  </si>
  <si>
    <t>9781887457224</t>
  </si>
  <si>
    <t>37921</t>
  </si>
  <si>
    <t>JOANA HADJITHOMAS AND KHALIL JOREIGE: TWO SUNS IN A SUNSET/SE SOUVENIR DE LA LUMIERE.</t>
  </si>
  <si>
    <t>9783863359867</t>
  </si>
  <si>
    <t>37930</t>
  </si>
  <si>
    <t>KIEFER RODIN.</t>
  </si>
  <si>
    <t>9782072730023</t>
  </si>
  <si>
    <t>37935</t>
  </si>
  <si>
    <t>LIVING, BUILDING, THINKING: ART &amp; EXPRESSIONISM/VIVRE, BATIR, PENSER: L'ART &amp; L'EXPRESSIONNISME.</t>
  </si>
  <si>
    <t>9781926632162</t>
  </si>
  <si>
    <t>37939</t>
  </si>
  <si>
    <t>SCULPTURES MADE OF PAPER.</t>
  </si>
  <si>
    <t>9783864421945</t>
  </si>
  <si>
    <t>37945</t>
  </si>
  <si>
    <t>MARK BRADFORD: TOMORROW IS ANOTHER DAY.</t>
  </si>
  <si>
    <t>9781941366141</t>
  </si>
  <si>
    <t>37949</t>
  </si>
  <si>
    <t>LIQUID ANTIQUITY.</t>
  </si>
  <si>
    <t>9782839920674</t>
  </si>
  <si>
    <t>37950</t>
  </si>
  <si>
    <t>LEE BONTECOU.</t>
  </si>
  <si>
    <t>9783960980667</t>
  </si>
  <si>
    <t>37951</t>
  </si>
  <si>
    <t>FARBRAUMKORPER: GOTTHARD GRAUBNER, IMI KNOEBEL, BLINKY PALERMO, REINER RUTHENBECK.</t>
  </si>
  <si>
    <t>9783775743211</t>
  </si>
  <si>
    <t>37956</t>
  </si>
  <si>
    <t>AUTO-PHOTO.</t>
  </si>
  <si>
    <t>9782869251311</t>
  </si>
  <si>
    <t>37957</t>
  </si>
  <si>
    <t>ALFONS SCHILLING: BEYOND PHOTOGRAPHY.</t>
  </si>
  <si>
    <t>9783903153011</t>
  </si>
  <si>
    <t>37959</t>
  </si>
  <si>
    <t>LE MYSTERE LE NAIN</t>
  </si>
  <si>
    <t>9782359061994</t>
  </si>
  <si>
    <t>37960</t>
  </si>
  <si>
    <t>VICTORIAN WATERCOLOURS.</t>
  </si>
  <si>
    <t>9781741741315</t>
  </si>
  <si>
    <t>37966</t>
  </si>
  <si>
    <t>THE POLAROID PROJECT: AT THE INTERSECTION OF ART AND TECHNOLOGY.</t>
  </si>
  <si>
    <t>9780520296169</t>
  </si>
  <si>
    <t>37969</t>
  </si>
  <si>
    <t>SANTU MOFOKENG: A SILENT SOLITUDE PHOTOGRAPHS 1982-2011.</t>
  </si>
  <si>
    <t>9788857232164</t>
  </si>
  <si>
    <t>83\734</t>
  </si>
  <si>
    <t>GLENN BROWN.</t>
  </si>
  <si>
    <t>9782358640923</t>
  </si>
  <si>
    <t>83747</t>
  </si>
  <si>
    <t>TADASHI KAWAMATA: UNDER THE WATER.</t>
  </si>
  <si>
    <t>9782914171458</t>
  </si>
  <si>
    <t>83751</t>
  </si>
  <si>
    <t>EN: ART OF NEXUS -- PADIGLIONE GIAPPONE, BIENNALE ARCHITECTTURA 2016.</t>
  </si>
  <si>
    <t>9784887063587</t>
  </si>
  <si>
    <t>83752</t>
  </si>
  <si>
    <t>THE SIXTIES: A WORLDWIDE HAPPENING.</t>
  </si>
  <si>
    <t>9789462261501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</si>
</sst>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2">
    <xf borderId="0" fillId="0" fontId="0" numFmtId="0" pivotButton="0" quotePrefix="0" xfId="0"/>
    <xf borderId="0" fillId="0" fontId="1" numFmtId="0" pivotButton="0" quotePrefix="0" xfId="1"/>
  </cellXfs>
  <cellStyles count="2">
    <cellStyle builtinId="0" hidden="0" name="Normal" xfId="0"/>
    <cellStyle builtinId="8" hidden="0" name="Hyperlink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s="1">
        <f>HYPERLINK("https://pulsearch.princeton.edu/catalog?utf8=%E2%9C%93&amp;f1=isbn&amp;q1="&amp;9780847847679&amp;"&amp;search_field=advanced&amp;commit=Search", "Possible Match")</f>
        <v/>
      </c>
    </row>
    <row r="3" spans="1:4">
      <c r="A3" t="s">
        <v>7</v>
      </c>
      <c r="B3" t="s">
        <v>8</v>
      </c>
      <c r="C3" t="s">
        <v>9</v>
      </c>
      <c r="D3" s="1">
        <f>HYPERLINK("https://pulsearch.princeton.edu/catalog?utf8=%E2%9C%93&amp;f1=isbn&amp;q1="&amp;9789082364712&amp;"&amp;search_field=advanced&amp;commit=Search", "Possible Match")</f>
        <v/>
      </c>
    </row>
    <row r="4" spans="1:4">
      <c r="A4" t="s">
        <v>10</v>
      </c>
      <c r="B4" t="s">
        <v>11</v>
      </c>
      <c r="C4" t="s">
        <v>12</v>
      </c>
      <c r="D4" s="1">
        <f>HYPERLINK("https://pulsearch.princeton.edu/catalog?utf8=%E2%9C%93&amp;f1=isbn&amp;q1="&amp;9789096182940&amp;"&amp;search_field=advanced&amp;commit=Search", "No Match")</f>
        <v/>
      </c>
    </row>
    <row r="5" spans="1:4">
      <c r="A5" t="s">
        <v>13</v>
      </c>
      <c r="B5" t="s">
        <v>14</v>
      </c>
      <c r="C5" t="s">
        <v>15</v>
      </c>
      <c r="D5" s="1">
        <f>HYPERLINK("https://pulsearch.princeton.edu/catalog?utf8=%E2%9C%93&amp;f1=isbn&amp;q1="&amp;9789186265304&amp;"&amp;search_field=advanced&amp;commit=Search", "Possible Match")</f>
        <v/>
      </c>
    </row>
    <row r="6" spans="1:4">
      <c r="A6" t="s">
        <v>16</v>
      </c>
      <c r="B6" t="s">
        <v>17</v>
      </c>
      <c r="C6" t="s">
        <v>18</v>
      </c>
      <c r="D6" s="1">
        <f>HYPERLINK("https://pulsearch.princeton.edu/catalog?utf8=%E2%9C%93&amp;f1=isbn&amp;q1="&amp;9789462621084&amp;"&amp;search_field=advanced&amp;commit=Search", "Possible Match")</f>
        <v/>
      </c>
    </row>
    <row r="7" spans="1:4">
      <c r="A7" t="s">
        <v>19</v>
      </c>
      <c r="B7" t="s">
        <v>20</v>
      </c>
      <c r="C7" t="s">
        <v>21</v>
      </c>
      <c r="D7" s="1">
        <f>HYPERLINK("https://pulsearch.princeton.edu/catalog?utf8=%E2%9C%93&amp;f1=isbn&amp;q1="&amp;9781887457224&amp;"&amp;search_field=advanced&amp;commit=Search", "Possible Match")</f>
        <v/>
      </c>
    </row>
    <row r="8" spans="1:4">
      <c r="A8" t="s">
        <v>22</v>
      </c>
      <c r="B8" t="s">
        <v>23</v>
      </c>
      <c r="C8" t="s">
        <v>24</v>
      </c>
      <c r="D8" s="1">
        <f>HYPERLINK("https://pulsearch.princeton.edu/catalog?utf8=%E2%9C%93&amp;f1=isbn&amp;q1="&amp;9783863359867&amp;"&amp;search_field=advanced&amp;commit=Search", "Possible Match")</f>
        <v/>
      </c>
    </row>
    <row r="9" spans="1:4">
      <c r="A9" t="s">
        <v>25</v>
      </c>
      <c r="B9" t="s">
        <v>26</v>
      </c>
      <c r="C9" t="s">
        <v>27</v>
      </c>
      <c r="D9" s="1">
        <f>HYPERLINK("https://pulsearch.princeton.edu/catalog?utf8=%E2%9C%93&amp;f1=isbn&amp;q1="&amp;9782072730023&amp;"&amp;search_field=advanced&amp;commit=Search", "No Match")</f>
        <v/>
      </c>
    </row>
    <row r="10" spans="1:4">
      <c r="A10" t="s">
        <v>28</v>
      </c>
      <c r="B10" t="s">
        <v>29</v>
      </c>
      <c r="C10" t="s">
        <v>30</v>
      </c>
      <c r="D10" s="1">
        <f>HYPERLINK("https://pulsearch.princeton.edu/catalog?utf8=%E2%9C%93&amp;f1=isbn&amp;q1="&amp;9781926632162&amp;"&amp;search_field=advanced&amp;commit=Search", "Possible Match")</f>
        <v/>
      </c>
    </row>
    <row r="11" spans="1:4">
      <c r="A11" t="s">
        <v>31</v>
      </c>
      <c r="B11" t="s">
        <v>32</v>
      </c>
      <c r="C11" t="s">
        <v>33</v>
      </c>
      <c r="D11" s="1">
        <f>HYPERLINK("https://pulsearch.princeton.edu/catalog?utf8=%E2%9C%93&amp;f1=isbn&amp;q1="&amp;9783864421945&amp;"&amp;search_field=advanced&amp;commit=Search", "Possible Match")</f>
        <v/>
      </c>
    </row>
    <row r="12" spans="1:4">
      <c r="A12" t="s">
        <v>34</v>
      </c>
      <c r="B12" t="s">
        <v>35</v>
      </c>
      <c r="C12" t="s">
        <v>36</v>
      </c>
      <c r="D12" s="1">
        <f>HYPERLINK("https://pulsearch.princeton.edu/catalog?utf8=%E2%9C%93&amp;f1=isbn&amp;q1="&amp;9781941366141&amp;"&amp;search_field=advanced&amp;commit=Search", "No Match")</f>
        <v/>
      </c>
    </row>
    <row r="13" spans="1:4">
      <c r="A13" t="s">
        <v>37</v>
      </c>
      <c r="B13" t="s">
        <v>38</v>
      </c>
      <c r="C13" t="s">
        <v>39</v>
      </c>
      <c r="D13" s="1">
        <f>HYPERLINK("https://pulsearch.princeton.edu/catalog?utf8=%E2%9C%93&amp;f1=isbn&amp;q1="&amp;9782839920674&amp;"&amp;search_field=advanced&amp;commit=Search", "No Match")</f>
        <v/>
      </c>
    </row>
    <row r="14" spans="1:4">
      <c r="A14" t="s">
        <v>40</v>
      </c>
      <c r="B14" t="s">
        <v>41</v>
      </c>
      <c r="C14" t="s">
        <v>42</v>
      </c>
      <c r="D14" s="1">
        <f>HYPERLINK("https://pulsearch.princeton.edu/catalog?utf8=%E2%9C%93&amp;f1=isbn&amp;q1="&amp;9783960980667&amp;"&amp;search_field=advanced&amp;commit=Search", "No Match")</f>
        <v/>
      </c>
    </row>
    <row r="15" spans="1:4">
      <c r="A15" t="s">
        <v>43</v>
      </c>
      <c r="B15" t="s">
        <v>44</v>
      </c>
      <c r="C15" t="s">
        <v>45</v>
      </c>
      <c r="D15" s="1">
        <f>HYPERLINK("https://pulsearch.princeton.edu/catalog?utf8=%E2%9C%93&amp;f1=isbn&amp;q1="&amp;9783775743211&amp;"&amp;search_field=advanced&amp;commit=Search", "Possible Match")</f>
        <v/>
      </c>
    </row>
    <row r="16" spans="1:4">
      <c r="A16" t="s">
        <v>46</v>
      </c>
      <c r="B16" t="s">
        <v>47</v>
      </c>
      <c r="C16" t="s">
        <v>48</v>
      </c>
      <c r="D16" s="1">
        <f>HYPERLINK("https://pulsearch.princeton.edu/catalog?utf8=%E2%9C%93&amp;f1=isbn&amp;q1="&amp;9782869251311&amp;"&amp;search_field=advanced&amp;commit=Search", "Possible Match")</f>
        <v/>
      </c>
    </row>
    <row r="17" spans="1:4">
      <c r="A17" t="s">
        <v>49</v>
      </c>
      <c r="B17" t="s">
        <v>50</v>
      </c>
      <c r="C17" t="s">
        <v>51</v>
      </c>
      <c r="D17" s="1">
        <f>HYPERLINK("https://pulsearch.princeton.edu/catalog?utf8=%E2%9C%93&amp;f1=isbn&amp;q1="&amp;9783903153011&amp;"&amp;search_field=advanced&amp;commit=Search", "Possible Match")</f>
        <v/>
      </c>
    </row>
    <row r="18" spans="1:4">
      <c r="A18" t="s">
        <v>52</v>
      </c>
      <c r="B18" t="s">
        <v>53</v>
      </c>
      <c r="C18" t="s">
        <v>54</v>
      </c>
      <c r="D18" s="1">
        <f>HYPERLINK("https://pulsearch.princeton.edu/catalog?utf8=%E2%9C%93&amp;f1=isbn&amp;q1="&amp;9782359061994&amp;"&amp;search_field=advanced&amp;commit=Search", "Possible Match")</f>
        <v/>
      </c>
    </row>
    <row r="19" spans="1:4">
      <c r="A19" t="s">
        <v>55</v>
      </c>
      <c r="B19" t="s">
        <v>56</v>
      </c>
      <c r="C19" t="s">
        <v>57</v>
      </c>
      <c r="D19" s="1">
        <f>HYPERLINK("https://pulsearch.princeton.edu/catalog?utf8=%E2%9C%93&amp;f1=isbn&amp;q1="&amp;9781741741315&amp;"&amp;search_field=advanced&amp;commit=Search", "Possible Match")</f>
        <v/>
      </c>
    </row>
    <row r="20" spans="1:4">
      <c r="A20" t="s">
        <v>58</v>
      </c>
      <c r="B20" t="s">
        <v>59</v>
      </c>
      <c r="C20" t="s">
        <v>60</v>
      </c>
      <c r="D20" s="1">
        <f>HYPERLINK("https://pulsearch.princeton.edu/catalog?utf8=%E2%9C%93&amp;f1=isbn&amp;q1="&amp;9780520296169&amp;"&amp;search_field=advanced&amp;commit=Search", "Possible Match")</f>
        <v/>
      </c>
    </row>
    <row r="21" spans="1:4">
      <c r="A21" t="s">
        <v>61</v>
      </c>
      <c r="B21" t="s">
        <v>62</v>
      </c>
      <c r="C21" t="s">
        <v>63</v>
      </c>
      <c r="D21" s="1">
        <f>HYPERLINK("https://pulsearch.princeton.edu/catalog?utf8=%E2%9C%93&amp;f1=isbn&amp;q1="&amp;9788857232164&amp;"&amp;search_field=advanced&amp;commit=Search", "No Match")</f>
        <v/>
      </c>
    </row>
    <row r="22" spans="1:4">
      <c r="A22" t="s">
        <v>64</v>
      </c>
      <c r="B22" t="s">
        <v>65</v>
      </c>
      <c r="C22" t="s">
        <v>66</v>
      </c>
      <c r="D22" s="1">
        <f>HYPERLINK("https://pulsearch.princeton.edu/catalog?utf8=%E2%9C%93&amp;f1=isbn&amp;q1="&amp;9782358640923&amp;"&amp;search_field=advanced&amp;commit=Search", "No Match")</f>
        <v/>
      </c>
    </row>
    <row r="23" spans="1:4">
      <c r="A23" t="s">
        <v>67</v>
      </c>
      <c r="B23" t="s">
        <v>68</v>
      </c>
      <c r="C23" t="s">
        <v>69</v>
      </c>
      <c r="D23" s="1">
        <f>HYPERLINK("https://pulsearch.princeton.edu/catalog?utf8=%E2%9C%93&amp;f1=isbn&amp;q1="&amp;9782914171458&amp;"&amp;search_field=advanced&amp;commit=Search", "No Match")</f>
        <v/>
      </c>
    </row>
    <row r="24" spans="1:4">
      <c r="A24" t="s">
        <v>70</v>
      </c>
      <c r="B24" t="s">
        <v>71</v>
      </c>
      <c r="C24" t="s">
        <v>72</v>
      </c>
      <c r="D24" s="1">
        <f>HYPERLINK("https://pulsearch.princeton.edu/catalog?utf8=%E2%9C%93&amp;f1=isbn&amp;q1="&amp;9784887063587&amp;"&amp;search_field=advanced&amp;commit=Search", "Possible Match")</f>
        <v/>
      </c>
    </row>
    <row r="25" spans="1:4">
      <c r="A25" t="s">
        <v>73</v>
      </c>
      <c r="B25" t="s">
        <v>74</v>
      </c>
      <c r="C25" t="s">
        <v>75</v>
      </c>
      <c r="D25" s="1">
        <f>HYPERLINK("https://pulsearch.princeton.edu/catalog?utf8=%E2%9C%93&amp;f1=isbn&amp;q1="&amp;9789462261501&amp;"&amp;search_field=advanced&amp;commit=Search", "No Match")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2017-09-27T12:54:03Z</dcterms:created>
  <dcterms:modified xsi:type="dcterms:W3CDTF">2017-09-27T12:54:03Z</dcterms:modified>
</cp:coreProperties>
</file>