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70F8306E-B3F4-4B62-84C9-22DB7502EB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0" i="1" l="1"/>
  <c r="I29" i="1"/>
  <c r="I8" i="1"/>
  <c r="I9" i="1"/>
  <c r="I10" i="1"/>
  <c r="I11" i="1"/>
  <c r="I12" i="1"/>
  <c r="I13" i="1"/>
  <c r="I28" i="1" s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<sst xmlns="http://schemas.openxmlformats.org/spreadsheetml/2006/main" count="136" uniqueCount="98">
  <si>
    <t>MASCOT INT. LAOS</t>
  </si>
  <si>
    <t>PURCHASING REQUEST</t>
  </si>
  <si>
    <t>Ref No:PRO(SP)-12_2022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</si>
  <si>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</si>
  <si>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</si>
  <si>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</si>
  <si>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</si>
  <si>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</si>
  <si>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</si>
  <si>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</si>
  <si>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</si>
  <si>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</si>
  <si>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</si>
  <si>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 xml:space="preserve">UPVC pipe </t>
  </si>
  <si>
    <t xml:space="preserve">110mm </t>
  </si>
  <si>
    <t>2022-04-29</t>
  </si>
  <si>
    <t>bar</t>
  </si>
  <si>
    <t>For install suction auto partem sewing machine (received)</t>
  </si>
  <si>
    <t xml:space="preserve">UPVC Pipe Elbow joint </t>
  </si>
  <si>
    <t>Pcs</t>
  </si>
  <si>
    <t>Ventilation air hose</t>
  </si>
  <si>
    <t>size 130mm</t>
  </si>
  <si>
    <t>Laminate Film</t>
  </si>
  <si>
    <t>A3</t>
  </si>
  <si>
    <t>2022-05-21</t>
  </si>
  <si>
    <t>Box</t>
  </si>
  <si>
    <t>Recevied</t>
  </si>
  <si>
    <t xml:space="preserve"> Cabinet Spare parts</t>
  </si>
  <si>
    <t>2 compartments smartFORM</t>
  </si>
  <si>
    <t>for Spare parts room</t>
  </si>
  <si>
    <t>PVC</t>
  </si>
  <si>
    <t>20mm</t>
  </si>
  <si>
    <t>2022-05-31</t>
  </si>
  <si>
    <t>M</t>
  </si>
  <si>
    <t>local</t>
  </si>
  <si>
    <t xml:space="preserve">Plastic glasses(a sample) </t>
  </si>
  <si>
    <t xml:space="preserve">2mm x 2400mmx 1200mm </t>
  </si>
  <si>
    <t xml:space="preserve">Plate </t>
  </si>
  <si>
    <t xml:space="preserve">local </t>
  </si>
  <si>
    <t xml:space="preserve"> wheel </t>
  </si>
  <si>
    <t>size 120</t>
  </si>
  <si>
    <t>FOR MAKE IE</t>
  </si>
  <si>
    <t>Power Glue</t>
  </si>
  <si>
    <t>Sample</t>
  </si>
  <si>
    <t>(6-31)</t>
  </si>
  <si>
    <t>2022-05-28</t>
  </si>
  <si>
    <t>ATTACHMENT AND FOLDER FOR IE</t>
  </si>
  <si>
    <t xml:space="preserve">Cloth Tape </t>
  </si>
  <si>
    <t>Size 2 Inches Blue(NUVO)</t>
  </si>
  <si>
    <t>(6-32)</t>
  </si>
  <si>
    <t>2022-06-04</t>
  </si>
  <si>
    <t>Roll</t>
  </si>
  <si>
    <t>Sand paper</t>
  </si>
  <si>
    <t>Waterproof NO.1500</t>
  </si>
  <si>
    <t>(6-34)</t>
  </si>
  <si>
    <t xml:space="preserve">Waterproof Abrasive paper </t>
  </si>
  <si>
    <t>No.120 TOA</t>
  </si>
  <si>
    <t>(6-35)</t>
  </si>
  <si>
    <t>ALCOHOL 90</t>
  </si>
  <si>
    <t>Alcohol 90</t>
  </si>
  <si>
    <t>(21-3)</t>
  </si>
  <si>
    <t>2022-05-14</t>
  </si>
  <si>
    <t>Bottel</t>
  </si>
  <si>
    <t>CHEMICAL</t>
  </si>
  <si>
    <t>cable ties</t>
  </si>
  <si>
    <t>ZD-SLT-4 x200</t>
  </si>
  <si>
    <t>(25-55)</t>
  </si>
  <si>
    <t xml:space="preserve">Pcs </t>
  </si>
  <si>
    <t>PARTS FOR MAKE IE</t>
  </si>
  <si>
    <t>gloves</t>
  </si>
  <si>
    <t>sample</t>
  </si>
  <si>
    <t>(25-56)</t>
  </si>
  <si>
    <t>Packs</t>
  </si>
  <si>
    <t xml:space="preserve">kobe steel welding electrodes </t>
  </si>
  <si>
    <t xml:space="preserve">RB-26 </t>
  </si>
  <si>
    <t>(25-80)</t>
  </si>
  <si>
    <t>Thissuse tape ສະກ໋ອດເຈ້ຍເຫຼືອງ</t>
  </si>
  <si>
    <t>(25-114)</t>
  </si>
  <si>
    <t xml:space="preserve">Roll </t>
  </si>
  <si>
    <t>Nut</t>
  </si>
  <si>
    <t>M8</t>
  </si>
  <si>
    <t>(25-163)</t>
  </si>
  <si>
    <t>recevied</t>
  </si>
  <si>
    <t>Cutting wood</t>
  </si>
  <si>
    <t>A81614   255x2.6x254mm</t>
  </si>
  <si>
    <t>(25-181)</t>
  </si>
  <si>
    <t>Sliding Ball</t>
  </si>
  <si>
    <t>LRM12N1*400S12.5AH</t>
  </si>
  <si>
    <t>(25-199)</t>
  </si>
  <si>
    <t>2022-05-26</t>
  </si>
  <si>
    <t>Scroll Bar</t>
  </si>
  <si>
    <t>400MM</t>
  </si>
  <si>
    <t>(25-200)</t>
  </si>
  <si>
    <t>Sub Total by LAK</t>
  </si>
  <si>
    <t>Sub Total by blank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</si>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</sst>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65" fontId="0" fillId="0" borderId="1" xfId="1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wrapText="1"/>
    </xf>
    <xf numFmtId="165" fontId="0" fillId="0" borderId="5" xfId="1" applyNumberFormat="1" applyFont="1" applyBorder="1" applyAlignment="1">
      <alignment horizontal="right"/>
    </xf>
    <xf numFmtId="165" fontId="0" fillId="0" borderId="2" xfId="1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0" fontId="2" fillId="0" borderId="2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0" xfId="0" applyFont="1"/>
    <xf numFmtId="165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M12" sqref="M12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1.42578125" customWidth="1"/>
    <col min="9" max="9" width="15" customWidth="1"/>
    <col min="10" max="10" width="40" style="9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10" t="s">
        <v>12</v>
      </c>
    </row>
    <row r="7" spans="1:10" ht="30" x14ac:dyDescent="0.25">
      <c r="A7" s="3">
        <v>1</v>
      </c>
      <c r="B7" s="3" t="s">
        <v>13</v>
      </c>
      <c r="C7" s="3" t="s">
        <v>14</v>
      </c>
      <c r="D7" s="3"/>
      <c r="E7" s="3" t="s">
        <v>15</v>
      </c>
      <c r="F7" s="3" t="s">
        <v>16</v>
      </c>
      <c r="G7" s="5">
        <v>10</v>
      </c>
      <c r="H7" s="12">
        <v>400000</v>
      </c>
      <c r="I7" s="12">
        <f>H7*G7</f>
        <v>4000000</v>
      </c>
      <c r="J7" s="11" t="s">
        <v>17</v>
      </c>
    </row>
    <row r="8" spans="1:10" ht="30" x14ac:dyDescent="0.25">
      <c r="A8" s="3">
        <v>2</v>
      </c>
      <c r="B8" s="3" t="s">
        <v>18</v>
      </c>
      <c r="C8" s="3" t="s">
        <v>14</v>
      </c>
      <c r="D8" s="3"/>
      <c r="E8" s="3" t="s">
        <v>15</v>
      </c>
      <c r="F8" s="3" t="s">
        <v>19</v>
      </c>
      <c r="G8" s="5">
        <v>8</v>
      </c>
      <c r="H8" s="12">
        <v>40000</v>
      </c>
      <c r="I8" s="12">
        <f t="shared" ref="I8:I27" si="0">H8*G8</f>
        <v>320000</v>
      </c>
      <c r="J8" s="11" t="s">
        <v>17</v>
      </c>
    </row>
    <row r="9" spans="1:10" ht="30" x14ac:dyDescent="0.25">
      <c r="A9" s="3">
        <v>3</v>
      </c>
      <c r="B9" s="3" t="s">
        <v>20</v>
      </c>
      <c r="C9" s="3" t="s">
        <v>21</v>
      </c>
      <c r="D9" s="3"/>
      <c r="E9" s="3" t="s">
        <v>15</v>
      </c>
      <c r="F9" s="3" t="s">
        <v>19</v>
      </c>
      <c r="G9" s="5">
        <v>2</v>
      </c>
      <c r="H9" s="12">
        <v>200000</v>
      </c>
      <c r="I9" s="12">
        <f t="shared" si="0"/>
        <v>400000</v>
      </c>
      <c r="J9" s="11" t="s">
        <v>17</v>
      </c>
    </row>
    <row r="10" spans="1:10" x14ac:dyDescent="0.25">
      <c r="A10" s="3">
        <v>4</v>
      </c>
      <c r="B10" s="3" t="s">
        <v>22</v>
      </c>
      <c r="C10" s="3" t="s">
        <v>23</v>
      </c>
      <c r="D10" s="3"/>
      <c r="E10" s="3" t="s">
        <v>24</v>
      </c>
      <c r="F10" s="3" t="s">
        <v>25</v>
      </c>
      <c r="G10" s="5">
        <v>1</v>
      </c>
      <c r="H10" s="12">
        <v>350000</v>
      </c>
      <c r="I10" s="12">
        <f t="shared" si="0"/>
        <v>350000</v>
      </c>
      <c r="J10" s="11" t="s">
        <v>26</v>
      </c>
    </row>
    <row r="11" spans="1:10" s="23" customFormat="1" x14ac:dyDescent="0.25">
      <c r="A11" s="19">
        <v>5</v>
      </c>
      <c r="B11" s="19" t="s">
        <v>27</v>
      </c>
      <c r="C11" s="19" t="s">
        <v>28</v>
      </c>
      <c r="D11" s="19"/>
      <c r="E11" s="19" t="s">
        <v>15</v>
      </c>
      <c r="F11" s="19" t="s">
        <v>19</v>
      </c>
      <c r="G11" s="20">
        <v>9</v>
      </c>
      <c r="H11" s="21">
        <v>1500000</v>
      </c>
      <c r="I11" s="21">
        <f t="shared" si="0"/>
        <v>13500000</v>
      </c>
      <c r="J11" s="22" t="s">
        <v>29</v>
      </c>
    </row>
    <row r="12" spans="1:10" x14ac:dyDescent="0.25">
      <c r="A12" s="3">
        <v>6</v>
      </c>
      <c r="B12" s="3" t="s">
        <v>30</v>
      </c>
      <c r="C12" s="3" t="s">
        <v>31</v>
      </c>
      <c r="D12" s="3"/>
      <c r="E12" s="3" t="s">
        <v>32</v>
      </c>
      <c r="F12" s="3" t="s">
        <v>33</v>
      </c>
      <c r="G12" s="5">
        <v>5</v>
      </c>
      <c r="H12" s="12">
        <v>50000</v>
      </c>
      <c r="I12" s="12">
        <f t="shared" si="0"/>
        <v>250000</v>
      </c>
      <c r="J12" s="11" t="s">
        <v>34</v>
      </c>
    </row>
    <row r="13" spans="1:10" x14ac:dyDescent="0.25">
      <c r="A13" s="3">
        <v>7</v>
      </c>
      <c r="B13" s="3" t="s">
        <v>35</v>
      </c>
      <c r="C13" s="3" t="s">
        <v>36</v>
      </c>
      <c r="D13" s="3"/>
      <c r="E13" s="3" t="s">
        <v>32</v>
      </c>
      <c r="F13" s="3" t="s">
        <v>37</v>
      </c>
      <c r="G13" s="5">
        <v>5</v>
      </c>
      <c r="H13" s="12">
        <v>600000</v>
      </c>
      <c r="I13" s="12">
        <f t="shared" si="0"/>
        <v>3000000</v>
      </c>
      <c r="J13" s="11" t="s">
        <v>38</v>
      </c>
    </row>
    <row r="14" spans="1:10" x14ac:dyDescent="0.25">
      <c r="A14" s="3">
        <v>8</v>
      </c>
      <c r="B14" s="3" t="s">
        <v>39</v>
      </c>
      <c r="C14" s="3" t="s">
        <v>40</v>
      </c>
      <c r="D14" s="3"/>
      <c r="E14" s="3" t="s">
        <v>24</v>
      </c>
      <c r="F14" s="3" t="s">
        <v>19</v>
      </c>
      <c r="G14" s="5">
        <v>8</v>
      </c>
      <c r="H14" s="12">
        <v>180000</v>
      </c>
      <c r="I14" s="12">
        <f t="shared" si="0"/>
        <v>1440000</v>
      </c>
      <c r="J14" s="11" t="s">
        <v>41</v>
      </c>
    </row>
    <row r="15" spans="1:10" x14ac:dyDescent="0.25">
      <c r="A15" s="3">
        <v>9</v>
      </c>
      <c r="B15" s="3" t="s">
        <v>42</v>
      </c>
      <c r="C15" s="3" t="s">
        <v>43</v>
      </c>
      <c r="D15" s="3" t="s">
        <v>44</v>
      </c>
      <c r="E15" s="3" t="s">
        <v>45</v>
      </c>
      <c r="F15" s="3" t="s">
        <v>25</v>
      </c>
      <c r="G15" s="5">
        <v>10</v>
      </c>
      <c r="H15" s="12">
        <v>75000</v>
      </c>
      <c r="I15" s="12">
        <f t="shared" si="0"/>
        <v>750000</v>
      </c>
      <c r="J15" s="11" t="s">
        <v>46</v>
      </c>
    </row>
    <row r="16" spans="1:10" x14ac:dyDescent="0.25">
      <c r="A16" s="3">
        <v>10</v>
      </c>
      <c r="B16" s="3" t="s">
        <v>47</v>
      </c>
      <c r="C16" s="3" t="s">
        <v>48</v>
      </c>
      <c r="D16" s="3" t="s">
        <v>49</v>
      </c>
      <c r="E16" s="3" t="s">
        <v>50</v>
      </c>
      <c r="F16" s="3" t="s">
        <v>51</v>
      </c>
      <c r="G16" s="5">
        <v>36</v>
      </c>
      <c r="H16" s="12">
        <v>14500</v>
      </c>
      <c r="I16" s="12">
        <f t="shared" si="0"/>
        <v>522000</v>
      </c>
      <c r="J16" s="11" t="s">
        <v>46</v>
      </c>
    </row>
    <row r="17" spans="1:10" x14ac:dyDescent="0.25">
      <c r="A17" s="3">
        <v>11</v>
      </c>
      <c r="B17" s="3" t="s">
        <v>52</v>
      </c>
      <c r="C17" s="3" t="s">
        <v>53</v>
      </c>
      <c r="D17" s="3" t="s">
        <v>54</v>
      </c>
      <c r="E17" s="3" t="s">
        <v>45</v>
      </c>
      <c r="F17" s="3" t="s">
        <v>25</v>
      </c>
      <c r="G17" s="5">
        <v>1</v>
      </c>
      <c r="H17" s="12">
        <v>236000</v>
      </c>
      <c r="I17" s="12">
        <f t="shared" si="0"/>
        <v>236000</v>
      </c>
      <c r="J17" s="11" t="s">
        <v>46</v>
      </c>
    </row>
    <row r="18" spans="1:10" x14ac:dyDescent="0.25">
      <c r="A18" s="3">
        <v>12</v>
      </c>
      <c r="B18" s="3" t="s">
        <v>55</v>
      </c>
      <c r="C18" s="3" t="s">
        <v>56</v>
      </c>
      <c r="D18" s="3" t="s">
        <v>57</v>
      </c>
      <c r="E18" s="3" t="s">
        <v>50</v>
      </c>
      <c r="F18" s="3" t="s">
        <v>25</v>
      </c>
      <c r="G18" s="5">
        <v>6</v>
      </c>
      <c r="H18" s="12">
        <v>331000</v>
      </c>
      <c r="I18" s="12">
        <f t="shared" si="0"/>
        <v>1986000</v>
      </c>
      <c r="J18" s="11" t="s">
        <v>46</v>
      </c>
    </row>
    <row r="19" spans="1:10" x14ac:dyDescent="0.25">
      <c r="A19" s="3">
        <v>13</v>
      </c>
      <c r="B19" s="3" t="s">
        <v>58</v>
      </c>
      <c r="C19" s="3" t="s">
        <v>59</v>
      </c>
      <c r="D19" s="3" t="s">
        <v>60</v>
      </c>
      <c r="E19" s="3" t="s">
        <v>61</v>
      </c>
      <c r="F19" s="3" t="s">
        <v>62</v>
      </c>
      <c r="G19" s="5">
        <v>50</v>
      </c>
      <c r="H19" s="12">
        <v>38000</v>
      </c>
      <c r="I19" s="12">
        <f t="shared" si="0"/>
        <v>1900000</v>
      </c>
      <c r="J19" s="11" t="s">
        <v>63</v>
      </c>
    </row>
    <row r="20" spans="1:10" x14ac:dyDescent="0.25">
      <c r="A20" s="3">
        <v>14</v>
      </c>
      <c r="B20" s="3" t="s">
        <v>64</v>
      </c>
      <c r="C20" s="3" t="s">
        <v>65</v>
      </c>
      <c r="D20" s="3" t="s">
        <v>66</v>
      </c>
      <c r="E20" s="3" t="s">
        <v>50</v>
      </c>
      <c r="F20" s="3" t="s">
        <v>67</v>
      </c>
      <c r="G20" s="5">
        <v>30</v>
      </c>
      <c r="H20" s="12">
        <v>55000</v>
      </c>
      <c r="I20" s="12">
        <f t="shared" si="0"/>
        <v>1650000</v>
      </c>
      <c r="J20" s="11" t="s">
        <v>68</v>
      </c>
    </row>
    <row r="21" spans="1:10" x14ac:dyDescent="0.25">
      <c r="A21" s="3">
        <v>15</v>
      </c>
      <c r="B21" s="3" t="s">
        <v>69</v>
      </c>
      <c r="C21" s="3" t="s">
        <v>70</v>
      </c>
      <c r="D21" s="3" t="s">
        <v>71</v>
      </c>
      <c r="E21" s="3" t="s">
        <v>50</v>
      </c>
      <c r="F21" s="3" t="s">
        <v>72</v>
      </c>
      <c r="G21" s="5">
        <v>10</v>
      </c>
      <c r="H21" s="12">
        <v>40000</v>
      </c>
      <c r="I21" s="12">
        <f t="shared" si="0"/>
        <v>400000</v>
      </c>
      <c r="J21" s="11" t="s">
        <v>68</v>
      </c>
    </row>
    <row r="22" spans="1:10" s="23" customFormat="1" x14ac:dyDescent="0.25">
      <c r="A22" s="19">
        <v>16</v>
      </c>
      <c r="B22" s="19" t="s">
        <v>73</v>
      </c>
      <c r="C22" s="19" t="s">
        <v>74</v>
      </c>
      <c r="D22" s="19" t="s">
        <v>75</v>
      </c>
      <c r="E22" s="19" t="s">
        <v>50</v>
      </c>
      <c r="F22" s="19" t="s">
        <v>25</v>
      </c>
      <c r="G22" s="20">
        <v>5</v>
      </c>
      <c r="H22" s="21">
        <v>56000</v>
      </c>
      <c r="I22" s="21">
        <f t="shared" si="0"/>
        <v>280000</v>
      </c>
      <c r="J22" s="22" t="s">
        <v>68</v>
      </c>
    </row>
    <row r="23" spans="1:10" s="23" customFormat="1" x14ac:dyDescent="0.25">
      <c r="A23" s="19">
        <v>17</v>
      </c>
      <c r="B23" s="19" t="s">
        <v>76</v>
      </c>
      <c r="C23" s="19" t="s">
        <v>70</v>
      </c>
      <c r="D23" s="19" t="s">
        <v>77</v>
      </c>
      <c r="E23" s="19" t="s">
        <v>50</v>
      </c>
      <c r="F23" s="19" t="s">
        <v>78</v>
      </c>
      <c r="G23" s="20">
        <v>24</v>
      </c>
      <c r="H23" s="21">
        <v>9000</v>
      </c>
      <c r="I23" s="21">
        <f t="shared" si="0"/>
        <v>216000</v>
      </c>
      <c r="J23" s="22" t="s">
        <v>68</v>
      </c>
    </row>
    <row r="24" spans="1:10" s="23" customFormat="1" x14ac:dyDescent="0.25">
      <c r="A24" s="19">
        <v>18</v>
      </c>
      <c r="B24" s="19" t="s">
        <v>79</v>
      </c>
      <c r="C24" s="19" t="s">
        <v>80</v>
      </c>
      <c r="D24" s="19" t="s">
        <v>81</v>
      </c>
      <c r="E24" s="19" t="s">
        <v>24</v>
      </c>
      <c r="F24" s="19" t="s">
        <v>25</v>
      </c>
      <c r="G24" s="20">
        <v>1</v>
      </c>
      <c r="H24" s="21">
        <v>20000</v>
      </c>
      <c r="I24" s="21">
        <f t="shared" si="0"/>
        <v>20000</v>
      </c>
      <c r="J24" s="22" t="s">
        <v>82</v>
      </c>
    </row>
    <row r="25" spans="1:10" x14ac:dyDescent="0.25">
      <c r="A25" s="3">
        <v>19</v>
      </c>
      <c r="B25" s="3" t="s">
        <v>83</v>
      </c>
      <c r="C25" s="3" t="s">
        <v>84</v>
      </c>
      <c r="D25" s="3" t="s">
        <v>85</v>
      </c>
      <c r="E25" s="3" t="s">
        <v>24</v>
      </c>
      <c r="F25" s="3" t="s">
        <v>19</v>
      </c>
      <c r="G25" s="5">
        <v>1</v>
      </c>
      <c r="H25" s="12">
        <v>1260000</v>
      </c>
      <c r="I25" s="12">
        <f t="shared" si="0"/>
        <v>1260000</v>
      </c>
      <c r="J25" s="11" t="s">
        <v>68</v>
      </c>
    </row>
    <row r="26" spans="1:10" x14ac:dyDescent="0.25">
      <c r="A26" s="3">
        <v>20</v>
      </c>
      <c r="B26" s="3" t="s">
        <v>86</v>
      </c>
      <c r="C26" s="3" t="s">
        <v>87</v>
      </c>
      <c r="D26" s="3" t="s">
        <v>88</v>
      </c>
      <c r="E26" s="3" t="s">
        <v>89</v>
      </c>
      <c r="F26" s="3" t="s">
        <v>19</v>
      </c>
      <c r="G26" s="5">
        <v>4</v>
      </c>
      <c r="H26" s="12"/>
      <c r="I26" s="12">
        <f t="shared" si="0"/>
        <v>0</v>
      </c>
      <c r="J26" s="11" t="s">
        <v>68</v>
      </c>
    </row>
    <row r="27" spans="1:10" x14ac:dyDescent="0.25">
      <c r="A27" s="3">
        <v>21</v>
      </c>
      <c r="B27" s="3" t="s">
        <v>90</v>
      </c>
      <c r="C27" s="3" t="s">
        <v>91</v>
      </c>
      <c r="D27" s="3" t="s">
        <v>92</v>
      </c>
      <c r="E27" s="3" t="s">
        <v>89</v>
      </c>
      <c r="F27" s="3" t="s">
        <v>19</v>
      </c>
      <c r="G27" s="5">
        <v>2</v>
      </c>
      <c r="H27" s="15"/>
      <c r="I27" s="15">
        <f t="shared" si="0"/>
        <v>0</v>
      </c>
      <c r="J27" s="11" t="s">
        <v>68</v>
      </c>
    </row>
    <row r="28" spans="1:10" x14ac:dyDescent="0.25">
      <c r="A28" s="8" t="s">
        <v>93</v>
      </c>
      <c r="B28" s="8"/>
      <c r="C28" s="8"/>
      <c r="D28" s="8"/>
      <c r="E28" s="8"/>
      <c r="F28" s="8"/>
      <c r="G28" s="13"/>
      <c r="H28" s="17" t="s">
        <v>95</v>
      </c>
      <c r="I28" s="16">
        <f>SUM(I7:I27)</f>
        <v>32480000</v>
      </c>
      <c r="J28" s="14"/>
    </row>
    <row r="29" spans="1:10" x14ac:dyDescent="0.25">
      <c r="A29" s="8" t="s">
        <v>94</v>
      </c>
      <c r="B29" s="8"/>
      <c r="C29" s="8"/>
      <c r="D29" s="8"/>
      <c r="E29" s="8"/>
      <c r="F29" s="8"/>
      <c r="G29" s="13"/>
      <c r="H29" s="17" t="s">
        <v>96</v>
      </c>
      <c r="I29" s="16">
        <f>SUM(I7:I10,I12:I21,I25)</f>
        <v>18464000</v>
      </c>
      <c r="J29" s="14"/>
    </row>
    <row r="30" spans="1:10" x14ac:dyDescent="0.25">
      <c r="H30" s="18" t="s">
        <v>97</v>
      </c>
      <c r="I30" s="24">
        <f>I28-I29</f>
        <v>14016000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A1:I1"/>
    <mergeCell ref="A2:I2"/>
    <mergeCell ref="A4:I4"/>
    <mergeCell ref="A28:G28"/>
    <mergeCell ref="A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2022-04-27T07:31:26Z</dcterms:created>
  <dcterms:modified xsi:type="dcterms:W3CDTF">2022-04-28T08:57:46Z</dcterms:modified>
  <cp:category/>
</cp:coreProperties>
</file>