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0F65F8B4-8DA3-46FB-BF4D-A303860C2D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definedNames>
    <definedName name="_xlnm._FilterDatabase" localSheetId="0" hidden="1">PRList!$A$6:$J$91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0" i="1" l="1"/>
  <c r="I9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7" i="1"/>
  <c r="I89" i="1" l="1"/>
</calcChain>
</file>

<file path=xl/sharedStrings.xml><?xml version="1.0" encoding="utf-8"?>
<sst xmlns="http://schemas.openxmlformats.org/spreadsheetml/2006/main" count="478" uniqueCount="275">
  <si>
    <t>MASCOT INT. LAOS</t>
  </si>
  <si>
    <t>PURCHASING REQUEST</t>
  </si>
  <si>
    <t>Ref No:PRO(SP)-40_2022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</si>
  <si>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</si>
  <si>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</si>
  <si>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</si>
  <si>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</si>
  <si>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</si>
  <si>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</si>
  <si>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</si>
  <si>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</si>
  <si>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</si>
  <si>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</si>
  <si>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 xml:space="preserve">Iron </t>
  </si>
  <si>
    <t>as sample</t>
  </si>
  <si>
    <t>2022-09-30</t>
  </si>
  <si>
    <t>Pcs</t>
  </si>
  <si>
    <t xml:space="preserve">for cutting </t>
  </si>
  <si>
    <t>Washer</t>
  </si>
  <si>
    <t>for cutting</t>
  </si>
  <si>
    <t xml:space="preserve">Panel PCB Assy </t>
  </si>
  <si>
    <t>40083960 (repair )</t>
  </si>
  <si>
    <t>2022-10-29</t>
  </si>
  <si>
    <t>Repair mascot VN</t>
  </si>
  <si>
    <t>Make Rullo</t>
  </si>
  <si>
    <t>as sample(repair)</t>
  </si>
  <si>
    <t>2022-10-28</t>
  </si>
  <si>
    <t>Repair plastic VN</t>
  </si>
  <si>
    <t>V-8 Roller</t>
  </si>
  <si>
    <t>1.2 cm</t>
  </si>
  <si>
    <t>V-8 Rullo</t>
  </si>
  <si>
    <t>Page 12 Number 8 (?50mm x 25mm)</t>
  </si>
  <si>
    <t>Solenoid tranformer</t>
  </si>
  <si>
    <t>GP-011348-00(Repair)</t>
  </si>
  <si>
    <t>Repair VN</t>
  </si>
  <si>
    <t>Cos Cu</t>
  </si>
  <si>
    <t>35-10</t>
  </si>
  <si>
    <t>For intall electric for silk printer machine</t>
  </si>
  <si>
    <t>Atomat</t>
  </si>
  <si>
    <t>30A</t>
  </si>
  <si>
    <t>For Bonding</t>
  </si>
  <si>
    <t>CLT 921 PCB ASSY (repair VN)</t>
  </si>
  <si>
    <t>Repair  VN</t>
  </si>
  <si>
    <t>Knife</t>
  </si>
  <si>
    <t>B4121522000</t>
  </si>
  <si>
    <t>(1-6)</t>
  </si>
  <si>
    <t>DMN- 5420N-7-WB JUKI</t>
  </si>
  <si>
    <t>B4145530B0A</t>
  </si>
  <si>
    <t>(1-67)</t>
  </si>
  <si>
    <t>Knife driving arm ASM</t>
  </si>
  <si>
    <t>(2-6)</t>
  </si>
  <si>
    <t>2022-09-20</t>
  </si>
  <si>
    <t>LH- 3588 AGF-7-WB JUKI</t>
  </si>
  <si>
    <t>Needle clamp asm ( Right)</t>
  </si>
  <si>
    <t>B1402528FARA</t>
  </si>
  <si>
    <t>(2-19)</t>
  </si>
  <si>
    <t>2023-09-30</t>
  </si>
  <si>
    <t>FIRST THREAD TENSION PLATE</t>
  </si>
  <si>
    <t>(2-26)</t>
  </si>
  <si>
    <t>needle bar crank rod</t>
  </si>
  <si>
    <t>(2-29)</t>
  </si>
  <si>
    <t xml:space="preserve">Shoulder _screw </t>
  </si>
  <si>
    <t>(2-75)</t>
  </si>
  <si>
    <t>Plug D-3.7x4.4 L3</t>
  </si>
  <si>
    <t>TA-0370301-R0</t>
  </si>
  <si>
    <t>(2-76)</t>
  </si>
  <si>
    <t>Needle Hole Guide D=2.0</t>
  </si>
  <si>
    <t>B242621000B</t>
  </si>
  <si>
    <t>(3-8)</t>
  </si>
  <si>
    <t>AMS JUKI</t>
  </si>
  <si>
    <t>Bobbin</t>
  </si>
  <si>
    <t>B1806210D00</t>
  </si>
  <si>
    <t>(3-28)</t>
  </si>
  <si>
    <t>Spring</t>
  </si>
  <si>
    <t>B1808210D00</t>
  </si>
  <si>
    <t>(3-62)</t>
  </si>
  <si>
    <t>intermediate Presser D2.2L for PS800</t>
  </si>
  <si>
    <t>(3-63)</t>
  </si>
  <si>
    <t>Needle bar connecting ASM</t>
  </si>
  <si>
    <t>B14115520A0</t>
  </si>
  <si>
    <t>(3-78)</t>
  </si>
  <si>
    <t>Thread Take up crank shaft</t>
  </si>
  <si>
    <t>(3-79)</t>
  </si>
  <si>
    <t>presser foot assembly</t>
  </si>
  <si>
    <t>(4-3)</t>
  </si>
  <si>
    <t xml:space="preserve">Buy Daihan </t>
  </si>
  <si>
    <t>Temperature-controller(KX4)</t>
  </si>
  <si>
    <t>C-46</t>
  </si>
  <si>
    <t>(5-29)</t>
  </si>
  <si>
    <t>M</t>
  </si>
  <si>
    <t>VEIT for Bonding section</t>
  </si>
  <si>
    <t>SCREW 1/8-44 L=2.8</t>
  </si>
  <si>
    <t>SS8080310TP</t>
  </si>
  <si>
    <t>(7-12)</t>
  </si>
  <si>
    <t xml:space="preserve">Pcs </t>
  </si>
  <si>
    <t>Overlock machine (buy local )</t>
  </si>
  <si>
    <t>Needle clamp .1needle</t>
  </si>
  <si>
    <t>(7-112)</t>
  </si>
  <si>
    <t>Overlock machine</t>
  </si>
  <si>
    <t>Throat plaete</t>
  </si>
  <si>
    <t>R4300-J6F-E0B</t>
  </si>
  <si>
    <t>(7-113)</t>
  </si>
  <si>
    <t>A-32: Needle plate 1/4</t>
  </si>
  <si>
    <t>01-114A-5300</t>
  </si>
  <si>
    <t>(8-17)</t>
  </si>
  <si>
    <t>KM-350B- 7S Sunstar</t>
  </si>
  <si>
    <t>A-53: Arm thread guide</t>
  </si>
  <si>
    <t>01-030C-1230</t>
  </si>
  <si>
    <t>(8-21)</t>
  </si>
  <si>
    <t>D-118: Feed regulator control plate</t>
  </si>
  <si>
    <t>06-028C-357B</t>
  </si>
  <si>
    <t>(8-30)</t>
  </si>
  <si>
    <t>received</t>
  </si>
  <si>
    <t>D-44: Screw (1/8 inch n=44)</t>
  </si>
  <si>
    <t>SC-0130-1230</t>
  </si>
  <si>
    <t>(8-37)</t>
  </si>
  <si>
    <t>E5: Thread retaining plate</t>
  </si>
  <si>
    <t>10-005A-2700</t>
  </si>
  <si>
    <t>(8-42)</t>
  </si>
  <si>
    <t>E-9: Rotary Mes</t>
  </si>
  <si>
    <t>10-106A-235B</t>
  </si>
  <si>
    <t>(8-45)</t>
  </si>
  <si>
    <t>Stop ring C ( @ 12)</t>
  </si>
  <si>
    <t>PSR-AC001000</t>
  </si>
  <si>
    <t>(8-77)</t>
  </si>
  <si>
    <t>01-023C-2507(-)</t>
  </si>
  <si>
    <t>(8-79)</t>
  </si>
  <si>
    <t>G-24 Presser l?ter connection bar</t>
  </si>
  <si>
    <t>43-106C-2500</t>
  </si>
  <si>
    <t>(8-97)</t>
  </si>
  <si>
    <t>J-12: Return spring for J-1</t>
  </si>
  <si>
    <t>06-138G-967B</t>
  </si>
  <si>
    <t>(9-110)</t>
  </si>
  <si>
    <t>KM-797BL-7S SUNSTAR MACHINE</t>
  </si>
  <si>
    <t>ROTOR LONG 12,5CM</t>
  </si>
  <si>
    <t>Long 12,5cm</t>
  </si>
  <si>
    <t>(12-7)</t>
  </si>
  <si>
    <t>T22C  GRAND</t>
  </si>
  <si>
    <t>Tape-guiding ving nilo</t>
  </si>
  <si>
    <t>Tape-guiding ring- rulo</t>
  </si>
  <si>
    <t>(13-1)</t>
  </si>
  <si>
    <t>V- 8 VIM</t>
  </si>
  <si>
    <t>Page13 number 19 and number 21</t>
  </si>
  <si>
    <t>Up and down column roller axle + Chain rullo 2</t>
  </si>
  <si>
    <t>(13-5)</t>
  </si>
  <si>
    <t>F688ZCM</t>
  </si>
  <si>
    <t>Bearing NSK</t>
  </si>
  <si>
    <t>(13-6)</t>
  </si>
  <si>
    <t>Temperature Sensing wire- cam bien nhiet</t>
  </si>
  <si>
    <t>Temperature Sensing wire</t>
  </si>
  <si>
    <t>(13-7)</t>
  </si>
  <si>
    <t>V8 - Tape press wheel</t>
  </si>
  <si>
    <t>V8-02-23</t>
  </si>
  <si>
    <t>(13-10)</t>
  </si>
  <si>
    <t>Ruller</t>
  </si>
  <si>
    <t>Number 18 Page 10 ( VIM-8 VIM NEW)</t>
  </si>
  <si>
    <t>(13-17)</t>
  </si>
  <si>
    <t>Regulation resistance</t>
  </si>
  <si>
    <t>V-8 new</t>
  </si>
  <si>
    <t>(13-30)</t>
  </si>
  <si>
    <t>Feeding tape roller</t>
  </si>
  <si>
    <t>Nunber 30 page 10(V-8 new)</t>
  </si>
  <si>
    <t>(13-36)</t>
  </si>
  <si>
    <t>Heater</t>
  </si>
  <si>
    <t>B-5</t>
  </si>
  <si>
    <t>(15-12)</t>
  </si>
  <si>
    <t>TBC-50H DAIHAN</t>
  </si>
  <si>
    <t>Heating Plate</t>
  </si>
  <si>
    <t>B-31</t>
  </si>
  <si>
    <t>(15-21)</t>
  </si>
  <si>
    <t>Needle bearing</t>
  </si>
  <si>
    <t>660-303</t>
  </si>
  <si>
    <t>(16-47)</t>
  </si>
  <si>
    <t xml:space="preserve"> JUKI</t>
  </si>
  <si>
    <t>Belt 210Lx17Grey colour</t>
  </si>
  <si>
    <t>PS-HP#22</t>
  </si>
  <si>
    <t>(16-110)</t>
  </si>
  <si>
    <t>SERVO MOTOR</t>
  </si>
  <si>
    <t>KM000000340</t>
  </si>
  <si>
    <t>(17-17)</t>
  </si>
  <si>
    <t>MEB-3200J JUKI</t>
  </si>
  <si>
    <t>SCREW</t>
  </si>
  <si>
    <t>(17-19)</t>
  </si>
  <si>
    <t>Lower Thread Holder</t>
  </si>
  <si>
    <t>(17-29)</t>
  </si>
  <si>
    <t>Sensor</t>
  </si>
  <si>
    <t>For WA8811 fully automatic for SG520 17mm prong + spring</t>
  </si>
  <si>
    <t>(19-19)</t>
  </si>
  <si>
    <t>WASA</t>
  </si>
  <si>
    <t>ALCOHOL 90</t>
  </si>
  <si>
    <t>Alcohol 90</t>
  </si>
  <si>
    <t>(21-3)</t>
  </si>
  <si>
    <t>Bottle</t>
  </si>
  <si>
    <t>CHEMICAL</t>
  </si>
  <si>
    <t>Oil sewing machine</t>
  </si>
  <si>
    <t>White oil -100</t>
  </si>
  <si>
    <t>(21-4)</t>
  </si>
  <si>
    <t>Lit</t>
  </si>
  <si>
    <t xml:space="preserve">for machine </t>
  </si>
  <si>
    <t>THREAD TAKE-UP PICKER ASM.</t>
  </si>
  <si>
    <t>(29-4)</t>
  </si>
  <si>
    <t>DLN-9010A JUKI</t>
  </si>
  <si>
    <t>FIX KNIFE</t>
  </si>
  <si>
    <t>(29-5)</t>
  </si>
  <si>
    <t>2022-12-31</t>
  </si>
  <si>
    <t>Disk Stopper</t>
  </si>
  <si>
    <t>(29-12)</t>
  </si>
  <si>
    <t>OIL TANK ASM</t>
  </si>
  <si>
    <t>(29-15)</t>
  </si>
  <si>
    <t xml:space="preserve">Sticks for testing the fabric temperature </t>
  </si>
  <si>
    <t>range 127-171 degree</t>
  </si>
  <si>
    <t>(32-2)</t>
  </si>
  <si>
    <t>Sticks for testing the fabric temperature</t>
  </si>
  <si>
    <t xml:space="preserve"> range160-204 degree </t>
  </si>
  <si>
    <t>(32-6)</t>
  </si>
  <si>
    <t>Switch journey</t>
  </si>
  <si>
    <t>SHINOHAWA / AZ11</t>
  </si>
  <si>
    <t>(33-63)</t>
  </si>
  <si>
    <t>DENMARK spreader machine for Cutting</t>
  </si>
  <si>
    <t xml:space="preserve"> Grinding Stone For Round Knife / Sewing Machine Part / Sewing Accessories</t>
  </si>
  <si>
    <t>(33-65)</t>
  </si>
  <si>
    <t xml:space="preserve">Belt  </t>
  </si>
  <si>
    <t>4.5mm x 5.5mm x 24 mm</t>
  </si>
  <si>
    <t>(34-50)</t>
  </si>
  <si>
    <t>Synkron 100 &amp; 55 Automatic Spreading for CuttingMachine for Cutting</t>
  </si>
  <si>
    <t>supplier make</t>
  </si>
  <si>
    <t>as Sample</t>
  </si>
  <si>
    <t>(36-9)</t>
  </si>
  <si>
    <t xml:space="preserve">KNIFE MACHINE for Cutting </t>
  </si>
  <si>
    <t>oil tank</t>
  </si>
  <si>
    <t>M-034</t>
  </si>
  <si>
    <t>(37-1)</t>
  </si>
  <si>
    <t>KM CLOTH CUTTING MACHINE</t>
  </si>
  <si>
    <t xml:space="preserve">Terminal sleeve </t>
  </si>
  <si>
    <t>M-071</t>
  </si>
  <si>
    <t>(37-36)</t>
  </si>
  <si>
    <t>Switch</t>
  </si>
  <si>
    <t>M-301</t>
  </si>
  <si>
    <t>(37-66)</t>
  </si>
  <si>
    <t>Capacitor</t>
  </si>
  <si>
    <t>150MFD 125VAC</t>
  </si>
  <si>
    <t>(37-89)</t>
  </si>
  <si>
    <t>ROLLER,REAR, LOWER ROLLERGUIDE</t>
  </si>
  <si>
    <t>(39-63)</t>
  </si>
  <si>
    <t xml:space="preserve"> AUTOMATIC (PARAGON)</t>
  </si>
  <si>
    <t xml:space="preserve">PIN ,SIDE,LOWER ROLLERGUIDE </t>
  </si>
  <si>
    <t>(39-64)</t>
  </si>
  <si>
    <t>ROLLER, KNIFE GUIDE, PRESSER FOOT</t>
  </si>
  <si>
    <t>(39-67)</t>
  </si>
  <si>
    <t>CLEANING STICK, GRINDING WHEEL</t>
  </si>
  <si>
    <t>(39-71)</t>
  </si>
  <si>
    <t xml:space="preserve">Makc shaft </t>
  </si>
  <si>
    <t>(39-135)</t>
  </si>
  <si>
    <t>Blade for bottom knife-cemented carbide</t>
  </si>
  <si>
    <t>050-028-058</t>
  </si>
  <si>
    <t>(40-2)</t>
  </si>
  <si>
    <t>Automatic Spreading For Cutting</t>
  </si>
  <si>
    <t>Brush for cutting fabric</t>
  </si>
  <si>
    <t>as sample order market</t>
  </si>
  <si>
    <t>(40-9)</t>
  </si>
  <si>
    <t>Upper Belt and Lower Belt-LF06010 size 915X2450</t>
  </si>
  <si>
    <t>LF06010 size 915X2450</t>
  </si>
  <si>
    <t>(42-3)</t>
  </si>
  <si>
    <t>Set</t>
  </si>
  <si>
    <t>HASHIMA for Bonding</t>
  </si>
  <si>
    <t xml:space="preserve">Timingbelt </t>
  </si>
  <si>
    <t>120XL043</t>
  </si>
  <si>
    <t>(42-5)</t>
  </si>
  <si>
    <t xml:space="preserve">Top feed </t>
  </si>
  <si>
    <t>277368-10009</t>
  </si>
  <si>
    <t>(48-5)</t>
  </si>
  <si>
    <t xml:space="preserve">Pegasus 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</si>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</sst>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0" fontId="3" fillId="0" borderId="0" xfId="0" applyFont="1"/>
    <xf numFmtId="164" fontId="4" fillId="0" borderId="1" xfId="1" applyNumberFormat="1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topLeftCell="A59" workbookViewId="0">
      <selection activeCell="C78" sqref="C78"/>
    </sheetView>
  </sheetViews>
  <sheetFormatPr defaultRowHeight="15" x14ac:dyDescent="0.25"/>
  <cols>
    <col min="1" max="1" width="7" style="4" customWidth="1"/>
    <col min="2" max="2" width="40" customWidth="1"/>
    <col min="3" max="3" width="32.28515625" style="15" customWidth="1"/>
    <col min="4" max="5" width="11" customWidth="1"/>
    <col min="6" max="7" width="8" customWidth="1"/>
    <col min="8" max="8" width="10" customWidth="1"/>
    <col min="9" max="9" width="15" customWidth="1"/>
    <col min="10" max="10" width="32.28515625" style="22" customWidth="1"/>
  </cols>
  <sheetData>
    <row r="1" spans="1:10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</row>
    <row r="2" spans="1:10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</row>
    <row r="3" spans="1:10" x14ac:dyDescent="0.25">
      <c r="B3" s="1"/>
      <c r="D3" s="1"/>
      <c r="E3" s="1"/>
      <c r="F3" s="1"/>
      <c r="G3" s="1"/>
      <c r="H3" s="1"/>
      <c r="I3" s="1"/>
    </row>
    <row r="4" spans="1:10" x14ac:dyDescent="0.25">
      <c r="A4" s="14" t="s">
        <v>2</v>
      </c>
      <c r="B4" s="14"/>
      <c r="C4" s="14"/>
      <c r="D4" s="14"/>
      <c r="E4" s="14"/>
      <c r="F4" s="14"/>
      <c r="G4" s="14"/>
      <c r="H4" s="14"/>
      <c r="I4" s="14"/>
    </row>
    <row r="6" spans="1:10" s="19" customFormat="1" ht="23.25" customHeight="1" x14ac:dyDescent="0.25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  <c r="J6" s="23" t="s">
        <v>12</v>
      </c>
    </row>
    <row r="7" spans="1:10" x14ac:dyDescent="0.25">
      <c r="A7" s="20">
        <v>1</v>
      </c>
      <c r="B7" s="2" t="s">
        <v>13</v>
      </c>
      <c r="C7" s="16" t="s">
        <v>14</v>
      </c>
      <c r="D7" s="2"/>
      <c r="E7" s="2" t="s">
        <v>15</v>
      </c>
      <c r="F7" s="2" t="s">
        <v>16</v>
      </c>
      <c r="G7" s="3">
        <v>2</v>
      </c>
      <c r="H7" s="5">
        <v>700000</v>
      </c>
      <c r="I7" s="5">
        <f>H7*G7</f>
        <v>1400000</v>
      </c>
      <c r="J7" s="24" t="s">
        <v>17</v>
      </c>
    </row>
    <row r="8" spans="1:10" x14ac:dyDescent="0.25">
      <c r="A8" s="20">
        <v>2</v>
      </c>
      <c r="B8" s="2" t="s">
        <v>18</v>
      </c>
      <c r="C8" s="16" t="s">
        <v>14</v>
      </c>
      <c r="D8" s="2"/>
      <c r="E8" s="2" t="s">
        <v>15</v>
      </c>
      <c r="F8" s="2" t="s">
        <v>16</v>
      </c>
      <c r="G8" s="3">
        <v>10</v>
      </c>
      <c r="H8" s="5">
        <v>50000</v>
      </c>
      <c r="I8" s="5">
        <f t="shared" ref="I8:I71" si="0">H8*G8</f>
        <v>500000</v>
      </c>
      <c r="J8" s="24" t="s">
        <v>19</v>
      </c>
    </row>
    <row r="9" spans="1:10" x14ac:dyDescent="0.25">
      <c r="A9" s="20">
        <v>3</v>
      </c>
      <c r="B9" s="2" t="s">
        <v>20</v>
      </c>
      <c r="C9" s="16" t="s">
        <v>21</v>
      </c>
      <c r="D9" s="2"/>
      <c r="E9" s="2" t="s">
        <v>22</v>
      </c>
      <c r="F9" s="2" t="s">
        <v>16</v>
      </c>
      <c r="G9" s="3">
        <v>1</v>
      </c>
      <c r="H9" s="5"/>
      <c r="I9" s="5">
        <f t="shared" si="0"/>
        <v>0</v>
      </c>
      <c r="J9" s="24" t="s">
        <v>23</v>
      </c>
    </row>
    <row r="10" spans="1:10" x14ac:dyDescent="0.25">
      <c r="A10" s="20">
        <v>4</v>
      </c>
      <c r="B10" s="2" t="s">
        <v>24</v>
      </c>
      <c r="C10" s="16" t="s">
        <v>25</v>
      </c>
      <c r="D10" s="2"/>
      <c r="E10" s="2" t="s">
        <v>26</v>
      </c>
      <c r="F10" s="2" t="s">
        <v>16</v>
      </c>
      <c r="G10" s="3">
        <v>8</v>
      </c>
      <c r="H10" s="5"/>
      <c r="I10" s="5">
        <f t="shared" si="0"/>
        <v>0</v>
      </c>
      <c r="J10" s="24" t="s">
        <v>27</v>
      </c>
    </row>
    <row r="11" spans="1:10" x14ac:dyDescent="0.25">
      <c r="A11" s="20">
        <v>5</v>
      </c>
      <c r="B11" s="2" t="s">
        <v>28</v>
      </c>
      <c r="C11" s="16" t="s">
        <v>29</v>
      </c>
      <c r="D11" s="2"/>
      <c r="E11" s="2" t="s">
        <v>15</v>
      </c>
      <c r="F11" s="2" t="s">
        <v>16</v>
      </c>
      <c r="G11" s="3">
        <v>10</v>
      </c>
      <c r="H11" s="5"/>
      <c r="I11" s="5">
        <f t="shared" si="0"/>
        <v>0</v>
      </c>
      <c r="J11" s="24" t="s">
        <v>27</v>
      </c>
    </row>
    <row r="12" spans="1:10" x14ac:dyDescent="0.25">
      <c r="A12" s="20">
        <v>6</v>
      </c>
      <c r="B12" s="2" t="s">
        <v>30</v>
      </c>
      <c r="C12" s="16" t="s">
        <v>31</v>
      </c>
      <c r="D12" s="2"/>
      <c r="E12" s="2" t="s">
        <v>15</v>
      </c>
      <c r="F12" s="2" t="s">
        <v>16</v>
      </c>
      <c r="G12" s="3">
        <v>18</v>
      </c>
      <c r="H12" s="5"/>
      <c r="I12" s="5">
        <f t="shared" si="0"/>
        <v>0</v>
      </c>
      <c r="J12" s="24" t="s">
        <v>27</v>
      </c>
    </row>
    <row r="13" spans="1:10" x14ac:dyDescent="0.25">
      <c r="A13" s="20">
        <v>7</v>
      </c>
      <c r="B13" s="2" t="s">
        <v>32</v>
      </c>
      <c r="C13" s="16" t="s">
        <v>33</v>
      </c>
      <c r="D13" s="2"/>
      <c r="E13" s="2" t="s">
        <v>15</v>
      </c>
      <c r="F13" s="2" t="s">
        <v>16</v>
      </c>
      <c r="G13" s="3">
        <v>1</v>
      </c>
      <c r="H13" s="5"/>
      <c r="I13" s="5">
        <f t="shared" si="0"/>
        <v>0</v>
      </c>
      <c r="J13" s="24" t="s">
        <v>34</v>
      </c>
    </row>
    <row r="14" spans="1:10" ht="30" x14ac:dyDescent="0.25">
      <c r="A14" s="20">
        <v>8</v>
      </c>
      <c r="B14" s="2" t="s">
        <v>35</v>
      </c>
      <c r="C14" s="16" t="s">
        <v>36</v>
      </c>
      <c r="D14" s="2"/>
      <c r="E14" s="2" t="s">
        <v>15</v>
      </c>
      <c r="F14" s="2" t="s">
        <v>16</v>
      </c>
      <c r="G14" s="3">
        <v>40</v>
      </c>
      <c r="H14" s="5">
        <v>10000</v>
      </c>
      <c r="I14" s="5">
        <f t="shared" si="0"/>
        <v>400000</v>
      </c>
      <c r="J14" s="24" t="s">
        <v>37</v>
      </c>
    </row>
    <row r="15" spans="1:10" x14ac:dyDescent="0.25">
      <c r="A15" s="20">
        <v>9</v>
      </c>
      <c r="B15" s="2" t="s">
        <v>38</v>
      </c>
      <c r="C15" s="16" t="s">
        <v>39</v>
      </c>
      <c r="D15" s="2"/>
      <c r="E15" s="2" t="s">
        <v>15</v>
      </c>
      <c r="F15" s="2" t="s">
        <v>16</v>
      </c>
      <c r="G15" s="3">
        <v>1</v>
      </c>
      <c r="H15" s="5">
        <v>500000</v>
      </c>
      <c r="I15" s="5">
        <f t="shared" si="0"/>
        <v>500000</v>
      </c>
      <c r="J15" s="24" t="s">
        <v>40</v>
      </c>
    </row>
    <row r="16" spans="1:10" x14ac:dyDescent="0.25">
      <c r="A16" s="20">
        <v>10</v>
      </c>
      <c r="B16" s="2" t="s">
        <v>41</v>
      </c>
      <c r="C16" s="16">
        <v>40089119</v>
      </c>
      <c r="D16" s="2"/>
      <c r="E16" s="2" t="s">
        <v>22</v>
      </c>
      <c r="F16" s="2" t="s">
        <v>16</v>
      </c>
      <c r="G16" s="3">
        <v>1</v>
      </c>
      <c r="H16" s="5"/>
      <c r="I16" s="5">
        <f t="shared" si="0"/>
        <v>0</v>
      </c>
      <c r="J16" s="24" t="s">
        <v>42</v>
      </c>
    </row>
    <row r="17" spans="1:10" x14ac:dyDescent="0.25">
      <c r="A17" s="20">
        <v>11</v>
      </c>
      <c r="B17" s="2" t="s">
        <v>43</v>
      </c>
      <c r="C17" s="16" t="s">
        <v>44</v>
      </c>
      <c r="D17" s="2" t="s">
        <v>45</v>
      </c>
      <c r="E17" s="2" t="s">
        <v>22</v>
      </c>
      <c r="F17" s="2" t="s">
        <v>16</v>
      </c>
      <c r="G17" s="3">
        <v>100</v>
      </c>
      <c r="H17" s="5"/>
      <c r="I17" s="5">
        <f t="shared" si="0"/>
        <v>0</v>
      </c>
      <c r="J17" s="24" t="s">
        <v>46</v>
      </c>
    </row>
    <row r="18" spans="1:10" x14ac:dyDescent="0.25">
      <c r="A18" s="20">
        <v>12</v>
      </c>
      <c r="B18" s="2" t="s">
        <v>43</v>
      </c>
      <c r="C18" s="16" t="s">
        <v>47</v>
      </c>
      <c r="D18" s="2" t="s">
        <v>48</v>
      </c>
      <c r="E18" s="2" t="s">
        <v>22</v>
      </c>
      <c r="F18" s="2" t="s">
        <v>16</v>
      </c>
      <c r="G18" s="3">
        <v>100</v>
      </c>
      <c r="H18" s="5"/>
      <c r="I18" s="5">
        <f t="shared" si="0"/>
        <v>0</v>
      </c>
      <c r="J18" s="24" t="s">
        <v>46</v>
      </c>
    </row>
    <row r="19" spans="1:10" x14ac:dyDescent="0.25">
      <c r="A19" s="20">
        <v>13</v>
      </c>
      <c r="B19" s="2" t="s">
        <v>49</v>
      </c>
      <c r="C19" s="16">
        <v>11040854</v>
      </c>
      <c r="D19" s="2" t="s">
        <v>50</v>
      </c>
      <c r="E19" s="2" t="s">
        <v>51</v>
      </c>
      <c r="F19" s="2" t="s">
        <v>16</v>
      </c>
      <c r="G19" s="3">
        <v>3</v>
      </c>
      <c r="H19" s="5"/>
      <c r="I19" s="5">
        <f t="shared" si="0"/>
        <v>0</v>
      </c>
      <c r="J19" s="24" t="s">
        <v>52</v>
      </c>
    </row>
    <row r="20" spans="1:10" x14ac:dyDescent="0.25">
      <c r="A20" s="20">
        <v>14</v>
      </c>
      <c r="B20" s="2" t="s">
        <v>53</v>
      </c>
      <c r="C20" s="16" t="s">
        <v>54</v>
      </c>
      <c r="D20" s="2" t="s">
        <v>55</v>
      </c>
      <c r="E20" s="2" t="s">
        <v>56</v>
      </c>
      <c r="F20" s="2" t="s">
        <v>16</v>
      </c>
      <c r="G20" s="3">
        <v>5</v>
      </c>
      <c r="H20" s="5"/>
      <c r="I20" s="5">
        <f t="shared" si="0"/>
        <v>0</v>
      </c>
      <c r="J20" s="24" t="s">
        <v>52</v>
      </c>
    </row>
    <row r="21" spans="1:10" x14ac:dyDescent="0.25">
      <c r="A21" s="20">
        <v>15</v>
      </c>
      <c r="B21" s="2" t="s">
        <v>57</v>
      </c>
      <c r="C21" s="16">
        <v>10741106</v>
      </c>
      <c r="D21" s="2" t="s">
        <v>58</v>
      </c>
      <c r="E21" s="2" t="s">
        <v>51</v>
      </c>
      <c r="F21" s="2" t="s">
        <v>16</v>
      </c>
      <c r="G21" s="3">
        <v>50</v>
      </c>
      <c r="H21" s="5"/>
      <c r="I21" s="5">
        <f t="shared" si="0"/>
        <v>0</v>
      </c>
      <c r="J21" s="24" t="s">
        <v>52</v>
      </c>
    </row>
    <row r="22" spans="1:10" x14ac:dyDescent="0.25">
      <c r="A22" s="20">
        <v>16</v>
      </c>
      <c r="B22" s="2" t="s">
        <v>59</v>
      </c>
      <c r="C22" s="16">
        <v>40030027</v>
      </c>
      <c r="D22" s="2" t="s">
        <v>60</v>
      </c>
      <c r="E22" s="2" t="s">
        <v>51</v>
      </c>
      <c r="F22" s="2" t="s">
        <v>16</v>
      </c>
      <c r="G22" s="3">
        <v>10</v>
      </c>
      <c r="H22" s="5"/>
      <c r="I22" s="5">
        <f t="shared" si="0"/>
        <v>0</v>
      </c>
      <c r="J22" s="24" t="s">
        <v>52</v>
      </c>
    </row>
    <row r="23" spans="1:10" x14ac:dyDescent="0.25">
      <c r="A23" s="20">
        <v>17</v>
      </c>
      <c r="B23" s="2" t="s">
        <v>61</v>
      </c>
      <c r="C23" s="16">
        <v>40026482</v>
      </c>
      <c r="D23" s="2" t="s">
        <v>62</v>
      </c>
      <c r="E23" s="2" t="s">
        <v>51</v>
      </c>
      <c r="F23" s="2" t="s">
        <v>16</v>
      </c>
      <c r="G23" s="3">
        <v>3</v>
      </c>
      <c r="H23" s="5"/>
      <c r="I23" s="5">
        <f t="shared" si="0"/>
        <v>0</v>
      </c>
      <c r="J23" s="24" t="s">
        <v>52</v>
      </c>
    </row>
    <row r="24" spans="1:10" x14ac:dyDescent="0.25">
      <c r="A24" s="20">
        <v>18</v>
      </c>
      <c r="B24" s="2" t="s">
        <v>63</v>
      </c>
      <c r="C24" s="16" t="s">
        <v>64</v>
      </c>
      <c r="D24" s="2" t="s">
        <v>65</v>
      </c>
      <c r="E24" s="2" t="s">
        <v>51</v>
      </c>
      <c r="F24" s="2" t="s">
        <v>16</v>
      </c>
      <c r="G24" s="3">
        <v>3</v>
      </c>
      <c r="H24" s="5"/>
      <c r="I24" s="5">
        <f t="shared" si="0"/>
        <v>0</v>
      </c>
      <c r="J24" s="24" t="s">
        <v>52</v>
      </c>
    </row>
    <row r="25" spans="1:10" x14ac:dyDescent="0.25">
      <c r="A25" s="20">
        <v>19</v>
      </c>
      <c r="B25" s="2" t="s">
        <v>66</v>
      </c>
      <c r="C25" s="16" t="s">
        <v>67</v>
      </c>
      <c r="D25" s="2" t="s">
        <v>68</v>
      </c>
      <c r="E25" s="2" t="s">
        <v>51</v>
      </c>
      <c r="F25" s="2" t="s">
        <v>16</v>
      </c>
      <c r="G25" s="3">
        <v>5</v>
      </c>
      <c r="H25" s="5"/>
      <c r="I25" s="5">
        <f t="shared" si="0"/>
        <v>0</v>
      </c>
      <c r="J25" s="24" t="s">
        <v>69</v>
      </c>
    </row>
    <row r="26" spans="1:10" x14ac:dyDescent="0.25">
      <c r="A26" s="20">
        <v>20</v>
      </c>
      <c r="B26" s="2" t="s">
        <v>70</v>
      </c>
      <c r="C26" s="16" t="s">
        <v>71</v>
      </c>
      <c r="D26" s="2" t="s">
        <v>72</v>
      </c>
      <c r="E26" s="2" t="s">
        <v>51</v>
      </c>
      <c r="F26" s="2" t="s">
        <v>16</v>
      </c>
      <c r="G26" s="3">
        <v>50</v>
      </c>
      <c r="H26" s="5"/>
      <c r="I26" s="5">
        <f t="shared" si="0"/>
        <v>0</v>
      </c>
      <c r="J26" s="24" t="s">
        <v>69</v>
      </c>
    </row>
    <row r="27" spans="1:10" x14ac:dyDescent="0.25">
      <c r="A27" s="20">
        <v>21</v>
      </c>
      <c r="B27" s="2" t="s">
        <v>73</v>
      </c>
      <c r="C27" s="16" t="s">
        <v>74</v>
      </c>
      <c r="D27" s="2" t="s">
        <v>75</v>
      </c>
      <c r="E27" s="2" t="s">
        <v>22</v>
      </c>
      <c r="F27" s="2" t="s">
        <v>16</v>
      </c>
      <c r="G27" s="3">
        <v>20</v>
      </c>
      <c r="H27" s="5"/>
      <c r="I27" s="5">
        <f t="shared" si="0"/>
        <v>0</v>
      </c>
      <c r="J27" s="24" t="s">
        <v>69</v>
      </c>
    </row>
    <row r="28" spans="1:10" x14ac:dyDescent="0.25">
      <c r="A28" s="20">
        <v>22</v>
      </c>
      <c r="B28" s="2" t="s">
        <v>76</v>
      </c>
      <c r="C28" s="16">
        <v>40225515</v>
      </c>
      <c r="D28" s="2" t="s">
        <v>77</v>
      </c>
      <c r="E28" s="2" t="s">
        <v>51</v>
      </c>
      <c r="F28" s="2" t="s">
        <v>16</v>
      </c>
      <c r="G28" s="3">
        <v>1</v>
      </c>
      <c r="H28" s="5"/>
      <c r="I28" s="5">
        <f t="shared" si="0"/>
        <v>0</v>
      </c>
      <c r="J28" s="24" t="s">
        <v>69</v>
      </c>
    </row>
    <row r="29" spans="1:10" x14ac:dyDescent="0.25">
      <c r="A29" s="20">
        <v>23</v>
      </c>
      <c r="B29" s="2" t="s">
        <v>78</v>
      </c>
      <c r="C29" s="16" t="s">
        <v>79</v>
      </c>
      <c r="D29" s="2" t="s">
        <v>80</v>
      </c>
      <c r="E29" s="2" t="s">
        <v>51</v>
      </c>
      <c r="F29" s="2" t="s">
        <v>16</v>
      </c>
      <c r="G29" s="3">
        <v>2</v>
      </c>
      <c r="H29" s="5"/>
      <c r="I29" s="5">
        <f t="shared" si="0"/>
        <v>0</v>
      </c>
      <c r="J29" s="24" t="s">
        <v>69</v>
      </c>
    </row>
    <row r="30" spans="1:10" x14ac:dyDescent="0.25">
      <c r="A30" s="20">
        <v>24</v>
      </c>
      <c r="B30" s="2" t="s">
        <v>81</v>
      </c>
      <c r="C30" s="16">
        <v>40078079</v>
      </c>
      <c r="D30" s="2" t="s">
        <v>82</v>
      </c>
      <c r="E30" s="2" t="s">
        <v>51</v>
      </c>
      <c r="F30" s="2" t="s">
        <v>16</v>
      </c>
      <c r="G30" s="3">
        <v>2</v>
      </c>
      <c r="H30" s="5"/>
      <c r="I30" s="5">
        <f t="shared" si="0"/>
        <v>0</v>
      </c>
      <c r="J30" s="24" t="s">
        <v>69</v>
      </c>
    </row>
    <row r="31" spans="1:10" x14ac:dyDescent="0.25">
      <c r="A31" s="20">
        <v>25</v>
      </c>
      <c r="B31" s="2" t="s">
        <v>83</v>
      </c>
      <c r="C31" s="16">
        <v>40056411</v>
      </c>
      <c r="D31" s="2" t="s">
        <v>84</v>
      </c>
      <c r="E31" s="2" t="s">
        <v>51</v>
      </c>
      <c r="F31" s="2" t="s">
        <v>16</v>
      </c>
      <c r="G31" s="3">
        <v>5</v>
      </c>
      <c r="H31" s="5"/>
      <c r="I31" s="5">
        <f t="shared" si="0"/>
        <v>0</v>
      </c>
      <c r="J31" s="24" t="s">
        <v>85</v>
      </c>
    </row>
    <row r="32" spans="1:10" x14ac:dyDescent="0.25">
      <c r="A32" s="20">
        <v>26</v>
      </c>
      <c r="B32" s="2" t="s">
        <v>86</v>
      </c>
      <c r="C32" s="16" t="s">
        <v>87</v>
      </c>
      <c r="D32" s="2" t="s">
        <v>88</v>
      </c>
      <c r="E32" s="2" t="s">
        <v>22</v>
      </c>
      <c r="F32" s="2" t="s">
        <v>89</v>
      </c>
      <c r="G32" s="3">
        <v>30</v>
      </c>
      <c r="H32" s="5"/>
      <c r="I32" s="5">
        <f t="shared" si="0"/>
        <v>0</v>
      </c>
      <c r="J32" s="24" t="s">
        <v>90</v>
      </c>
    </row>
    <row r="33" spans="1:10" x14ac:dyDescent="0.25">
      <c r="A33" s="20">
        <v>27</v>
      </c>
      <c r="B33" s="2" t="s">
        <v>91</v>
      </c>
      <c r="C33" s="16" t="s">
        <v>92</v>
      </c>
      <c r="D33" s="2" t="s">
        <v>93</v>
      </c>
      <c r="E33" s="2" t="s">
        <v>51</v>
      </c>
      <c r="F33" s="2" t="s">
        <v>94</v>
      </c>
      <c r="G33" s="3">
        <v>200</v>
      </c>
      <c r="H33" s="5"/>
      <c r="I33" s="5">
        <f t="shared" si="0"/>
        <v>0</v>
      </c>
      <c r="J33" s="24" t="s">
        <v>95</v>
      </c>
    </row>
    <row r="34" spans="1:10" x14ac:dyDescent="0.25">
      <c r="A34" s="20">
        <v>28</v>
      </c>
      <c r="B34" s="2" t="s">
        <v>96</v>
      </c>
      <c r="C34" s="16">
        <v>13175005</v>
      </c>
      <c r="D34" s="2" t="s">
        <v>97</v>
      </c>
      <c r="E34" s="2" t="s">
        <v>51</v>
      </c>
      <c r="F34" s="2" t="s">
        <v>16</v>
      </c>
      <c r="G34" s="3">
        <v>5</v>
      </c>
      <c r="H34" s="5"/>
      <c r="I34" s="5">
        <f t="shared" si="0"/>
        <v>0</v>
      </c>
      <c r="J34" s="24" t="s">
        <v>98</v>
      </c>
    </row>
    <row r="35" spans="1:10" x14ac:dyDescent="0.25">
      <c r="A35" s="20">
        <v>29</v>
      </c>
      <c r="B35" s="2" t="s">
        <v>99</v>
      </c>
      <c r="C35" s="16" t="s">
        <v>100</v>
      </c>
      <c r="D35" s="2" t="s">
        <v>101</v>
      </c>
      <c r="E35" s="2" t="s">
        <v>51</v>
      </c>
      <c r="F35" s="2" t="s">
        <v>16</v>
      </c>
      <c r="G35" s="3">
        <v>5</v>
      </c>
      <c r="H35" s="5"/>
      <c r="I35" s="5">
        <f t="shared" si="0"/>
        <v>0</v>
      </c>
      <c r="J35" s="24" t="s">
        <v>98</v>
      </c>
    </row>
    <row r="36" spans="1:10" x14ac:dyDescent="0.25">
      <c r="A36" s="20">
        <v>30</v>
      </c>
      <c r="B36" s="2" t="s">
        <v>102</v>
      </c>
      <c r="C36" s="16" t="s">
        <v>103</v>
      </c>
      <c r="D36" s="2" t="s">
        <v>104</v>
      </c>
      <c r="E36" s="2" t="s">
        <v>51</v>
      </c>
      <c r="F36" s="2" t="s">
        <v>16</v>
      </c>
      <c r="G36" s="3">
        <v>20</v>
      </c>
      <c r="H36" s="5"/>
      <c r="I36" s="5">
        <f t="shared" si="0"/>
        <v>0</v>
      </c>
      <c r="J36" s="24" t="s">
        <v>105</v>
      </c>
    </row>
    <row r="37" spans="1:10" x14ac:dyDescent="0.25">
      <c r="A37" s="20">
        <v>31</v>
      </c>
      <c r="B37" s="2" t="s">
        <v>106</v>
      </c>
      <c r="C37" s="16" t="s">
        <v>107</v>
      </c>
      <c r="D37" s="2" t="s">
        <v>108</v>
      </c>
      <c r="E37" s="2" t="s">
        <v>22</v>
      </c>
      <c r="F37" s="2" t="s">
        <v>16</v>
      </c>
      <c r="G37" s="3">
        <v>20</v>
      </c>
      <c r="H37" s="5"/>
      <c r="I37" s="5">
        <f t="shared" si="0"/>
        <v>0</v>
      </c>
      <c r="J37" s="24" t="s">
        <v>105</v>
      </c>
    </row>
    <row r="38" spans="1:10" x14ac:dyDescent="0.25">
      <c r="A38" s="20">
        <v>32</v>
      </c>
      <c r="B38" s="2" t="s">
        <v>109</v>
      </c>
      <c r="C38" s="16" t="s">
        <v>110</v>
      </c>
      <c r="D38" s="2" t="s">
        <v>111</v>
      </c>
      <c r="E38" s="2" t="s">
        <v>15</v>
      </c>
      <c r="F38" s="2" t="s">
        <v>16</v>
      </c>
      <c r="G38" s="3">
        <v>1</v>
      </c>
      <c r="H38" s="5"/>
      <c r="I38" s="5">
        <f t="shared" si="0"/>
        <v>0</v>
      </c>
      <c r="J38" s="24" t="s">
        <v>112</v>
      </c>
    </row>
    <row r="39" spans="1:10" x14ac:dyDescent="0.25">
      <c r="A39" s="20">
        <v>33</v>
      </c>
      <c r="B39" s="2" t="s">
        <v>113</v>
      </c>
      <c r="C39" s="16" t="s">
        <v>114</v>
      </c>
      <c r="D39" s="2" t="s">
        <v>115</v>
      </c>
      <c r="E39" s="2" t="s">
        <v>22</v>
      </c>
      <c r="F39" s="2" t="s">
        <v>16</v>
      </c>
      <c r="G39" s="3">
        <v>100</v>
      </c>
      <c r="H39" s="5"/>
      <c r="I39" s="5">
        <f t="shared" si="0"/>
        <v>0</v>
      </c>
      <c r="J39" s="24" t="s">
        <v>105</v>
      </c>
    </row>
    <row r="40" spans="1:10" x14ac:dyDescent="0.25">
      <c r="A40" s="20">
        <v>34</v>
      </c>
      <c r="B40" s="2" t="s">
        <v>116</v>
      </c>
      <c r="C40" s="16" t="s">
        <v>117</v>
      </c>
      <c r="D40" s="2" t="s">
        <v>118</v>
      </c>
      <c r="E40" s="2" t="s">
        <v>22</v>
      </c>
      <c r="F40" s="2" t="s">
        <v>16</v>
      </c>
      <c r="G40" s="3">
        <v>50</v>
      </c>
      <c r="H40" s="5"/>
      <c r="I40" s="5">
        <f t="shared" si="0"/>
        <v>0</v>
      </c>
      <c r="J40" s="24" t="s">
        <v>105</v>
      </c>
    </row>
    <row r="41" spans="1:10" x14ac:dyDescent="0.25">
      <c r="A41" s="20">
        <v>35</v>
      </c>
      <c r="B41" s="2" t="s">
        <v>119</v>
      </c>
      <c r="C41" s="16" t="s">
        <v>120</v>
      </c>
      <c r="D41" s="2" t="s">
        <v>121</v>
      </c>
      <c r="E41" s="2" t="s">
        <v>51</v>
      </c>
      <c r="F41" s="2" t="s">
        <v>16</v>
      </c>
      <c r="G41" s="3">
        <v>50</v>
      </c>
      <c r="H41" s="5"/>
      <c r="I41" s="5">
        <f t="shared" si="0"/>
        <v>0</v>
      </c>
      <c r="J41" s="24" t="s">
        <v>105</v>
      </c>
    </row>
    <row r="42" spans="1:10" x14ac:dyDescent="0.25">
      <c r="A42" s="20">
        <v>36</v>
      </c>
      <c r="B42" s="2" t="s">
        <v>122</v>
      </c>
      <c r="C42" s="16" t="s">
        <v>123</v>
      </c>
      <c r="D42" s="2" t="s">
        <v>124</v>
      </c>
      <c r="E42" s="2" t="s">
        <v>22</v>
      </c>
      <c r="F42" s="2" t="s">
        <v>16</v>
      </c>
      <c r="G42" s="3">
        <v>50</v>
      </c>
      <c r="H42" s="5"/>
      <c r="I42" s="5">
        <f t="shared" si="0"/>
        <v>0</v>
      </c>
      <c r="J42" s="24" t="s">
        <v>105</v>
      </c>
    </row>
    <row r="43" spans="1:10" x14ac:dyDescent="0.25">
      <c r="A43" s="20">
        <v>37</v>
      </c>
      <c r="B43" s="2" t="s">
        <v>18</v>
      </c>
      <c r="C43" s="16" t="s">
        <v>125</v>
      </c>
      <c r="D43" s="2" t="s">
        <v>126</v>
      </c>
      <c r="E43" s="2" t="s">
        <v>22</v>
      </c>
      <c r="F43" s="2" t="s">
        <v>16</v>
      </c>
      <c r="G43" s="3">
        <v>50</v>
      </c>
      <c r="H43" s="5"/>
      <c r="I43" s="5">
        <f t="shared" si="0"/>
        <v>0</v>
      </c>
      <c r="J43" s="24" t="s">
        <v>105</v>
      </c>
    </row>
    <row r="44" spans="1:10" x14ac:dyDescent="0.25">
      <c r="A44" s="20">
        <v>38</v>
      </c>
      <c r="B44" s="2" t="s">
        <v>127</v>
      </c>
      <c r="C44" s="16" t="s">
        <v>128</v>
      </c>
      <c r="D44" s="2" t="s">
        <v>129</v>
      </c>
      <c r="E44" s="2" t="s">
        <v>51</v>
      </c>
      <c r="F44" s="2" t="s">
        <v>16</v>
      </c>
      <c r="G44" s="3">
        <v>20</v>
      </c>
      <c r="H44" s="5"/>
      <c r="I44" s="5">
        <f t="shared" si="0"/>
        <v>0</v>
      </c>
      <c r="J44" s="24" t="s">
        <v>105</v>
      </c>
    </row>
    <row r="45" spans="1:10" x14ac:dyDescent="0.25">
      <c r="A45" s="20">
        <v>39</v>
      </c>
      <c r="B45" s="2" t="s">
        <v>130</v>
      </c>
      <c r="C45" s="16" t="s">
        <v>131</v>
      </c>
      <c r="D45" s="2" t="s">
        <v>132</v>
      </c>
      <c r="E45" s="2" t="s">
        <v>51</v>
      </c>
      <c r="F45" s="2" t="s">
        <v>16</v>
      </c>
      <c r="G45" s="3">
        <v>5</v>
      </c>
      <c r="H45" s="5"/>
      <c r="I45" s="5">
        <f t="shared" si="0"/>
        <v>0</v>
      </c>
      <c r="J45" s="24" t="s">
        <v>133</v>
      </c>
    </row>
    <row r="46" spans="1:10" x14ac:dyDescent="0.25">
      <c r="A46" s="20">
        <v>40</v>
      </c>
      <c r="B46" s="2" t="s">
        <v>134</v>
      </c>
      <c r="C46" s="16" t="s">
        <v>135</v>
      </c>
      <c r="D46" s="2" t="s">
        <v>136</v>
      </c>
      <c r="E46" s="2" t="s">
        <v>22</v>
      </c>
      <c r="F46" s="2" t="s">
        <v>16</v>
      </c>
      <c r="G46" s="3">
        <v>30</v>
      </c>
      <c r="H46" s="5"/>
      <c r="I46" s="5">
        <f t="shared" si="0"/>
        <v>0</v>
      </c>
      <c r="J46" s="24" t="s">
        <v>137</v>
      </c>
    </row>
    <row r="47" spans="1:10" x14ac:dyDescent="0.25">
      <c r="A47" s="20">
        <v>41</v>
      </c>
      <c r="B47" s="2" t="s">
        <v>138</v>
      </c>
      <c r="C47" s="16" t="s">
        <v>139</v>
      </c>
      <c r="D47" s="2" t="s">
        <v>140</v>
      </c>
      <c r="E47" s="2" t="s">
        <v>22</v>
      </c>
      <c r="F47" s="2" t="s">
        <v>16</v>
      </c>
      <c r="G47" s="3">
        <v>100</v>
      </c>
      <c r="H47" s="5"/>
      <c r="I47" s="5">
        <f t="shared" si="0"/>
        <v>0</v>
      </c>
      <c r="J47" s="24" t="s">
        <v>141</v>
      </c>
    </row>
    <row r="48" spans="1:10" x14ac:dyDescent="0.25">
      <c r="A48" s="20">
        <v>42</v>
      </c>
      <c r="B48" s="2" t="s">
        <v>142</v>
      </c>
      <c r="C48" s="16" t="s">
        <v>143</v>
      </c>
      <c r="D48" s="2" t="s">
        <v>144</v>
      </c>
      <c r="E48" s="2" t="s">
        <v>22</v>
      </c>
      <c r="F48" s="2" t="s">
        <v>16</v>
      </c>
      <c r="G48" s="3">
        <v>15</v>
      </c>
      <c r="H48" s="5"/>
      <c r="I48" s="5">
        <f t="shared" si="0"/>
        <v>0</v>
      </c>
      <c r="J48" s="24" t="s">
        <v>141</v>
      </c>
    </row>
    <row r="49" spans="1:10" x14ac:dyDescent="0.25">
      <c r="A49" s="20">
        <v>43</v>
      </c>
      <c r="B49" s="2" t="s">
        <v>145</v>
      </c>
      <c r="C49" s="16" t="s">
        <v>146</v>
      </c>
      <c r="D49" s="2" t="s">
        <v>147</v>
      </c>
      <c r="E49" s="2" t="s">
        <v>22</v>
      </c>
      <c r="F49" s="2" t="s">
        <v>16</v>
      </c>
      <c r="G49" s="3">
        <v>50</v>
      </c>
      <c r="H49" s="5"/>
      <c r="I49" s="5">
        <f t="shared" si="0"/>
        <v>0</v>
      </c>
      <c r="J49" s="24" t="s">
        <v>141</v>
      </c>
    </row>
    <row r="50" spans="1:10" x14ac:dyDescent="0.25">
      <c r="A50" s="20">
        <v>44</v>
      </c>
      <c r="B50" s="2" t="s">
        <v>148</v>
      </c>
      <c r="C50" s="16" t="s">
        <v>149</v>
      </c>
      <c r="D50" s="2" t="s">
        <v>150</v>
      </c>
      <c r="E50" s="2" t="s">
        <v>51</v>
      </c>
      <c r="F50" s="2" t="s">
        <v>16</v>
      </c>
      <c r="G50" s="3">
        <v>10</v>
      </c>
      <c r="H50" s="5"/>
      <c r="I50" s="5">
        <f t="shared" si="0"/>
        <v>0</v>
      </c>
      <c r="J50" s="24" t="s">
        <v>141</v>
      </c>
    </row>
    <row r="51" spans="1:10" x14ac:dyDescent="0.25">
      <c r="A51" s="20">
        <v>45</v>
      </c>
      <c r="B51" s="2" t="s">
        <v>151</v>
      </c>
      <c r="C51" s="16" t="s">
        <v>152</v>
      </c>
      <c r="D51" s="2" t="s">
        <v>153</v>
      </c>
      <c r="E51" s="2" t="s">
        <v>22</v>
      </c>
      <c r="F51" s="2" t="s">
        <v>16</v>
      </c>
      <c r="G51" s="3">
        <v>20</v>
      </c>
      <c r="H51" s="5"/>
      <c r="I51" s="5">
        <f t="shared" si="0"/>
        <v>0</v>
      </c>
      <c r="J51" s="24" t="s">
        <v>141</v>
      </c>
    </row>
    <row r="52" spans="1:10" x14ac:dyDescent="0.25">
      <c r="A52" s="20">
        <v>46</v>
      </c>
      <c r="B52" s="2" t="s">
        <v>154</v>
      </c>
      <c r="C52" s="16" t="s">
        <v>155</v>
      </c>
      <c r="D52" s="2" t="s">
        <v>156</v>
      </c>
      <c r="E52" s="2" t="s">
        <v>51</v>
      </c>
      <c r="F52" s="2" t="s">
        <v>94</v>
      </c>
      <c r="G52" s="3">
        <v>50</v>
      </c>
      <c r="H52" s="5"/>
      <c r="I52" s="5">
        <f t="shared" si="0"/>
        <v>0</v>
      </c>
      <c r="J52" s="24" t="s">
        <v>141</v>
      </c>
    </row>
    <row r="53" spans="1:10" x14ac:dyDescent="0.25">
      <c r="A53" s="20">
        <v>47</v>
      </c>
      <c r="B53" s="2" t="s">
        <v>157</v>
      </c>
      <c r="C53" s="16" t="s">
        <v>158</v>
      </c>
      <c r="D53" s="2" t="s">
        <v>159</v>
      </c>
      <c r="E53" s="2" t="s">
        <v>22</v>
      </c>
      <c r="F53" s="2" t="s">
        <v>16</v>
      </c>
      <c r="G53" s="3">
        <v>5</v>
      </c>
      <c r="H53" s="5">
        <v>45000</v>
      </c>
      <c r="I53" s="5">
        <f t="shared" si="0"/>
        <v>225000</v>
      </c>
      <c r="J53" s="24" t="s">
        <v>141</v>
      </c>
    </row>
    <row r="54" spans="1:10" x14ac:dyDescent="0.25">
      <c r="A54" s="20">
        <v>48</v>
      </c>
      <c r="B54" s="2" t="s">
        <v>160</v>
      </c>
      <c r="C54" s="16" t="s">
        <v>161</v>
      </c>
      <c r="D54" s="2" t="s">
        <v>162</v>
      </c>
      <c r="E54" s="2" t="s">
        <v>22</v>
      </c>
      <c r="F54" s="2" t="s">
        <v>16</v>
      </c>
      <c r="G54" s="3">
        <v>20</v>
      </c>
      <c r="H54" s="5"/>
      <c r="I54" s="5">
        <f t="shared" si="0"/>
        <v>0</v>
      </c>
      <c r="J54" s="24" t="s">
        <v>141</v>
      </c>
    </row>
    <row r="55" spans="1:10" x14ac:dyDescent="0.25">
      <c r="A55" s="20">
        <v>49</v>
      </c>
      <c r="B55" s="2" t="s">
        <v>163</v>
      </c>
      <c r="C55" s="16" t="s">
        <v>164</v>
      </c>
      <c r="D55" s="2" t="s">
        <v>165</v>
      </c>
      <c r="E55" s="2" t="s">
        <v>22</v>
      </c>
      <c r="F55" s="2" t="s">
        <v>16</v>
      </c>
      <c r="G55" s="3">
        <v>10</v>
      </c>
      <c r="H55" s="5"/>
      <c r="I55" s="5">
        <f t="shared" si="0"/>
        <v>0</v>
      </c>
      <c r="J55" s="24" t="s">
        <v>166</v>
      </c>
    </row>
    <row r="56" spans="1:10" x14ac:dyDescent="0.25">
      <c r="A56" s="20">
        <v>50</v>
      </c>
      <c r="B56" s="2" t="s">
        <v>167</v>
      </c>
      <c r="C56" s="16" t="s">
        <v>168</v>
      </c>
      <c r="D56" s="2" t="s">
        <v>169</v>
      </c>
      <c r="E56" s="2" t="s">
        <v>51</v>
      </c>
      <c r="F56" s="2" t="s">
        <v>16</v>
      </c>
      <c r="G56" s="3">
        <v>3</v>
      </c>
      <c r="H56" s="5"/>
      <c r="I56" s="5">
        <f t="shared" si="0"/>
        <v>0</v>
      </c>
      <c r="J56" s="24" t="s">
        <v>166</v>
      </c>
    </row>
    <row r="57" spans="1:10" x14ac:dyDescent="0.25">
      <c r="A57" s="20">
        <v>51</v>
      </c>
      <c r="B57" s="2" t="s">
        <v>170</v>
      </c>
      <c r="C57" s="16" t="s">
        <v>171</v>
      </c>
      <c r="D57" s="2" t="s">
        <v>172</v>
      </c>
      <c r="E57" s="2" t="s">
        <v>15</v>
      </c>
      <c r="F57" s="2" t="s">
        <v>16</v>
      </c>
      <c r="G57" s="3">
        <v>2</v>
      </c>
      <c r="H57" s="5"/>
      <c r="I57" s="5">
        <f t="shared" si="0"/>
        <v>0</v>
      </c>
      <c r="J57" s="24" t="s">
        <v>173</v>
      </c>
    </row>
    <row r="58" spans="1:10" x14ac:dyDescent="0.25">
      <c r="A58" s="20">
        <v>52</v>
      </c>
      <c r="B58" s="2" t="s">
        <v>174</v>
      </c>
      <c r="C58" s="16" t="s">
        <v>175</v>
      </c>
      <c r="D58" s="2" t="s">
        <v>176</v>
      </c>
      <c r="E58" s="2" t="s">
        <v>22</v>
      </c>
      <c r="F58" s="2" t="s">
        <v>16</v>
      </c>
      <c r="G58" s="3">
        <v>6</v>
      </c>
      <c r="H58" s="5"/>
      <c r="I58" s="5">
        <f t="shared" si="0"/>
        <v>0</v>
      </c>
      <c r="J58" s="24" t="s">
        <v>173</v>
      </c>
    </row>
    <row r="59" spans="1:10" x14ac:dyDescent="0.25">
      <c r="A59" s="20">
        <v>53</v>
      </c>
      <c r="B59" s="2" t="s">
        <v>177</v>
      </c>
      <c r="C59" s="16" t="s">
        <v>178</v>
      </c>
      <c r="D59" s="2" t="s">
        <v>179</v>
      </c>
      <c r="E59" s="2" t="s">
        <v>22</v>
      </c>
      <c r="F59" s="2" t="s">
        <v>16</v>
      </c>
      <c r="G59" s="3">
        <v>1</v>
      </c>
      <c r="H59" s="5"/>
      <c r="I59" s="5">
        <f t="shared" si="0"/>
        <v>0</v>
      </c>
      <c r="J59" s="24" t="s">
        <v>180</v>
      </c>
    </row>
    <row r="60" spans="1:10" x14ac:dyDescent="0.25">
      <c r="A60" s="20">
        <v>54</v>
      </c>
      <c r="B60" s="2" t="s">
        <v>181</v>
      </c>
      <c r="C60" s="16">
        <v>14009807</v>
      </c>
      <c r="D60" s="2" t="s">
        <v>182</v>
      </c>
      <c r="E60" s="2" t="s">
        <v>22</v>
      </c>
      <c r="F60" s="2" t="s">
        <v>16</v>
      </c>
      <c r="G60" s="3">
        <v>5</v>
      </c>
      <c r="H60" s="5"/>
      <c r="I60" s="5">
        <f t="shared" si="0"/>
        <v>0</v>
      </c>
      <c r="J60" s="24" t="s">
        <v>180</v>
      </c>
    </row>
    <row r="61" spans="1:10" x14ac:dyDescent="0.25">
      <c r="A61" s="20">
        <v>55</v>
      </c>
      <c r="B61" s="2" t="s">
        <v>183</v>
      </c>
      <c r="C61" s="16">
        <v>32023210</v>
      </c>
      <c r="D61" s="2" t="s">
        <v>184</v>
      </c>
      <c r="E61" s="2" t="s">
        <v>22</v>
      </c>
      <c r="F61" s="2" t="s">
        <v>16</v>
      </c>
      <c r="G61" s="3">
        <v>2</v>
      </c>
      <c r="H61" s="5"/>
      <c r="I61" s="5">
        <f t="shared" si="0"/>
        <v>0</v>
      </c>
      <c r="J61" s="24" t="s">
        <v>180</v>
      </c>
    </row>
    <row r="62" spans="1:10" x14ac:dyDescent="0.25">
      <c r="A62" s="20">
        <v>56</v>
      </c>
      <c r="B62" s="2" t="s">
        <v>185</v>
      </c>
      <c r="C62" s="16" t="s">
        <v>186</v>
      </c>
      <c r="D62" s="2" t="s">
        <v>187</v>
      </c>
      <c r="E62" s="2" t="s">
        <v>15</v>
      </c>
      <c r="F62" s="2" t="s">
        <v>16</v>
      </c>
      <c r="G62" s="3">
        <v>4</v>
      </c>
      <c r="H62" s="5"/>
      <c r="I62" s="5">
        <f t="shared" si="0"/>
        <v>0</v>
      </c>
      <c r="J62" s="24" t="s">
        <v>188</v>
      </c>
    </row>
    <row r="63" spans="1:10" x14ac:dyDescent="0.25">
      <c r="A63" s="20">
        <v>57</v>
      </c>
      <c r="B63" s="2" t="s">
        <v>189</v>
      </c>
      <c r="C63" s="16" t="s">
        <v>190</v>
      </c>
      <c r="D63" s="2" t="s">
        <v>191</v>
      </c>
      <c r="E63" s="2" t="s">
        <v>22</v>
      </c>
      <c r="F63" s="2" t="s">
        <v>192</v>
      </c>
      <c r="G63" s="3">
        <v>50</v>
      </c>
      <c r="H63" s="5">
        <v>40000</v>
      </c>
      <c r="I63" s="5">
        <f t="shared" si="0"/>
        <v>2000000</v>
      </c>
      <c r="J63" s="24" t="s">
        <v>193</v>
      </c>
    </row>
    <row r="64" spans="1:10" s="9" customFormat="1" x14ac:dyDescent="0.25">
      <c r="A64" s="21">
        <v>58</v>
      </c>
      <c r="B64" s="6" t="s">
        <v>194</v>
      </c>
      <c r="C64" s="17" t="s">
        <v>195</v>
      </c>
      <c r="D64" s="6" t="s">
        <v>196</v>
      </c>
      <c r="E64" s="6" t="s">
        <v>22</v>
      </c>
      <c r="F64" s="6" t="s">
        <v>197</v>
      </c>
      <c r="G64" s="7">
        <v>200</v>
      </c>
      <c r="H64" s="8">
        <v>51250</v>
      </c>
      <c r="I64" s="8">
        <f t="shared" si="0"/>
        <v>10250000</v>
      </c>
      <c r="J64" s="25" t="s">
        <v>198</v>
      </c>
    </row>
    <row r="65" spans="1:10" x14ac:dyDescent="0.25">
      <c r="A65" s="20">
        <v>59</v>
      </c>
      <c r="B65" s="2" t="s">
        <v>199</v>
      </c>
      <c r="C65" s="16">
        <v>23624257</v>
      </c>
      <c r="D65" s="2" t="s">
        <v>200</v>
      </c>
      <c r="E65" s="2" t="s">
        <v>22</v>
      </c>
      <c r="F65" s="2" t="s">
        <v>16</v>
      </c>
      <c r="G65" s="3">
        <v>15</v>
      </c>
      <c r="H65" s="5"/>
      <c r="I65" s="5">
        <f t="shared" si="0"/>
        <v>0</v>
      </c>
      <c r="J65" s="24" t="s">
        <v>201</v>
      </c>
    </row>
    <row r="66" spans="1:10" x14ac:dyDescent="0.25">
      <c r="A66" s="20">
        <v>60</v>
      </c>
      <c r="B66" s="2" t="s">
        <v>202</v>
      </c>
      <c r="C66" s="16">
        <v>11409604</v>
      </c>
      <c r="D66" s="2" t="s">
        <v>203</v>
      </c>
      <c r="E66" s="2" t="s">
        <v>204</v>
      </c>
      <c r="F66" s="2" t="s">
        <v>16</v>
      </c>
      <c r="G66" s="3">
        <v>15</v>
      </c>
      <c r="H66" s="5"/>
      <c r="I66" s="5">
        <f t="shared" si="0"/>
        <v>0</v>
      </c>
      <c r="J66" s="24" t="s">
        <v>201</v>
      </c>
    </row>
    <row r="67" spans="1:10" x14ac:dyDescent="0.25">
      <c r="A67" s="20">
        <v>61</v>
      </c>
      <c r="B67" s="2" t="s">
        <v>205</v>
      </c>
      <c r="C67" s="16">
        <v>22921803</v>
      </c>
      <c r="D67" s="2" t="s">
        <v>206</v>
      </c>
      <c r="E67" s="2" t="s">
        <v>22</v>
      </c>
      <c r="F67" s="2" t="s">
        <v>16</v>
      </c>
      <c r="G67" s="3">
        <v>15</v>
      </c>
      <c r="H67" s="5"/>
      <c r="I67" s="5">
        <f t="shared" si="0"/>
        <v>0</v>
      </c>
      <c r="J67" s="24" t="s">
        <v>201</v>
      </c>
    </row>
    <row r="68" spans="1:10" x14ac:dyDescent="0.25">
      <c r="A68" s="20">
        <v>62</v>
      </c>
      <c r="B68" s="2" t="s">
        <v>207</v>
      </c>
      <c r="C68" s="16">
        <v>23628555</v>
      </c>
      <c r="D68" s="2" t="s">
        <v>208</v>
      </c>
      <c r="E68" s="2" t="s">
        <v>22</v>
      </c>
      <c r="F68" s="2" t="s">
        <v>16</v>
      </c>
      <c r="G68" s="3">
        <v>20</v>
      </c>
      <c r="H68" s="5"/>
      <c r="I68" s="5">
        <f t="shared" si="0"/>
        <v>0</v>
      </c>
      <c r="J68" s="24" t="s">
        <v>201</v>
      </c>
    </row>
    <row r="69" spans="1:10" x14ac:dyDescent="0.25">
      <c r="A69" s="20">
        <v>63</v>
      </c>
      <c r="B69" s="2" t="s">
        <v>209</v>
      </c>
      <c r="C69" s="16" t="s">
        <v>210</v>
      </c>
      <c r="D69" s="2" t="s">
        <v>211</v>
      </c>
      <c r="E69" s="2" t="s">
        <v>22</v>
      </c>
      <c r="F69" s="2" t="s">
        <v>16</v>
      </c>
      <c r="G69" s="3">
        <v>200</v>
      </c>
      <c r="H69" s="5"/>
      <c r="I69" s="5">
        <f t="shared" si="0"/>
        <v>0</v>
      </c>
      <c r="J69" s="24" t="s">
        <v>40</v>
      </c>
    </row>
    <row r="70" spans="1:10" x14ac:dyDescent="0.25">
      <c r="A70" s="20">
        <v>64</v>
      </c>
      <c r="B70" s="2" t="s">
        <v>212</v>
      </c>
      <c r="C70" s="16" t="s">
        <v>213</v>
      </c>
      <c r="D70" s="2" t="s">
        <v>214</v>
      </c>
      <c r="E70" s="2" t="s">
        <v>22</v>
      </c>
      <c r="F70" s="2" t="s">
        <v>16</v>
      </c>
      <c r="G70" s="3">
        <v>100</v>
      </c>
      <c r="H70" s="5"/>
      <c r="I70" s="5">
        <f t="shared" si="0"/>
        <v>0</v>
      </c>
      <c r="J70" s="24" t="s">
        <v>40</v>
      </c>
    </row>
    <row r="71" spans="1:10" ht="30" x14ac:dyDescent="0.25">
      <c r="A71" s="20">
        <v>65</v>
      </c>
      <c r="B71" s="2" t="s">
        <v>215</v>
      </c>
      <c r="C71" s="16" t="s">
        <v>216</v>
      </c>
      <c r="D71" s="2" t="s">
        <v>217</v>
      </c>
      <c r="E71" s="2" t="s">
        <v>22</v>
      </c>
      <c r="F71" s="2" t="s">
        <v>16</v>
      </c>
      <c r="G71" s="3">
        <v>1</v>
      </c>
      <c r="H71" s="5"/>
      <c r="I71" s="5">
        <f t="shared" si="0"/>
        <v>0</v>
      </c>
      <c r="J71" s="24" t="s">
        <v>218</v>
      </c>
    </row>
    <row r="72" spans="1:10" ht="30" x14ac:dyDescent="0.25">
      <c r="A72" s="20">
        <v>66</v>
      </c>
      <c r="B72" s="2" t="s">
        <v>219</v>
      </c>
      <c r="C72" s="16">
        <v>262327</v>
      </c>
      <c r="D72" s="2" t="s">
        <v>220</v>
      </c>
      <c r="E72" s="2" t="s">
        <v>22</v>
      </c>
      <c r="F72" s="2" t="s">
        <v>16</v>
      </c>
      <c r="G72" s="3">
        <v>20</v>
      </c>
      <c r="H72" s="5"/>
      <c r="I72" s="5">
        <f t="shared" ref="I72:I88" si="1">H72*G72</f>
        <v>0</v>
      </c>
      <c r="J72" s="24" t="s">
        <v>218</v>
      </c>
    </row>
    <row r="73" spans="1:10" ht="45" x14ac:dyDescent="0.25">
      <c r="A73" s="20">
        <v>67</v>
      </c>
      <c r="B73" s="2" t="s">
        <v>221</v>
      </c>
      <c r="C73" s="16" t="s">
        <v>222</v>
      </c>
      <c r="D73" s="2" t="s">
        <v>223</v>
      </c>
      <c r="E73" s="2" t="s">
        <v>22</v>
      </c>
      <c r="F73" s="2" t="s">
        <v>89</v>
      </c>
      <c r="G73" s="3">
        <v>15</v>
      </c>
      <c r="H73" s="5"/>
      <c r="I73" s="5">
        <f t="shared" si="1"/>
        <v>0</v>
      </c>
      <c r="J73" s="24" t="s">
        <v>224</v>
      </c>
    </row>
    <row r="74" spans="1:10" x14ac:dyDescent="0.25">
      <c r="A74" s="20">
        <v>68</v>
      </c>
      <c r="B74" s="2" t="s">
        <v>225</v>
      </c>
      <c r="C74" s="16" t="s">
        <v>226</v>
      </c>
      <c r="D74" s="2" t="s">
        <v>227</v>
      </c>
      <c r="E74" s="2" t="s">
        <v>22</v>
      </c>
      <c r="F74" s="2" t="s">
        <v>16</v>
      </c>
      <c r="G74" s="3">
        <v>30</v>
      </c>
      <c r="H74" s="5"/>
      <c r="I74" s="5">
        <f t="shared" si="1"/>
        <v>0</v>
      </c>
      <c r="J74" s="24" t="s">
        <v>228</v>
      </c>
    </row>
    <row r="75" spans="1:10" x14ac:dyDescent="0.25">
      <c r="A75" s="20">
        <v>69</v>
      </c>
      <c r="B75" s="2" t="s">
        <v>229</v>
      </c>
      <c r="C75" s="16" t="s">
        <v>230</v>
      </c>
      <c r="D75" s="2" t="s">
        <v>231</v>
      </c>
      <c r="E75" s="2" t="s">
        <v>22</v>
      </c>
      <c r="F75" s="2" t="s">
        <v>16</v>
      </c>
      <c r="G75" s="3">
        <v>1</v>
      </c>
      <c r="H75" s="5"/>
      <c r="I75" s="5">
        <f t="shared" si="1"/>
        <v>0</v>
      </c>
      <c r="J75" s="24" t="s">
        <v>232</v>
      </c>
    </row>
    <row r="76" spans="1:10" x14ac:dyDescent="0.25">
      <c r="A76" s="20">
        <v>70</v>
      </c>
      <c r="B76" s="2" t="s">
        <v>233</v>
      </c>
      <c r="C76" s="16" t="s">
        <v>234</v>
      </c>
      <c r="D76" s="2" t="s">
        <v>235</v>
      </c>
      <c r="E76" s="2" t="s">
        <v>22</v>
      </c>
      <c r="F76" s="2" t="s">
        <v>16</v>
      </c>
      <c r="G76" s="3">
        <v>10</v>
      </c>
      <c r="H76" s="5"/>
      <c r="I76" s="5">
        <f t="shared" si="1"/>
        <v>0</v>
      </c>
      <c r="J76" s="24" t="s">
        <v>232</v>
      </c>
    </row>
    <row r="77" spans="1:10" x14ac:dyDescent="0.25">
      <c r="A77" s="20">
        <v>71</v>
      </c>
      <c r="B77" s="2" t="s">
        <v>236</v>
      </c>
      <c r="C77" s="16" t="s">
        <v>237</v>
      </c>
      <c r="D77" s="2" t="s">
        <v>238</v>
      </c>
      <c r="E77" s="2" t="s">
        <v>22</v>
      </c>
      <c r="F77" s="2" t="s">
        <v>16</v>
      </c>
      <c r="G77" s="3">
        <v>5</v>
      </c>
      <c r="H77" s="5"/>
      <c r="I77" s="5">
        <f t="shared" si="1"/>
        <v>0</v>
      </c>
      <c r="J77" s="24" t="s">
        <v>232</v>
      </c>
    </row>
    <row r="78" spans="1:10" x14ac:dyDescent="0.25">
      <c r="A78" s="20">
        <v>72</v>
      </c>
      <c r="B78" s="2" t="s">
        <v>239</v>
      </c>
      <c r="C78" s="16" t="s">
        <v>240</v>
      </c>
      <c r="D78" s="2" t="s">
        <v>241</v>
      </c>
      <c r="E78" s="2" t="s">
        <v>22</v>
      </c>
      <c r="F78" s="2" t="s">
        <v>16</v>
      </c>
      <c r="G78" s="3">
        <v>10</v>
      </c>
      <c r="H78" s="5">
        <v>45000</v>
      </c>
      <c r="I78" s="5">
        <f t="shared" si="1"/>
        <v>450000</v>
      </c>
      <c r="J78" s="24" t="s">
        <v>232</v>
      </c>
    </row>
    <row r="79" spans="1:10" x14ac:dyDescent="0.25">
      <c r="A79" s="20">
        <v>73</v>
      </c>
      <c r="B79" s="2" t="s">
        <v>242</v>
      </c>
      <c r="C79" s="16">
        <v>90812000</v>
      </c>
      <c r="D79" s="2" t="s">
        <v>243</v>
      </c>
      <c r="E79" s="2" t="s">
        <v>22</v>
      </c>
      <c r="F79" s="2" t="s">
        <v>16</v>
      </c>
      <c r="G79" s="3">
        <v>20</v>
      </c>
      <c r="H79" s="5"/>
      <c r="I79" s="5">
        <f t="shared" si="1"/>
        <v>0</v>
      </c>
      <c r="J79" s="24" t="s">
        <v>244</v>
      </c>
    </row>
    <row r="80" spans="1:10" x14ac:dyDescent="0.25">
      <c r="A80" s="20">
        <v>74</v>
      </c>
      <c r="B80" s="2" t="s">
        <v>245</v>
      </c>
      <c r="C80" s="16">
        <v>90815000</v>
      </c>
      <c r="D80" s="2" t="s">
        <v>246</v>
      </c>
      <c r="E80" s="2" t="s">
        <v>22</v>
      </c>
      <c r="F80" s="2" t="s">
        <v>16</v>
      </c>
      <c r="G80" s="3">
        <v>10</v>
      </c>
      <c r="H80" s="5"/>
      <c r="I80" s="5">
        <f t="shared" si="1"/>
        <v>0</v>
      </c>
      <c r="J80" s="24" t="s">
        <v>244</v>
      </c>
    </row>
    <row r="81" spans="1:10" x14ac:dyDescent="0.25">
      <c r="A81" s="20">
        <v>75</v>
      </c>
      <c r="B81" s="2" t="s">
        <v>247</v>
      </c>
      <c r="C81" s="16">
        <v>93298001</v>
      </c>
      <c r="D81" s="2" t="s">
        <v>248</v>
      </c>
      <c r="E81" s="2" t="s">
        <v>22</v>
      </c>
      <c r="F81" s="2" t="s">
        <v>16</v>
      </c>
      <c r="G81" s="3">
        <v>20</v>
      </c>
      <c r="H81" s="5"/>
      <c r="I81" s="5">
        <f t="shared" si="1"/>
        <v>0</v>
      </c>
      <c r="J81" s="24" t="s">
        <v>244</v>
      </c>
    </row>
    <row r="82" spans="1:10" x14ac:dyDescent="0.25">
      <c r="A82" s="20">
        <v>76</v>
      </c>
      <c r="B82" s="2" t="s">
        <v>249</v>
      </c>
      <c r="C82" s="16">
        <v>90814000</v>
      </c>
      <c r="D82" s="2" t="s">
        <v>250</v>
      </c>
      <c r="E82" s="2" t="s">
        <v>22</v>
      </c>
      <c r="F82" s="2" t="s">
        <v>16</v>
      </c>
      <c r="G82" s="3">
        <v>20</v>
      </c>
      <c r="H82" s="5"/>
      <c r="I82" s="5">
        <f t="shared" si="1"/>
        <v>0</v>
      </c>
      <c r="J82" s="24" t="s">
        <v>244</v>
      </c>
    </row>
    <row r="83" spans="1:10" x14ac:dyDescent="0.25">
      <c r="A83" s="20">
        <v>77</v>
      </c>
      <c r="B83" s="2" t="s">
        <v>251</v>
      </c>
      <c r="C83" s="16" t="s">
        <v>14</v>
      </c>
      <c r="D83" s="2" t="s">
        <v>252</v>
      </c>
      <c r="E83" s="2" t="s">
        <v>22</v>
      </c>
      <c r="F83" s="2" t="s">
        <v>16</v>
      </c>
      <c r="G83" s="3">
        <v>1</v>
      </c>
      <c r="H83" s="5"/>
      <c r="I83" s="5">
        <f t="shared" si="1"/>
        <v>0</v>
      </c>
      <c r="J83" s="24" t="s">
        <v>244</v>
      </c>
    </row>
    <row r="84" spans="1:10" x14ac:dyDescent="0.25">
      <c r="A84" s="20">
        <v>78</v>
      </c>
      <c r="B84" s="2" t="s">
        <v>253</v>
      </c>
      <c r="C84" s="16" t="s">
        <v>254</v>
      </c>
      <c r="D84" s="2" t="s">
        <v>255</v>
      </c>
      <c r="E84" s="2" t="s">
        <v>22</v>
      </c>
      <c r="F84" s="2" t="s">
        <v>16</v>
      </c>
      <c r="G84" s="3">
        <v>5</v>
      </c>
      <c r="H84" s="5"/>
      <c r="I84" s="5">
        <f t="shared" si="1"/>
        <v>0</v>
      </c>
      <c r="J84" s="24" t="s">
        <v>256</v>
      </c>
    </row>
    <row r="85" spans="1:10" x14ac:dyDescent="0.25">
      <c r="A85" s="20">
        <v>79</v>
      </c>
      <c r="B85" s="2" t="s">
        <v>257</v>
      </c>
      <c r="C85" s="16" t="s">
        <v>258</v>
      </c>
      <c r="D85" s="2" t="s">
        <v>259</v>
      </c>
      <c r="E85" s="2" t="s">
        <v>51</v>
      </c>
      <c r="F85" s="2" t="s">
        <v>16</v>
      </c>
      <c r="G85" s="3">
        <v>15</v>
      </c>
      <c r="H85" s="5">
        <v>25000</v>
      </c>
      <c r="I85" s="5">
        <f t="shared" si="1"/>
        <v>375000</v>
      </c>
      <c r="J85" s="24" t="s">
        <v>256</v>
      </c>
    </row>
    <row r="86" spans="1:10" x14ac:dyDescent="0.25">
      <c r="A86" s="20">
        <v>80</v>
      </c>
      <c r="B86" s="2" t="s">
        <v>260</v>
      </c>
      <c r="C86" s="16" t="s">
        <v>261</v>
      </c>
      <c r="D86" s="2" t="s">
        <v>262</v>
      </c>
      <c r="E86" s="2" t="s">
        <v>22</v>
      </c>
      <c r="F86" s="2" t="s">
        <v>263</v>
      </c>
      <c r="G86" s="3">
        <v>1</v>
      </c>
      <c r="H86" s="5"/>
      <c r="I86" s="5">
        <f t="shared" si="1"/>
        <v>0</v>
      </c>
      <c r="J86" s="24" t="s">
        <v>264</v>
      </c>
    </row>
    <row r="87" spans="1:10" x14ac:dyDescent="0.25">
      <c r="A87" s="20">
        <v>81</v>
      </c>
      <c r="B87" s="2" t="s">
        <v>265</v>
      </c>
      <c r="C87" s="16" t="s">
        <v>266</v>
      </c>
      <c r="D87" s="2" t="s">
        <v>267</v>
      </c>
      <c r="E87" s="2" t="s">
        <v>22</v>
      </c>
      <c r="F87" s="2" t="s">
        <v>16</v>
      </c>
      <c r="G87" s="3">
        <v>10</v>
      </c>
      <c r="H87" s="5"/>
      <c r="I87" s="5">
        <f t="shared" si="1"/>
        <v>0</v>
      </c>
      <c r="J87" s="24" t="s">
        <v>264</v>
      </c>
    </row>
    <row r="88" spans="1:10" x14ac:dyDescent="0.25">
      <c r="A88" s="20">
        <v>82</v>
      </c>
      <c r="B88" s="2" t="s">
        <v>268</v>
      </c>
      <c r="C88" s="16" t="s">
        <v>269</v>
      </c>
      <c r="D88" s="2" t="s">
        <v>270</v>
      </c>
      <c r="E88" s="2" t="s">
        <v>51</v>
      </c>
      <c r="F88" s="2" t="s">
        <v>16</v>
      </c>
      <c r="G88" s="3">
        <v>5</v>
      </c>
      <c r="H88" s="5"/>
      <c r="I88" s="5">
        <f t="shared" si="1"/>
        <v>0</v>
      </c>
      <c r="J88" s="24" t="s">
        <v>271</v>
      </c>
    </row>
    <row r="89" spans="1:10" x14ac:dyDescent="0.25">
      <c r="A89" s="11"/>
      <c r="B89" s="11"/>
      <c r="C89" s="11"/>
      <c r="D89" s="11"/>
      <c r="E89" s="11"/>
      <c r="F89" s="11"/>
      <c r="G89" s="12"/>
      <c r="H89" s="10" t="s">
        <v>272</v>
      </c>
      <c r="I89" s="5">
        <f>SUM(I7:I88)</f>
        <v>16100000</v>
      </c>
      <c r="J89" s="24"/>
    </row>
    <row r="90" spans="1:10" x14ac:dyDescent="0.25">
      <c r="A90" s="11"/>
      <c r="B90" s="11"/>
      <c r="C90" s="11"/>
      <c r="D90" s="11"/>
      <c r="E90" s="11"/>
      <c r="F90" s="11"/>
      <c r="G90" s="12"/>
      <c r="H90" s="10" t="s">
        <v>273</v>
      </c>
      <c r="I90" s="5">
        <f>I89-I91</f>
        <v>5850000</v>
      </c>
      <c r="J90" s="24"/>
    </row>
    <row r="91" spans="1:10" x14ac:dyDescent="0.25">
      <c r="A91" s="11"/>
      <c r="B91" s="11"/>
      <c r="C91" s="11"/>
      <c r="D91" s="11"/>
      <c r="E91" s="11"/>
      <c r="F91" s="11"/>
      <c r="G91" s="12"/>
      <c r="H91" s="10" t="s">
        <v>274</v>
      </c>
      <c r="I91" s="5">
        <f>I64</f>
        <v>10250000</v>
      </c>
      <c r="J91" s="24"/>
    </row>
  </sheetData>
  <sheetProtection formatCells="0" formatColumns="0" formatRows="0" insertColumns="0" insertRows="0" insertHyperlinks="0" deleteColumns="0" deleteRows="0" sort="0" autoFilter="0" pivotTables="0"/>
  <autoFilter ref="A6:J91" xr:uid="{00000000-0001-0000-0000-000000000000}"/>
  <mergeCells count="6">
    <mergeCell ref="A91:G91"/>
    <mergeCell ref="A1:I1"/>
    <mergeCell ref="A2:I2"/>
    <mergeCell ref="A4:I4"/>
    <mergeCell ref="A89:G89"/>
    <mergeCell ref="A90:G9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2022-08-11T04:34:55Z</dcterms:created>
  <dcterms:modified xsi:type="dcterms:W3CDTF">2022-08-11T08:16:40Z</dcterms:modified>
  <cp:category/>
</cp:coreProperties>
</file>