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3. PR SP\"/>
    </mc:Choice>
  </mc:AlternateContent>
  <xr:revisionPtr revIDLastSave="0" documentId="13_ncr:1_{2581D42E-5179-4628-9DAD-0A1402C715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9" i="1" l="1"/>
  <c r="I70" i="1"/>
  <c r="I68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7" i="1"/>
</calcChain>
</file>

<file path=xl/sharedStrings.xml><?xml version="1.0" encoding="utf-8"?>
<sst xmlns="http://schemas.openxmlformats.org/spreadsheetml/2006/main" count="362" uniqueCount="223">
  <si>
    <t>MASCOT INT. LAOS</t>
  </si>
  <si>
    <t>PURCHASING REQUEST</t>
  </si>
  <si>
    <t>Ref No:PRO(SP)-46_2022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</si>
  <si>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</si>
  <si>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</si>
  <si>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</si>
  <si>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</si>
  <si>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</si>
  <si>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</si>
  <si>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</si>
  <si>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</si>
  <si>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</si>
  <si>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</si>
  <si>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 xml:space="preserve">Translate MSDS </t>
  </si>
  <si>
    <t xml:space="preserve">one set for English and one set Lao </t>
  </si>
  <si>
    <t>2022-09-07</t>
  </si>
  <si>
    <t>Set</t>
  </si>
  <si>
    <t>Urgent for Safety</t>
  </si>
  <si>
    <t>Flywheels ring cutters / B</t>
  </si>
  <si>
    <t xml:space="preserve">repari </t>
  </si>
  <si>
    <t>2022-10-29</t>
  </si>
  <si>
    <t>Pcs</t>
  </si>
  <si>
    <t>repari VM</t>
  </si>
  <si>
    <t>E - Ring 3</t>
  </si>
  <si>
    <t>RE 0300000K0</t>
  </si>
  <si>
    <t>(1-33)</t>
  </si>
  <si>
    <t>DMN- 5420N-7-WB JUKI</t>
  </si>
  <si>
    <t>Throat plate 1/4</t>
  </si>
  <si>
    <t>(2-4)</t>
  </si>
  <si>
    <t>2 needle machine JUKI</t>
  </si>
  <si>
    <t xml:space="preserve">Gauset </t>
  </si>
  <si>
    <t>1inch (yao han )</t>
  </si>
  <si>
    <t>(2-70)</t>
  </si>
  <si>
    <t>2022-10-17</t>
  </si>
  <si>
    <t>FIXEDKNIFE</t>
  </si>
  <si>
    <t>(2-79)</t>
  </si>
  <si>
    <t>2022-11-05</t>
  </si>
  <si>
    <t>Auxiliary Clamp Device for Palette</t>
  </si>
  <si>
    <t>(3-54)</t>
  </si>
  <si>
    <t>2022-10-27</t>
  </si>
  <si>
    <t>AMS JUKI</t>
  </si>
  <si>
    <t>Cassett clamp</t>
  </si>
  <si>
    <t>NIS-AMS210CC</t>
  </si>
  <si>
    <t>(3-77)</t>
  </si>
  <si>
    <t>2022-10-07</t>
  </si>
  <si>
    <t>Looper</t>
  </si>
  <si>
    <t>(4-11)</t>
  </si>
  <si>
    <t>received</t>
  </si>
  <si>
    <t>TOP FEED DOG</t>
  </si>
  <si>
    <t>(7-20)</t>
  </si>
  <si>
    <t>Overlock machine</t>
  </si>
  <si>
    <t>screw 11/64-40 L=9.5</t>
  </si>
  <si>
    <t>SS6111040SP</t>
  </si>
  <si>
    <t>(7-53)</t>
  </si>
  <si>
    <t>Needle Holder</t>
  </si>
  <si>
    <t>(7-89)</t>
  </si>
  <si>
    <t>Vertical adjust pin</t>
  </si>
  <si>
    <t>(7-130)</t>
  </si>
  <si>
    <t>A-33: Screw(1/8 n=40)</t>
  </si>
  <si>
    <t>01-136S-1230</t>
  </si>
  <si>
    <t>(8-20)</t>
  </si>
  <si>
    <t>KM-350B- 7S Sunstar</t>
  </si>
  <si>
    <t>F-61 Washer for F-60</t>
  </si>
  <si>
    <t>13-052w-5300</t>
  </si>
  <si>
    <t>(8-104)</t>
  </si>
  <si>
    <t>F-62 Screw( 1/8 n=44)</t>
  </si>
  <si>
    <t>01-052S-5300</t>
  </si>
  <si>
    <t>(8-105)</t>
  </si>
  <si>
    <t>D-29-2: Screw for D-29-3</t>
  </si>
  <si>
    <t>04-021S-7900</t>
  </si>
  <si>
    <t>(9-168)</t>
  </si>
  <si>
    <t>KM-797BL-7S SUNSTAR MACHINE</t>
  </si>
  <si>
    <t>presser bar</t>
  </si>
  <si>
    <t>05-106A-2070</t>
  </si>
  <si>
    <t>(9-180)</t>
  </si>
  <si>
    <t>Bobbin</t>
  </si>
  <si>
    <t>(10-2)</t>
  </si>
  <si>
    <t>LK- 1900A-HS JUKI</t>
  </si>
  <si>
    <t>Needle bar</t>
  </si>
  <si>
    <t>(10-5)</t>
  </si>
  <si>
    <t>Ruller</t>
  </si>
  <si>
    <t>75-247</t>
  </si>
  <si>
    <t>(11-27)</t>
  </si>
  <si>
    <t>2022-10-15</t>
  </si>
  <si>
    <t>Connecting rod ball</t>
  </si>
  <si>
    <t>60-3430-0</t>
  </si>
  <si>
    <t>(11-32)</t>
  </si>
  <si>
    <t>MACHINE</t>
  </si>
  <si>
    <t>Screw</t>
  </si>
  <si>
    <t>(16-10)</t>
  </si>
  <si>
    <t xml:space="preserve"> JUKI</t>
  </si>
  <si>
    <t>Needle Guard</t>
  </si>
  <si>
    <t>35825AC</t>
  </si>
  <si>
    <t>(16-15)</t>
  </si>
  <si>
    <t>Puller drive cover assy</t>
  </si>
  <si>
    <t>35882T</t>
  </si>
  <si>
    <t>(16-69)</t>
  </si>
  <si>
    <t xml:space="preserve">Feed bar slide baock </t>
  </si>
  <si>
    <t>400-68470</t>
  </si>
  <si>
    <t>(16-138)</t>
  </si>
  <si>
    <t>Rubber ring</t>
  </si>
  <si>
    <t>RO-0611801-00</t>
  </si>
  <si>
    <t>(16-139)</t>
  </si>
  <si>
    <t xml:space="preserve">Feed rocker eccentric pin </t>
  </si>
  <si>
    <t>(16-140)</t>
  </si>
  <si>
    <t>THROAT PLATE JB</t>
  </si>
  <si>
    <t>(17-12)</t>
  </si>
  <si>
    <t>MEB-3200J JUKI</t>
  </si>
  <si>
    <t>Upper Thread Clamp Bracket</t>
  </si>
  <si>
    <t>320-24713</t>
  </si>
  <si>
    <t>(17-33)</t>
  </si>
  <si>
    <t>Oil sewing machine</t>
  </si>
  <si>
    <t>White oil -100</t>
  </si>
  <si>
    <t>(21-4)</t>
  </si>
  <si>
    <t>2022-11-26</t>
  </si>
  <si>
    <t>Lit</t>
  </si>
  <si>
    <t>CHEMICAL</t>
  </si>
  <si>
    <t>Needle</t>
  </si>
  <si>
    <t>DP x 134 NY2 (100/16)</t>
  </si>
  <si>
    <t>(24-11)</t>
  </si>
  <si>
    <t>Organ japan</t>
  </si>
  <si>
    <t>Presser spring regulator</t>
  </si>
  <si>
    <t>(29-18)</t>
  </si>
  <si>
    <t>DLN-9010A JUKI</t>
  </si>
  <si>
    <t>Rubber plate</t>
  </si>
  <si>
    <t>For V-348</t>
  </si>
  <si>
    <t>(32-5)</t>
  </si>
  <si>
    <t>2022-09-23</t>
  </si>
  <si>
    <t>M</t>
  </si>
  <si>
    <t>For Bonding</t>
  </si>
  <si>
    <t xml:space="preserve">BRUSH THE </t>
  </si>
  <si>
    <t>as sample</t>
  </si>
  <si>
    <t>(33-4)</t>
  </si>
  <si>
    <t>DENMARK spreader machine for Cutting</t>
  </si>
  <si>
    <t xml:space="preserve">Band-knife </t>
  </si>
  <si>
    <t>4600 x 10</t>
  </si>
  <si>
    <t>(36-4)</t>
  </si>
  <si>
    <t xml:space="preserve">received </t>
  </si>
  <si>
    <t xml:space="preserve">Clamping accessories </t>
  </si>
  <si>
    <t>6 inch (GOLDEN EAGLE)</t>
  </si>
  <si>
    <t>(37-80)</t>
  </si>
  <si>
    <t>KM CLOTH CUTTING MACHINE</t>
  </si>
  <si>
    <t xml:space="preserve">Positive lens </t>
  </si>
  <si>
    <t>20mm</t>
  </si>
  <si>
    <t>(38-2)</t>
  </si>
  <si>
    <t>GOGBOS For Bonding Top urgent</t>
  </si>
  <si>
    <t>Laser power supply</t>
  </si>
  <si>
    <t>120W</t>
  </si>
  <si>
    <t>(38-6)</t>
  </si>
  <si>
    <t>(LASER VIET &amp; OGBOS) For Bonding</t>
  </si>
  <si>
    <t xml:space="preserve">Gear motor </t>
  </si>
  <si>
    <t>8mm x 18mm x 20mm</t>
  </si>
  <si>
    <t>(38-13)</t>
  </si>
  <si>
    <t>2022-09-30</t>
  </si>
  <si>
    <t>LASER VIETFor Bonding</t>
  </si>
  <si>
    <t xml:space="preserve">Laser tube </t>
  </si>
  <si>
    <t>80W -1600</t>
  </si>
  <si>
    <t>(38-21)</t>
  </si>
  <si>
    <t>0000-00-00</t>
  </si>
  <si>
    <t>PINION - SHAFT</t>
  </si>
  <si>
    <t>(39-14)</t>
  </si>
  <si>
    <t xml:space="preserve"> AUTOMATIC (PARAGON)</t>
  </si>
  <si>
    <t>scr m*3*0,5*6 shcs blk, din 912 c12.9 dac</t>
  </si>
  <si>
    <t>(39-37)</t>
  </si>
  <si>
    <t xml:space="preserve">Chevron SRI Grease for Ball and Roller Bearing </t>
  </si>
  <si>
    <t>(39-69)</t>
  </si>
  <si>
    <t>Tested Knife Motor - Paragon VX, V1.5</t>
  </si>
  <si>
    <t>(39-75)</t>
  </si>
  <si>
    <t>BEARING, .4724, 1.1024</t>
  </si>
  <si>
    <t>(39-85)</t>
  </si>
  <si>
    <t>sliding bearings</t>
  </si>
  <si>
    <t>SR15VUUC1(BLOCK)</t>
  </si>
  <si>
    <t>(39-98)</t>
  </si>
  <si>
    <t>Brush for cutting fabric</t>
  </si>
  <si>
    <t>as sample order market</t>
  </si>
  <si>
    <t>(40-9)</t>
  </si>
  <si>
    <t>Automatic Spreading For Cutting</t>
  </si>
  <si>
    <t>Motor cut fabric</t>
  </si>
  <si>
    <t>12-24V (80W) as sample order market</t>
  </si>
  <si>
    <t>(40-10)</t>
  </si>
  <si>
    <t>2023-11-04</t>
  </si>
  <si>
    <t>Bearing</t>
  </si>
  <si>
    <t>698ZZ</t>
  </si>
  <si>
    <t>(40-28)</t>
  </si>
  <si>
    <t>Lubricating Hook ASM</t>
  </si>
  <si>
    <t>G1814875AA0</t>
  </si>
  <si>
    <t>(45-3)</t>
  </si>
  <si>
    <t>JUKI AVP 875</t>
  </si>
  <si>
    <t xml:space="preserve">Cloth Presser SPonge </t>
  </si>
  <si>
    <t>G6314870000</t>
  </si>
  <si>
    <t>(45-12)</t>
  </si>
  <si>
    <t>Ball Catch</t>
  </si>
  <si>
    <t>G6112875000</t>
  </si>
  <si>
    <t>(45-29)</t>
  </si>
  <si>
    <t>Ball Support ASM</t>
  </si>
  <si>
    <t>G61208750A0</t>
  </si>
  <si>
    <t>(45-30)</t>
  </si>
  <si>
    <t>Ball Support Fixing Plate ASM</t>
  </si>
  <si>
    <t>G61198750A0</t>
  </si>
  <si>
    <t>(45-31)</t>
  </si>
  <si>
    <t>PH FORM PLATE GAGE COMPONETS</t>
  </si>
  <si>
    <t>40222190 (LF057)</t>
  </si>
  <si>
    <t>(45-33)</t>
  </si>
  <si>
    <t>Pocket setter AVP (AP -876)</t>
  </si>
  <si>
    <t>Locating plate</t>
  </si>
  <si>
    <t>G6115875000</t>
  </si>
  <si>
    <t>(45-34)</t>
  </si>
  <si>
    <t>2002-11-02</t>
  </si>
  <si>
    <t>G6116875000</t>
  </si>
  <si>
    <t>(45-35)</t>
  </si>
  <si>
    <t>Presser Foot</t>
  </si>
  <si>
    <t>277155-50009</t>
  </si>
  <si>
    <t>(48-2)</t>
  </si>
  <si>
    <t xml:space="preserve">Pegasus </t>
  </si>
  <si>
    <t xml:space="preserve">Main feed dog for Pegasus changed </t>
  </si>
  <si>
    <t>277327-16009</t>
  </si>
  <si>
    <t>(48-23)</t>
  </si>
  <si>
    <t xml:space="preserve">Diff feed dog of Pegasus </t>
  </si>
  <si>
    <t>277329-16009</t>
  </si>
  <si>
    <t>(48-24)</t>
  </si>
  <si>
    <t>Total amount</t>
  </si>
  <si>
    <t>Cash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</si>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</sst>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1" xfId="1" applyNumberFormat="1" applyFont="1" applyBorder="1" applyAlignment="1">
      <alignment horizontal="right"/>
    </xf>
    <xf numFmtId="165" fontId="0" fillId="0" borderId="0" xfId="1" applyNumberFormat="1" applyFont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65" fontId="3" fillId="0" borderId="1" xfId="1" applyNumberFormat="1" applyFont="1" applyBorder="1" applyAlignment="1">
      <alignment horizontal="right"/>
    </xf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2"/>
  <sheetViews>
    <sheetView tabSelected="1" topLeftCell="A43" workbookViewId="0">
      <selection activeCell="I79" sqref="I79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1.28515625" customWidth="1"/>
    <col min="9" max="9" width="15" customWidth="1"/>
    <col min="10" max="10" width="37.7109375" customWidth="1"/>
  </cols>
  <sheetData>
    <row r="1" spans="1:10" x14ac:dyDescent="0.25">
      <c r="A1" s="7" t="s">
        <v>0</v>
      </c>
      <c r="B1" s="8"/>
      <c r="C1" s="8"/>
      <c r="D1" s="8"/>
      <c r="E1" s="8"/>
      <c r="F1" s="8"/>
      <c r="G1" s="8"/>
      <c r="H1" s="8"/>
      <c r="I1" s="8"/>
    </row>
    <row r="2" spans="1:10" x14ac:dyDescent="0.25">
      <c r="A2" s="8" t="s">
        <v>1</v>
      </c>
      <c r="B2" s="8"/>
      <c r="C2" s="8"/>
      <c r="D2" s="8"/>
      <c r="E2" s="8"/>
      <c r="F2" s="8"/>
      <c r="G2" s="8"/>
      <c r="H2" s="8"/>
      <c r="I2" s="8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8" t="s">
        <v>2</v>
      </c>
      <c r="B4" s="8"/>
      <c r="C4" s="8"/>
      <c r="D4" s="8"/>
      <c r="E4" s="8"/>
      <c r="F4" s="8"/>
      <c r="G4" s="8"/>
      <c r="H4" s="8"/>
      <c r="I4" s="8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 t="s">
        <v>15</v>
      </c>
      <c r="F7" s="3" t="s">
        <v>16</v>
      </c>
      <c r="G7" s="5">
        <v>13</v>
      </c>
      <c r="H7" s="9"/>
      <c r="I7" s="9">
        <f>H7*G7</f>
        <v>0</v>
      </c>
      <c r="J7" s="3" t="s">
        <v>17</v>
      </c>
    </row>
    <row r="8" spans="1:10" x14ac:dyDescent="0.25">
      <c r="A8" s="3">
        <v>2</v>
      </c>
      <c r="B8" s="3" t="s">
        <v>18</v>
      </c>
      <c r="C8" s="3" t="s">
        <v>19</v>
      </c>
      <c r="D8" s="3"/>
      <c r="E8" s="3" t="s">
        <v>20</v>
      </c>
      <c r="F8" s="3" t="s">
        <v>21</v>
      </c>
      <c r="G8" s="5">
        <v>1</v>
      </c>
      <c r="H8" s="9"/>
      <c r="I8" s="9">
        <f t="shared" ref="I8:I67" si="0">H8*G8</f>
        <v>0</v>
      </c>
      <c r="J8" s="3" t="s">
        <v>22</v>
      </c>
    </row>
    <row r="9" spans="1:10" x14ac:dyDescent="0.25">
      <c r="A9" s="3">
        <v>3</v>
      </c>
      <c r="B9" s="3" t="s">
        <v>23</v>
      </c>
      <c r="C9" s="3" t="s">
        <v>24</v>
      </c>
      <c r="D9" s="3" t="s">
        <v>25</v>
      </c>
      <c r="E9" s="3" t="s">
        <v>20</v>
      </c>
      <c r="F9" s="3" t="s">
        <v>21</v>
      </c>
      <c r="G9" s="5">
        <v>100</v>
      </c>
      <c r="H9" s="9"/>
      <c r="I9" s="9">
        <f t="shared" si="0"/>
        <v>0</v>
      </c>
      <c r="J9" s="3" t="s">
        <v>26</v>
      </c>
    </row>
    <row r="10" spans="1:10" x14ac:dyDescent="0.25">
      <c r="A10" s="3">
        <v>4</v>
      </c>
      <c r="B10" s="3" t="s">
        <v>27</v>
      </c>
      <c r="C10" s="3">
        <v>40094773</v>
      </c>
      <c r="D10" s="3" t="s">
        <v>28</v>
      </c>
      <c r="E10" s="3" t="s">
        <v>20</v>
      </c>
      <c r="F10" s="3" t="s">
        <v>21</v>
      </c>
      <c r="G10" s="5">
        <v>15</v>
      </c>
      <c r="H10" s="9"/>
      <c r="I10" s="9">
        <f t="shared" si="0"/>
        <v>0</v>
      </c>
      <c r="J10" s="3" t="s">
        <v>29</v>
      </c>
    </row>
    <row r="11" spans="1:10" x14ac:dyDescent="0.25">
      <c r="A11" s="3">
        <v>5</v>
      </c>
      <c r="B11" s="3" t="s">
        <v>30</v>
      </c>
      <c r="C11" s="3" t="s">
        <v>31</v>
      </c>
      <c r="D11" s="3" t="s">
        <v>32</v>
      </c>
      <c r="E11" s="3" t="s">
        <v>33</v>
      </c>
      <c r="F11" s="3" t="s">
        <v>16</v>
      </c>
      <c r="G11" s="5">
        <v>2</v>
      </c>
      <c r="H11" s="9"/>
      <c r="I11" s="9">
        <f t="shared" si="0"/>
        <v>0</v>
      </c>
      <c r="J11" s="3" t="s">
        <v>29</v>
      </c>
    </row>
    <row r="12" spans="1:10" x14ac:dyDescent="0.25">
      <c r="A12" s="3">
        <v>6</v>
      </c>
      <c r="B12" s="3" t="s">
        <v>34</v>
      </c>
      <c r="C12" s="3">
        <v>40012404</v>
      </c>
      <c r="D12" s="3" t="s">
        <v>35</v>
      </c>
      <c r="E12" s="3" t="s">
        <v>36</v>
      </c>
      <c r="F12" s="3" t="s">
        <v>21</v>
      </c>
      <c r="G12" s="5">
        <v>4</v>
      </c>
      <c r="H12" s="9"/>
      <c r="I12" s="9">
        <f t="shared" si="0"/>
        <v>0</v>
      </c>
      <c r="J12" s="3" t="s">
        <v>29</v>
      </c>
    </row>
    <row r="13" spans="1:10" x14ac:dyDescent="0.25">
      <c r="A13" s="3">
        <v>7</v>
      </c>
      <c r="B13" s="3" t="s">
        <v>37</v>
      </c>
      <c r="C13" s="3">
        <v>40134809</v>
      </c>
      <c r="D13" s="3" t="s">
        <v>38</v>
      </c>
      <c r="E13" s="3" t="s">
        <v>39</v>
      </c>
      <c r="F13" s="3" t="s">
        <v>16</v>
      </c>
      <c r="G13" s="5">
        <v>3</v>
      </c>
      <c r="H13" s="9"/>
      <c r="I13" s="9">
        <f t="shared" si="0"/>
        <v>0</v>
      </c>
      <c r="J13" s="3" t="s">
        <v>40</v>
      </c>
    </row>
    <row r="14" spans="1:10" x14ac:dyDescent="0.25">
      <c r="A14" s="3">
        <v>8</v>
      </c>
      <c r="B14" s="3" t="s">
        <v>41</v>
      </c>
      <c r="C14" s="3" t="s">
        <v>42</v>
      </c>
      <c r="D14" s="3" t="s">
        <v>43</v>
      </c>
      <c r="E14" s="3" t="s">
        <v>44</v>
      </c>
      <c r="F14" s="3" t="s">
        <v>16</v>
      </c>
      <c r="G14" s="5">
        <v>3</v>
      </c>
      <c r="H14" s="9"/>
      <c r="I14" s="9">
        <f t="shared" si="0"/>
        <v>0</v>
      </c>
      <c r="J14" s="3" t="s">
        <v>40</v>
      </c>
    </row>
    <row r="15" spans="1:10" x14ac:dyDescent="0.25">
      <c r="A15" s="3">
        <v>9</v>
      </c>
      <c r="B15" s="3" t="s">
        <v>45</v>
      </c>
      <c r="C15" s="3">
        <v>13337902</v>
      </c>
      <c r="D15" s="3" t="s">
        <v>46</v>
      </c>
      <c r="E15" s="3" t="s">
        <v>20</v>
      </c>
      <c r="F15" s="3" t="s">
        <v>21</v>
      </c>
      <c r="G15" s="5">
        <v>3</v>
      </c>
      <c r="H15" s="9"/>
      <c r="I15" s="9">
        <f t="shared" si="0"/>
        <v>0</v>
      </c>
      <c r="J15" s="3" t="s">
        <v>47</v>
      </c>
    </row>
    <row r="16" spans="1:10" x14ac:dyDescent="0.25">
      <c r="A16" s="3">
        <v>10</v>
      </c>
      <c r="B16" s="3" t="s">
        <v>48</v>
      </c>
      <c r="C16" s="3">
        <v>12330205</v>
      </c>
      <c r="D16" s="3" t="s">
        <v>49</v>
      </c>
      <c r="E16" s="3" t="s">
        <v>20</v>
      </c>
      <c r="F16" s="3" t="s">
        <v>21</v>
      </c>
      <c r="G16" s="5">
        <v>10</v>
      </c>
      <c r="H16" s="9"/>
      <c r="I16" s="9">
        <f t="shared" si="0"/>
        <v>0</v>
      </c>
      <c r="J16" s="3" t="s">
        <v>50</v>
      </c>
    </row>
    <row r="17" spans="1:10" x14ac:dyDescent="0.25">
      <c r="A17" s="3">
        <v>11</v>
      </c>
      <c r="B17" s="3" t="s">
        <v>51</v>
      </c>
      <c r="C17" s="3" t="s">
        <v>52</v>
      </c>
      <c r="D17" s="3" t="s">
        <v>53</v>
      </c>
      <c r="E17" s="3" t="s">
        <v>20</v>
      </c>
      <c r="F17" s="3" t="s">
        <v>21</v>
      </c>
      <c r="G17" s="5">
        <v>10</v>
      </c>
      <c r="H17" s="9"/>
      <c r="I17" s="9">
        <f t="shared" si="0"/>
        <v>0</v>
      </c>
      <c r="J17" s="3" t="s">
        <v>50</v>
      </c>
    </row>
    <row r="18" spans="1:10" x14ac:dyDescent="0.25">
      <c r="A18" s="3">
        <v>12</v>
      </c>
      <c r="B18" s="3" t="s">
        <v>54</v>
      </c>
      <c r="C18" s="3">
        <v>12177903</v>
      </c>
      <c r="D18" s="3" t="s">
        <v>55</v>
      </c>
      <c r="E18" s="3" t="s">
        <v>33</v>
      </c>
      <c r="F18" s="3" t="s">
        <v>21</v>
      </c>
      <c r="G18" s="5">
        <v>10</v>
      </c>
      <c r="H18" s="9"/>
      <c r="I18" s="9">
        <f t="shared" si="0"/>
        <v>0</v>
      </c>
      <c r="J18" s="3" t="s">
        <v>50</v>
      </c>
    </row>
    <row r="19" spans="1:10" x14ac:dyDescent="0.25">
      <c r="A19" s="3">
        <v>13</v>
      </c>
      <c r="B19" s="3" t="s">
        <v>56</v>
      </c>
      <c r="C19" s="3">
        <v>31208903</v>
      </c>
      <c r="D19" s="3" t="s">
        <v>57</v>
      </c>
      <c r="E19" s="3" t="s">
        <v>20</v>
      </c>
      <c r="F19" s="3" t="s">
        <v>21</v>
      </c>
      <c r="G19" s="5">
        <v>5</v>
      </c>
      <c r="H19" s="9"/>
      <c r="I19" s="9">
        <f t="shared" si="0"/>
        <v>0</v>
      </c>
      <c r="J19" s="3" t="s">
        <v>50</v>
      </c>
    </row>
    <row r="20" spans="1:10" x14ac:dyDescent="0.25">
      <c r="A20" s="3">
        <v>14</v>
      </c>
      <c r="B20" s="3" t="s">
        <v>58</v>
      </c>
      <c r="C20" s="3" t="s">
        <v>59</v>
      </c>
      <c r="D20" s="3" t="s">
        <v>60</v>
      </c>
      <c r="E20" s="3" t="s">
        <v>33</v>
      </c>
      <c r="F20" s="3" t="s">
        <v>21</v>
      </c>
      <c r="G20" s="5">
        <v>50</v>
      </c>
      <c r="H20" s="9"/>
      <c r="I20" s="9">
        <f t="shared" si="0"/>
        <v>0</v>
      </c>
      <c r="J20" s="3" t="s">
        <v>61</v>
      </c>
    </row>
    <row r="21" spans="1:10" x14ac:dyDescent="0.25">
      <c r="A21" s="3">
        <v>15</v>
      </c>
      <c r="B21" s="3" t="s">
        <v>62</v>
      </c>
      <c r="C21" s="3" t="s">
        <v>63</v>
      </c>
      <c r="D21" s="3" t="s">
        <v>64</v>
      </c>
      <c r="E21" s="3" t="s">
        <v>33</v>
      </c>
      <c r="F21" s="3" t="s">
        <v>21</v>
      </c>
      <c r="G21" s="5">
        <v>5</v>
      </c>
      <c r="H21" s="9"/>
      <c r="I21" s="9">
        <f t="shared" si="0"/>
        <v>0</v>
      </c>
      <c r="J21" s="3" t="s">
        <v>61</v>
      </c>
    </row>
    <row r="22" spans="1:10" x14ac:dyDescent="0.25">
      <c r="A22" s="3">
        <v>16</v>
      </c>
      <c r="B22" s="3" t="s">
        <v>65</v>
      </c>
      <c r="C22" s="3" t="s">
        <v>66</v>
      </c>
      <c r="D22" s="3" t="s">
        <v>67</v>
      </c>
      <c r="E22" s="3" t="s">
        <v>33</v>
      </c>
      <c r="F22" s="3" t="s">
        <v>21</v>
      </c>
      <c r="G22" s="5">
        <v>10</v>
      </c>
      <c r="H22" s="9"/>
      <c r="I22" s="9">
        <f t="shared" si="0"/>
        <v>0</v>
      </c>
      <c r="J22" s="3" t="s">
        <v>61</v>
      </c>
    </row>
    <row r="23" spans="1:10" x14ac:dyDescent="0.25">
      <c r="A23" s="3">
        <v>17</v>
      </c>
      <c r="B23" s="3" t="s">
        <v>68</v>
      </c>
      <c r="C23" s="3" t="s">
        <v>69</v>
      </c>
      <c r="D23" s="3" t="s">
        <v>70</v>
      </c>
      <c r="E23" s="3" t="s">
        <v>20</v>
      </c>
      <c r="F23" s="3" t="s">
        <v>21</v>
      </c>
      <c r="G23" s="5">
        <v>20</v>
      </c>
      <c r="H23" s="9"/>
      <c r="I23" s="9">
        <f t="shared" si="0"/>
        <v>0</v>
      </c>
      <c r="J23" s="3" t="s">
        <v>71</v>
      </c>
    </row>
    <row r="24" spans="1:10" x14ac:dyDescent="0.25">
      <c r="A24" s="3">
        <v>18</v>
      </c>
      <c r="B24" s="3" t="s">
        <v>72</v>
      </c>
      <c r="C24" s="3" t="s">
        <v>73</v>
      </c>
      <c r="D24" s="3" t="s">
        <v>74</v>
      </c>
      <c r="E24" s="3" t="s">
        <v>36</v>
      </c>
      <c r="F24" s="3" t="s">
        <v>21</v>
      </c>
      <c r="G24" s="5">
        <v>5</v>
      </c>
      <c r="H24" s="9"/>
      <c r="I24" s="9">
        <f t="shared" si="0"/>
        <v>0</v>
      </c>
      <c r="J24" s="3" t="s">
        <v>71</v>
      </c>
    </row>
    <row r="25" spans="1:10" x14ac:dyDescent="0.25">
      <c r="A25" s="3">
        <v>19</v>
      </c>
      <c r="B25" s="3" t="s">
        <v>75</v>
      </c>
      <c r="C25" s="3">
        <v>13812102</v>
      </c>
      <c r="D25" s="3" t="s">
        <v>76</v>
      </c>
      <c r="E25" s="3" t="s">
        <v>20</v>
      </c>
      <c r="F25" s="3" t="s">
        <v>21</v>
      </c>
      <c r="G25" s="5">
        <v>100</v>
      </c>
      <c r="H25" s="9"/>
      <c r="I25" s="9">
        <f t="shared" si="0"/>
        <v>0</v>
      </c>
      <c r="J25" s="3" t="s">
        <v>77</v>
      </c>
    </row>
    <row r="26" spans="1:10" x14ac:dyDescent="0.25">
      <c r="A26" s="3">
        <v>20</v>
      </c>
      <c r="B26" s="3" t="s">
        <v>78</v>
      </c>
      <c r="C26" s="3">
        <v>40010573</v>
      </c>
      <c r="D26" s="3" t="s">
        <v>79</v>
      </c>
      <c r="E26" s="3" t="s">
        <v>36</v>
      </c>
      <c r="F26" s="3" t="s">
        <v>21</v>
      </c>
      <c r="G26" s="5">
        <v>5</v>
      </c>
      <c r="H26" s="9"/>
      <c r="I26" s="9">
        <f t="shared" si="0"/>
        <v>0</v>
      </c>
      <c r="J26" s="3" t="s">
        <v>77</v>
      </c>
    </row>
    <row r="27" spans="1:10" x14ac:dyDescent="0.25">
      <c r="A27" s="3">
        <v>21</v>
      </c>
      <c r="B27" s="3" t="s">
        <v>80</v>
      </c>
      <c r="C27" s="3" t="s">
        <v>81</v>
      </c>
      <c r="D27" s="3" t="s">
        <v>82</v>
      </c>
      <c r="E27" s="3" t="s">
        <v>83</v>
      </c>
      <c r="F27" s="3" t="s">
        <v>21</v>
      </c>
      <c r="G27" s="5">
        <v>2</v>
      </c>
      <c r="H27" s="9"/>
      <c r="I27" s="9">
        <f t="shared" si="0"/>
        <v>0</v>
      </c>
      <c r="J27" s="3" t="s">
        <v>47</v>
      </c>
    </row>
    <row r="28" spans="1:10" x14ac:dyDescent="0.25">
      <c r="A28" s="3">
        <v>22</v>
      </c>
      <c r="B28" s="3" t="s">
        <v>84</v>
      </c>
      <c r="C28" s="3" t="s">
        <v>85</v>
      </c>
      <c r="D28" s="3" t="s">
        <v>86</v>
      </c>
      <c r="E28" s="3" t="s">
        <v>36</v>
      </c>
      <c r="F28" s="3" t="s">
        <v>21</v>
      </c>
      <c r="G28" s="5">
        <v>5</v>
      </c>
      <c r="H28" s="9"/>
      <c r="I28" s="9">
        <f t="shared" si="0"/>
        <v>0</v>
      </c>
      <c r="J28" s="3" t="s">
        <v>87</v>
      </c>
    </row>
    <row r="29" spans="1:10" x14ac:dyDescent="0.25">
      <c r="A29" s="3">
        <v>23</v>
      </c>
      <c r="B29" s="3" t="s">
        <v>88</v>
      </c>
      <c r="C29" s="3">
        <v>22738</v>
      </c>
      <c r="D29" s="3" t="s">
        <v>89</v>
      </c>
      <c r="E29" s="3" t="s">
        <v>20</v>
      </c>
      <c r="F29" s="3" t="s">
        <v>21</v>
      </c>
      <c r="G29" s="5">
        <v>20</v>
      </c>
      <c r="H29" s="9"/>
      <c r="I29" s="9">
        <f t="shared" si="0"/>
        <v>0</v>
      </c>
      <c r="J29" s="3" t="s">
        <v>90</v>
      </c>
    </row>
    <row r="30" spans="1:10" x14ac:dyDescent="0.25">
      <c r="A30" s="3">
        <v>24</v>
      </c>
      <c r="B30" s="3" t="s">
        <v>91</v>
      </c>
      <c r="C30" s="3" t="s">
        <v>92</v>
      </c>
      <c r="D30" s="3" t="s">
        <v>93</v>
      </c>
      <c r="E30" s="3" t="s">
        <v>20</v>
      </c>
      <c r="F30" s="3" t="s">
        <v>21</v>
      </c>
      <c r="G30" s="5">
        <v>5</v>
      </c>
      <c r="H30" s="9"/>
      <c r="I30" s="9">
        <f t="shared" si="0"/>
        <v>0</v>
      </c>
      <c r="J30" s="3" t="s">
        <v>47</v>
      </c>
    </row>
    <row r="31" spans="1:10" x14ac:dyDescent="0.25">
      <c r="A31" s="3">
        <v>25</v>
      </c>
      <c r="B31" s="3" t="s">
        <v>94</v>
      </c>
      <c r="C31" s="3" t="s">
        <v>95</v>
      </c>
      <c r="D31" s="3" t="s">
        <v>96</v>
      </c>
      <c r="E31" s="3" t="s">
        <v>20</v>
      </c>
      <c r="F31" s="3" t="s">
        <v>21</v>
      </c>
      <c r="G31" s="5">
        <v>3</v>
      </c>
      <c r="H31" s="9"/>
      <c r="I31" s="9">
        <f t="shared" si="0"/>
        <v>0</v>
      </c>
      <c r="J31" s="3" t="s">
        <v>90</v>
      </c>
    </row>
    <row r="32" spans="1:10" x14ac:dyDescent="0.25">
      <c r="A32" s="3">
        <v>26</v>
      </c>
      <c r="B32" s="3" t="s">
        <v>97</v>
      </c>
      <c r="C32" s="3" t="s">
        <v>98</v>
      </c>
      <c r="D32" s="3" t="s">
        <v>99</v>
      </c>
      <c r="E32" s="3" t="s">
        <v>33</v>
      </c>
      <c r="F32" s="3" t="s">
        <v>21</v>
      </c>
      <c r="G32" s="5">
        <v>3</v>
      </c>
      <c r="H32" s="9"/>
      <c r="I32" s="9">
        <f t="shared" si="0"/>
        <v>0</v>
      </c>
      <c r="J32" s="3" t="s">
        <v>90</v>
      </c>
    </row>
    <row r="33" spans="1:10" x14ac:dyDescent="0.25">
      <c r="A33" s="3">
        <v>27</v>
      </c>
      <c r="B33" s="3" t="s">
        <v>100</v>
      </c>
      <c r="C33" s="3" t="s">
        <v>101</v>
      </c>
      <c r="D33" s="3" t="s">
        <v>102</v>
      </c>
      <c r="E33" s="3" t="s">
        <v>33</v>
      </c>
      <c r="F33" s="3" t="s">
        <v>21</v>
      </c>
      <c r="G33" s="5">
        <v>3</v>
      </c>
      <c r="H33" s="9"/>
      <c r="I33" s="9">
        <f t="shared" si="0"/>
        <v>0</v>
      </c>
      <c r="J33" s="3" t="s">
        <v>90</v>
      </c>
    </row>
    <row r="34" spans="1:10" x14ac:dyDescent="0.25">
      <c r="A34" s="3">
        <v>28</v>
      </c>
      <c r="B34" s="3" t="s">
        <v>103</v>
      </c>
      <c r="C34" s="3">
        <v>40068467</v>
      </c>
      <c r="D34" s="3" t="s">
        <v>104</v>
      </c>
      <c r="E34" s="3" t="s">
        <v>33</v>
      </c>
      <c r="F34" s="3" t="s">
        <v>21</v>
      </c>
      <c r="G34" s="5">
        <v>3</v>
      </c>
      <c r="H34" s="9"/>
      <c r="I34" s="9">
        <f t="shared" si="0"/>
        <v>0</v>
      </c>
      <c r="J34" s="3" t="s">
        <v>90</v>
      </c>
    </row>
    <row r="35" spans="1:10" x14ac:dyDescent="0.25">
      <c r="A35" s="3">
        <v>29</v>
      </c>
      <c r="B35" s="3" t="s">
        <v>105</v>
      </c>
      <c r="C35" s="3">
        <v>32042830</v>
      </c>
      <c r="D35" s="3" t="s">
        <v>106</v>
      </c>
      <c r="E35" s="3" t="s">
        <v>33</v>
      </c>
      <c r="F35" s="3" t="s">
        <v>21</v>
      </c>
      <c r="G35" s="5">
        <v>2</v>
      </c>
      <c r="H35" s="9"/>
      <c r="I35" s="9">
        <f t="shared" si="0"/>
        <v>0</v>
      </c>
      <c r="J35" s="3" t="s">
        <v>107</v>
      </c>
    </row>
    <row r="36" spans="1:10" x14ac:dyDescent="0.25">
      <c r="A36" s="3">
        <v>30</v>
      </c>
      <c r="B36" s="3" t="s">
        <v>108</v>
      </c>
      <c r="C36" s="3" t="s">
        <v>109</v>
      </c>
      <c r="D36" s="3" t="s">
        <v>110</v>
      </c>
      <c r="E36" s="3" t="s">
        <v>33</v>
      </c>
      <c r="F36" s="3" t="s">
        <v>21</v>
      </c>
      <c r="G36" s="5">
        <v>3</v>
      </c>
      <c r="H36" s="9"/>
      <c r="I36" s="9">
        <f t="shared" si="0"/>
        <v>0</v>
      </c>
      <c r="J36" s="3" t="s">
        <v>107</v>
      </c>
    </row>
    <row r="37" spans="1:10" s="14" customFormat="1" x14ac:dyDescent="0.25">
      <c r="A37" s="11">
        <v>31</v>
      </c>
      <c r="B37" s="11" t="s">
        <v>111</v>
      </c>
      <c r="C37" s="11" t="s">
        <v>112</v>
      </c>
      <c r="D37" s="11" t="s">
        <v>113</v>
      </c>
      <c r="E37" s="11" t="s">
        <v>114</v>
      </c>
      <c r="F37" s="11" t="s">
        <v>115</v>
      </c>
      <c r="G37" s="12">
        <v>400</v>
      </c>
      <c r="H37" s="13">
        <v>51250</v>
      </c>
      <c r="I37" s="13">
        <f t="shared" si="0"/>
        <v>20500000</v>
      </c>
      <c r="J37" s="11" t="s">
        <v>116</v>
      </c>
    </row>
    <row r="38" spans="1:10" x14ac:dyDescent="0.25">
      <c r="A38" s="3">
        <v>32</v>
      </c>
      <c r="B38" s="3" t="s">
        <v>117</v>
      </c>
      <c r="C38" s="3" t="s">
        <v>118</v>
      </c>
      <c r="D38" s="3" t="s">
        <v>119</v>
      </c>
      <c r="E38" s="3" t="s">
        <v>20</v>
      </c>
      <c r="F38" s="3" t="s">
        <v>21</v>
      </c>
      <c r="G38" s="5">
        <v>10000</v>
      </c>
      <c r="H38" s="9"/>
      <c r="I38" s="9">
        <f t="shared" si="0"/>
        <v>0</v>
      </c>
      <c r="J38" s="3" t="s">
        <v>120</v>
      </c>
    </row>
    <row r="39" spans="1:10" x14ac:dyDescent="0.25">
      <c r="A39" s="3">
        <v>33</v>
      </c>
      <c r="B39" s="3" t="s">
        <v>121</v>
      </c>
      <c r="C39" s="3">
        <v>23609209</v>
      </c>
      <c r="D39" s="3" t="s">
        <v>122</v>
      </c>
      <c r="E39" s="3" t="s">
        <v>20</v>
      </c>
      <c r="F39" s="3" t="s">
        <v>21</v>
      </c>
      <c r="G39" s="5">
        <v>15</v>
      </c>
      <c r="H39" s="9"/>
      <c r="I39" s="9">
        <f t="shared" si="0"/>
        <v>0</v>
      </c>
      <c r="J39" s="3" t="s">
        <v>123</v>
      </c>
    </row>
    <row r="40" spans="1:10" x14ac:dyDescent="0.25">
      <c r="A40" s="3">
        <v>34</v>
      </c>
      <c r="B40" s="3" t="s">
        <v>124</v>
      </c>
      <c r="C40" s="3" t="s">
        <v>125</v>
      </c>
      <c r="D40" s="3" t="s">
        <v>126</v>
      </c>
      <c r="E40" s="3" t="s">
        <v>127</v>
      </c>
      <c r="F40" s="3" t="s">
        <v>128</v>
      </c>
      <c r="G40" s="5">
        <v>40</v>
      </c>
      <c r="H40" s="9"/>
      <c r="I40" s="9">
        <f t="shared" si="0"/>
        <v>0</v>
      </c>
      <c r="J40" s="3" t="s">
        <v>129</v>
      </c>
    </row>
    <row r="41" spans="1:10" x14ac:dyDescent="0.25">
      <c r="A41" s="3">
        <v>35</v>
      </c>
      <c r="B41" s="3" t="s">
        <v>130</v>
      </c>
      <c r="C41" s="3" t="s">
        <v>131</v>
      </c>
      <c r="D41" s="3" t="s">
        <v>132</v>
      </c>
      <c r="E41" s="3" t="s">
        <v>33</v>
      </c>
      <c r="F41" s="3" t="s">
        <v>21</v>
      </c>
      <c r="G41" s="5">
        <v>15</v>
      </c>
      <c r="H41" s="9">
        <v>60000</v>
      </c>
      <c r="I41" s="9">
        <f t="shared" si="0"/>
        <v>900000</v>
      </c>
      <c r="J41" s="3" t="s">
        <v>133</v>
      </c>
    </row>
    <row r="42" spans="1:10" x14ac:dyDescent="0.25">
      <c r="A42" s="3">
        <v>36</v>
      </c>
      <c r="B42" s="3" t="s">
        <v>134</v>
      </c>
      <c r="C42" s="3" t="s">
        <v>135</v>
      </c>
      <c r="D42" s="3" t="s">
        <v>136</v>
      </c>
      <c r="E42" s="3" t="s">
        <v>20</v>
      </c>
      <c r="F42" s="3" t="s">
        <v>21</v>
      </c>
      <c r="G42" s="5">
        <v>24</v>
      </c>
      <c r="H42" s="9"/>
      <c r="I42" s="9">
        <f t="shared" si="0"/>
        <v>0</v>
      </c>
      <c r="J42" s="3" t="s">
        <v>137</v>
      </c>
    </row>
    <row r="43" spans="1:10" x14ac:dyDescent="0.25">
      <c r="A43" s="3">
        <v>37</v>
      </c>
      <c r="B43" s="3" t="s">
        <v>138</v>
      </c>
      <c r="C43" s="3" t="s">
        <v>139</v>
      </c>
      <c r="D43" s="3" t="s">
        <v>140</v>
      </c>
      <c r="E43" s="3" t="s">
        <v>33</v>
      </c>
      <c r="F43" s="3" t="s">
        <v>21</v>
      </c>
      <c r="G43" s="5">
        <v>500</v>
      </c>
      <c r="H43" s="9"/>
      <c r="I43" s="9">
        <f t="shared" si="0"/>
        <v>0</v>
      </c>
      <c r="J43" s="3" t="s">
        <v>141</v>
      </c>
    </row>
    <row r="44" spans="1:10" x14ac:dyDescent="0.25">
      <c r="A44" s="3">
        <v>38</v>
      </c>
      <c r="B44" s="3" t="s">
        <v>142</v>
      </c>
      <c r="C44" s="3" t="s">
        <v>143</v>
      </c>
      <c r="D44" s="3" t="s">
        <v>144</v>
      </c>
      <c r="E44" s="3" t="s">
        <v>20</v>
      </c>
      <c r="F44" s="3" t="s">
        <v>21</v>
      </c>
      <c r="G44" s="5">
        <v>6</v>
      </c>
      <c r="H44" s="9"/>
      <c r="I44" s="9">
        <f t="shared" si="0"/>
        <v>0</v>
      </c>
      <c r="J44" s="3" t="s">
        <v>145</v>
      </c>
    </row>
    <row r="45" spans="1:10" x14ac:dyDescent="0.25">
      <c r="A45" s="3">
        <v>39</v>
      </c>
      <c r="B45" s="3" t="s">
        <v>146</v>
      </c>
      <c r="C45" s="3" t="s">
        <v>147</v>
      </c>
      <c r="D45" s="3" t="s">
        <v>148</v>
      </c>
      <c r="E45" s="3" t="s">
        <v>33</v>
      </c>
      <c r="F45" s="3" t="s">
        <v>21</v>
      </c>
      <c r="G45" s="5">
        <v>3</v>
      </c>
      <c r="H45" s="9"/>
      <c r="I45" s="9">
        <f t="shared" si="0"/>
        <v>0</v>
      </c>
      <c r="J45" s="3" t="s">
        <v>149</v>
      </c>
    </row>
    <row r="46" spans="1:10" x14ac:dyDescent="0.25">
      <c r="A46" s="3">
        <v>40</v>
      </c>
      <c r="B46" s="3" t="s">
        <v>150</v>
      </c>
      <c r="C46" s="3" t="s">
        <v>151</v>
      </c>
      <c r="D46" s="3" t="s">
        <v>152</v>
      </c>
      <c r="E46" s="3" t="s">
        <v>153</v>
      </c>
      <c r="F46" s="3" t="s">
        <v>21</v>
      </c>
      <c r="G46" s="5">
        <v>3</v>
      </c>
      <c r="H46" s="9">
        <v>365000</v>
      </c>
      <c r="I46" s="9">
        <f t="shared" si="0"/>
        <v>1095000</v>
      </c>
      <c r="J46" s="3" t="s">
        <v>154</v>
      </c>
    </row>
    <row r="47" spans="1:10" x14ac:dyDescent="0.25">
      <c r="A47" s="3">
        <v>41</v>
      </c>
      <c r="B47" s="3" t="s">
        <v>155</v>
      </c>
      <c r="C47" s="3" t="s">
        <v>156</v>
      </c>
      <c r="D47" s="3" t="s">
        <v>157</v>
      </c>
      <c r="E47" s="3" t="s">
        <v>158</v>
      </c>
      <c r="F47" s="3" t="s">
        <v>21</v>
      </c>
      <c r="G47" s="5">
        <v>2</v>
      </c>
      <c r="H47" s="9"/>
      <c r="I47" s="9">
        <f t="shared" si="0"/>
        <v>0</v>
      </c>
      <c r="J47" s="3" t="s">
        <v>145</v>
      </c>
    </row>
    <row r="48" spans="1:10" s="14" customFormat="1" x14ac:dyDescent="0.25">
      <c r="A48" s="11">
        <v>42</v>
      </c>
      <c r="B48" s="11" t="s">
        <v>159</v>
      </c>
      <c r="C48" s="11">
        <v>97883000</v>
      </c>
      <c r="D48" s="11" t="s">
        <v>160</v>
      </c>
      <c r="E48" s="11" t="s">
        <v>36</v>
      </c>
      <c r="F48" s="11" t="s">
        <v>21</v>
      </c>
      <c r="G48" s="12">
        <v>3</v>
      </c>
      <c r="H48" s="13">
        <v>3250000</v>
      </c>
      <c r="I48" s="13">
        <f t="shared" si="0"/>
        <v>9750000</v>
      </c>
      <c r="J48" s="11" t="s">
        <v>161</v>
      </c>
    </row>
    <row r="49" spans="1:10" x14ac:dyDescent="0.25">
      <c r="A49" s="3">
        <v>43</v>
      </c>
      <c r="B49" s="3" t="s">
        <v>162</v>
      </c>
      <c r="C49" s="3">
        <v>854501171</v>
      </c>
      <c r="D49" s="3" t="s">
        <v>163</v>
      </c>
      <c r="E49" s="3" t="s">
        <v>20</v>
      </c>
      <c r="F49" s="3" t="s">
        <v>21</v>
      </c>
      <c r="G49" s="5">
        <v>20</v>
      </c>
      <c r="H49" s="9"/>
      <c r="I49" s="9">
        <f t="shared" si="0"/>
        <v>0</v>
      </c>
      <c r="J49" s="3" t="s">
        <v>161</v>
      </c>
    </row>
    <row r="50" spans="1:10" x14ac:dyDescent="0.25">
      <c r="A50" s="3">
        <v>44</v>
      </c>
      <c r="B50" s="3" t="s">
        <v>164</v>
      </c>
      <c r="C50" s="3">
        <v>596041001</v>
      </c>
      <c r="D50" s="3" t="s">
        <v>165</v>
      </c>
      <c r="E50" s="3" t="s">
        <v>33</v>
      </c>
      <c r="F50" s="3" t="s">
        <v>21</v>
      </c>
      <c r="G50" s="5">
        <v>2</v>
      </c>
      <c r="H50" s="9"/>
      <c r="I50" s="9">
        <f t="shared" si="0"/>
        <v>0</v>
      </c>
      <c r="J50" s="3" t="s">
        <v>161</v>
      </c>
    </row>
    <row r="51" spans="1:10" x14ac:dyDescent="0.25">
      <c r="A51" s="3">
        <v>45</v>
      </c>
      <c r="B51" s="3" t="s">
        <v>166</v>
      </c>
      <c r="C51" s="3">
        <v>1010141500</v>
      </c>
      <c r="D51" s="3" t="s">
        <v>167</v>
      </c>
      <c r="E51" s="3" t="s">
        <v>33</v>
      </c>
      <c r="F51" s="3" t="s">
        <v>21</v>
      </c>
      <c r="G51" s="5">
        <v>2</v>
      </c>
      <c r="H51" s="9"/>
      <c r="I51" s="9">
        <f t="shared" si="0"/>
        <v>0</v>
      </c>
      <c r="J51" s="3" t="s">
        <v>161</v>
      </c>
    </row>
    <row r="52" spans="1:10" x14ac:dyDescent="0.25">
      <c r="A52" s="3">
        <v>46</v>
      </c>
      <c r="B52" s="3" t="s">
        <v>168</v>
      </c>
      <c r="C52" s="3">
        <v>153500150</v>
      </c>
      <c r="D52" s="3" t="s">
        <v>169</v>
      </c>
      <c r="E52" s="3" t="s">
        <v>36</v>
      </c>
      <c r="F52" s="3" t="s">
        <v>21</v>
      </c>
      <c r="G52" s="5">
        <v>5</v>
      </c>
      <c r="H52" s="9"/>
      <c r="I52" s="9">
        <f t="shared" si="0"/>
        <v>0</v>
      </c>
      <c r="J52" s="3" t="s">
        <v>161</v>
      </c>
    </row>
    <row r="53" spans="1:10" x14ac:dyDescent="0.25">
      <c r="A53" s="3">
        <v>47</v>
      </c>
      <c r="B53" s="3" t="s">
        <v>170</v>
      </c>
      <c r="C53" s="3" t="s">
        <v>171</v>
      </c>
      <c r="D53" s="3" t="s">
        <v>172</v>
      </c>
      <c r="E53" s="3" t="s">
        <v>36</v>
      </c>
      <c r="F53" s="3" t="s">
        <v>21</v>
      </c>
      <c r="G53" s="5">
        <v>5</v>
      </c>
      <c r="H53" s="9">
        <v>505000</v>
      </c>
      <c r="I53" s="9">
        <f t="shared" si="0"/>
        <v>2525000</v>
      </c>
      <c r="J53" s="3" t="s">
        <v>161</v>
      </c>
    </row>
    <row r="54" spans="1:10" x14ac:dyDescent="0.25">
      <c r="A54" s="3">
        <v>48</v>
      </c>
      <c r="B54" s="3" t="s">
        <v>173</v>
      </c>
      <c r="C54" s="3" t="s">
        <v>174</v>
      </c>
      <c r="D54" s="3" t="s">
        <v>175</v>
      </c>
      <c r="E54" s="3" t="s">
        <v>20</v>
      </c>
      <c r="F54" s="3" t="s">
        <v>21</v>
      </c>
      <c r="G54" s="5">
        <v>50</v>
      </c>
      <c r="H54" s="9">
        <v>25000</v>
      </c>
      <c r="I54" s="9">
        <f t="shared" si="0"/>
        <v>1250000</v>
      </c>
      <c r="J54" s="3" t="s">
        <v>176</v>
      </c>
    </row>
    <row r="55" spans="1:10" x14ac:dyDescent="0.25">
      <c r="A55" s="3">
        <v>49</v>
      </c>
      <c r="B55" s="3" t="s">
        <v>177</v>
      </c>
      <c r="C55" s="3" t="s">
        <v>178</v>
      </c>
      <c r="D55" s="3" t="s">
        <v>179</v>
      </c>
      <c r="E55" s="3" t="s">
        <v>180</v>
      </c>
      <c r="F55" s="3" t="s">
        <v>21</v>
      </c>
      <c r="G55" s="5">
        <v>3</v>
      </c>
      <c r="H55" s="9"/>
      <c r="I55" s="9">
        <f t="shared" si="0"/>
        <v>0</v>
      </c>
      <c r="J55" s="3" t="s">
        <v>176</v>
      </c>
    </row>
    <row r="56" spans="1:10" x14ac:dyDescent="0.25">
      <c r="A56" s="3">
        <v>50</v>
      </c>
      <c r="B56" s="3" t="s">
        <v>181</v>
      </c>
      <c r="C56" s="3" t="s">
        <v>182</v>
      </c>
      <c r="D56" s="3" t="s">
        <v>183</v>
      </c>
      <c r="E56" s="3" t="s">
        <v>20</v>
      </c>
      <c r="F56" s="3" t="s">
        <v>21</v>
      </c>
      <c r="G56" s="5">
        <v>5</v>
      </c>
      <c r="H56" s="9">
        <v>70000</v>
      </c>
      <c r="I56" s="9">
        <f t="shared" si="0"/>
        <v>350000</v>
      </c>
      <c r="J56" s="3" t="s">
        <v>176</v>
      </c>
    </row>
    <row r="57" spans="1:10" x14ac:dyDescent="0.25">
      <c r="A57" s="3">
        <v>51</v>
      </c>
      <c r="B57" s="3" t="s">
        <v>184</v>
      </c>
      <c r="C57" s="3" t="s">
        <v>185</v>
      </c>
      <c r="D57" s="3" t="s">
        <v>186</v>
      </c>
      <c r="E57" s="3" t="s">
        <v>33</v>
      </c>
      <c r="F57" s="3" t="s">
        <v>21</v>
      </c>
      <c r="G57" s="5">
        <v>3</v>
      </c>
      <c r="H57" s="9"/>
      <c r="I57" s="9">
        <f t="shared" si="0"/>
        <v>0</v>
      </c>
      <c r="J57" s="3" t="s">
        <v>187</v>
      </c>
    </row>
    <row r="58" spans="1:10" x14ac:dyDescent="0.25">
      <c r="A58" s="3">
        <v>52</v>
      </c>
      <c r="B58" s="3" t="s">
        <v>188</v>
      </c>
      <c r="C58" s="3" t="s">
        <v>189</v>
      </c>
      <c r="D58" s="3" t="s">
        <v>190</v>
      </c>
      <c r="E58" s="3" t="s">
        <v>33</v>
      </c>
      <c r="F58" s="3" t="s">
        <v>21</v>
      </c>
      <c r="G58" s="5">
        <v>10</v>
      </c>
      <c r="H58" s="9"/>
      <c r="I58" s="9">
        <f t="shared" si="0"/>
        <v>0</v>
      </c>
      <c r="J58" s="3" t="s">
        <v>187</v>
      </c>
    </row>
    <row r="59" spans="1:10" x14ac:dyDescent="0.25">
      <c r="A59" s="3">
        <v>53</v>
      </c>
      <c r="B59" s="3" t="s">
        <v>191</v>
      </c>
      <c r="C59" s="3" t="s">
        <v>192</v>
      </c>
      <c r="D59" s="3" t="s">
        <v>193</v>
      </c>
      <c r="E59" s="3" t="s">
        <v>33</v>
      </c>
      <c r="F59" s="3" t="s">
        <v>21</v>
      </c>
      <c r="G59" s="5">
        <v>4</v>
      </c>
      <c r="H59" s="9"/>
      <c r="I59" s="9">
        <f t="shared" si="0"/>
        <v>0</v>
      </c>
      <c r="J59" s="3" t="s">
        <v>187</v>
      </c>
    </row>
    <row r="60" spans="1:10" x14ac:dyDescent="0.25">
      <c r="A60" s="3">
        <v>54</v>
      </c>
      <c r="B60" s="3" t="s">
        <v>194</v>
      </c>
      <c r="C60" s="3" t="s">
        <v>195</v>
      </c>
      <c r="D60" s="3" t="s">
        <v>196</v>
      </c>
      <c r="E60" s="3" t="s">
        <v>33</v>
      </c>
      <c r="F60" s="3" t="s">
        <v>21</v>
      </c>
      <c r="G60" s="5">
        <v>4</v>
      </c>
      <c r="H60" s="9"/>
      <c r="I60" s="9">
        <f t="shared" si="0"/>
        <v>0</v>
      </c>
      <c r="J60" s="3" t="s">
        <v>187</v>
      </c>
    </row>
    <row r="61" spans="1:10" x14ac:dyDescent="0.25">
      <c r="A61" s="3">
        <v>55</v>
      </c>
      <c r="B61" s="3" t="s">
        <v>197</v>
      </c>
      <c r="C61" s="3" t="s">
        <v>198</v>
      </c>
      <c r="D61" s="3" t="s">
        <v>199</v>
      </c>
      <c r="E61" s="3" t="s">
        <v>33</v>
      </c>
      <c r="F61" s="3" t="s">
        <v>21</v>
      </c>
      <c r="G61" s="5">
        <v>4</v>
      </c>
      <c r="H61" s="9"/>
      <c r="I61" s="9">
        <f t="shared" si="0"/>
        <v>0</v>
      </c>
      <c r="J61" s="3" t="s">
        <v>187</v>
      </c>
    </row>
    <row r="62" spans="1:10" x14ac:dyDescent="0.25">
      <c r="A62" s="3">
        <v>56</v>
      </c>
      <c r="B62" s="3" t="s">
        <v>200</v>
      </c>
      <c r="C62" s="3" t="s">
        <v>201</v>
      </c>
      <c r="D62" s="3" t="s">
        <v>202</v>
      </c>
      <c r="E62" s="3" t="s">
        <v>20</v>
      </c>
      <c r="F62" s="3" t="s">
        <v>16</v>
      </c>
      <c r="G62" s="5">
        <v>1</v>
      </c>
      <c r="H62" s="9"/>
      <c r="I62" s="9">
        <f t="shared" si="0"/>
        <v>0</v>
      </c>
      <c r="J62" s="3" t="s">
        <v>203</v>
      </c>
    </row>
    <row r="63" spans="1:10" x14ac:dyDescent="0.25">
      <c r="A63" s="3">
        <v>57</v>
      </c>
      <c r="B63" s="3" t="s">
        <v>204</v>
      </c>
      <c r="C63" s="3" t="s">
        <v>205</v>
      </c>
      <c r="D63" s="3" t="s">
        <v>206</v>
      </c>
      <c r="E63" s="3" t="s">
        <v>207</v>
      </c>
      <c r="F63" s="3" t="s">
        <v>21</v>
      </c>
      <c r="G63" s="5">
        <v>4</v>
      </c>
      <c r="H63" s="9"/>
      <c r="I63" s="9">
        <f t="shared" si="0"/>
        <v>0</v>
      </c>
      <c r="J63" s="3" t="s">
        <v>203</v>
      </c>
    </row>
    <row r="64" spans="1:10" x14ac:dyDescent="0.25">
      <c r="A64" s="3">
        <v>58</v>
      </c>
      <c r="B64" s="3" t="s">
        <v>204</v>
      </c>
      <c r="C64" s="3" t="s">
        <v>208</v>
      </c>
      <c r="D64" s="3" t="s">
        <v>209</v>
      </c>
      <c r="E64" s="3" t="s">
        <v>20</v>
      </c>
      <c r="F64" s="3" t="s">
        <v>21</v>
      </c>
      <c r="G64" s="5">
        <v>4</v>
      </c>
      <c r="H64" s="9"/>
      <c r="I64" s="9">
        <f t="shared" si="0"/>
        <v>0</v>
      </c>
      <c r="J64" s="3" t="s">
        <v>203</v>
      </c>
    </row>
    <row r="65" spans="1:10" x14ac:dyDescent="0.25">
      <c r="A65" s="3">
        <v>59</v>
      </c>
      <c r="B65" s="3" t="s">
        <v>210</v>
      </c>
      <c r="C65" s="3" t="s">
        <v>211</v>
      </c>
      <c r="D65" s="3" t="s">
        <v>212</v>
      </c>
      <c r="E65" s="3" t="s">
        <v>20</v>
      </c>
      <c r="F65" s="3" t="s">
        <v>21</v>
      </c>
      <c r="G65" s="5">
        <v>5</v>
      </c>
      <c r="H65" s="9"/>
      <c r="I65" s="9">
        <f t="shared" si="0"/>
        <v>0</v>
      </c>
      <c r="J65" s="3" t="s">
        <v>213</v>
      </c>
    </row>
    <row r="66" spans="1:10" x14ac:dyDescent="0.25">
      <c r="A66" s="3">
        <v>60</v>
      </c>
      <c r="B66" s="3" t="s">
        <v>214</v>
      </c>
      <c r="C66" s="3" t="s">
        <v>215</v>
      </c>
      <c r="D66" s="3" t="s">
        <v>216</v>
      </c>
      <c r="E66" s="3" t="s">
        <v>20</v>
      </c>
      <c r="F66" s="3" t="s">
        <v>21</v>
      </c>
      <c r="G66" s="5">
        <v>5</v>
      </c>
      <c r="H66" s="9"/>
      <c r="I66" s="9">
        <f t="shared" si="0"/>
        <v>0</v>
      </c>
      <c r="J66" s="3" t="s">
        <v>213</v>
      </c>
    </row>
    <row r="67" spans="1:10" x14ac:dyDescent="0.25">
      <c r="A67" s="3">
        <v>61</v>
      </c>
      <c r="B67" s="3" t="s">
        <v>217</v>
      </c>
      <c r="C67" s="3" t="s">
        <v>218</v>
      </c>
      <c r="D67" s="3" t="s">
        <v>219</v>
      </c>
      <c r="E67" s="3" t="s">
        <v>20</v>
      </c>
      <c r="F67" s="3" t="s">
        <v>21</v>
      </c>
      <c r="G67" s="5">
        <v>5</v>
      </c>
      <c r="H67" s="9"/>
      <c r="I67" s="9">
        <f t="shared" si="0"/>
        <v>0</v>
      </c>
      <c r="J67" s="3" t="s">
        <v>213</v>
      </c>
    </row>
    <row r="68" spans="1:10" x14ac:dyDescent="0.25">
      <c r="A68" s="6" t="s">
        <v>220</v>
      </c>
      <c r="B68" s="6"/>
      <c r="C68" s="6"/>
      <c r="D68" s="6"/>
      <c r="E68" s="6"/>
      <c r="F68" s="6"/>
      <c r="G68" s="6"/>
      <c r="H68" s="9"/>
      <c r="I68" s="9">
        <f>SUM(I7:I67)</f>
        <v>36370000</v>
      </c>
      <c r="J68" s="3"/>
    </row>
    <row r="69" spans="1:10" x14ac:dyDescent="0.25">
      <c r="A69" s="6" t="s">
        <v>221</v>
      </c>
      <c r="B69" s="6"/>
      <c r="C69" s="6"/>
      <c r="D69" s="6"/>
      <c r="E69" s="6"/>
      <c r="F69" s="6"/>
      <c r="G69" s="6"/>
      <c r="H69" s="9"/>
      <c r="I69" s="9">
        <f>I68-I70</f>
        <v>6120000</v>
      </c>
      <c r="J69" s="3"/>
    </row>
    <row r="70" spans="1:10" x14ac:dyDescent="0.25">
      <c r="A70" s="6" t="s">
        <v>222</v>
      </c>
      <c r="B70" s="6"/>
      <c r="C70" s="6"/>
      <c r="D70" s="6"/>
      <c r="E70" s="6"/>
      <c r="F70" s="6"/>
      <c r="G70" s="6"/>
      <c r="H70" s="9"/>
      <c r="I70" s="9">
        <f>I37+I48</f>
        <v>30250000</v>
      </c>
      <c r="J70" s="3"/>
    </row>
    <row r="71" spans="1:10" x14ac:dyDescent="0.25">
      <c r="H71" s="10"/>
      <c r="I71" s="10"/>
    </row>
    <row r="72" spans="1:10" x14ac:dyDescent="0.25">
      <c r="H72" s="10"/>
      <c r="I72" s="10"/>
    </row>
  </sheetData>
  <sheetProtection formatCells="0" formatColumns="0" formatRows="0" insertColumns="0" insertRows="0" insertHyperlinks="0" deleteColumns="0" deleteRows="0" sort="0" autoFilter="0" pivotTables="0"/>
  <mergeCells count="6">
    <mergeCell ref="A70:G70"/>
    <mergeCell ref="A1:I1"/>
    <mergeCell ref="A2:I2"/>
    <mergeCell ref="A4:I4"/>
    <mergeCell ref="A68:G68"/>
    <mergeCell ref="A69:G6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2022-09-14T07:19:09Z</dcterms:created>
  <dcterms:modified xsi:type="dcterms:W3CDTF">2022-09-20T04:04:12Z</dcterms:modified>
  <cp:category/>
</cp:coreProperties>
</file>