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codeName="ThisWorkbook"/>
  <mc:AlternateContent xmlns:mc="http://schemas.openxmlformats.org/markup-compatibility/2006">
    <mc:Choice Requires="x15">
      <x15ac:absPath xmlns:x15ac="http://schemas.microsoft.com/office/spreadsheetml/2010/11/ac" url="U:\ML_PROCUREMENT\PROCUREMENT-2022\1. PRM1- PR - PO - SC - RECAP - Quotation - Invoice\PR\3. PR SP\"/>
    </mc:Choice>
  </mc:AlternateContent>
  <xr:revisionPtr revIDLastSave="0" documentId="13_ncr:1_{C089E50B-80F0-469C-97B1-50F95F595F8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RLis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6" i="1" l="1"/>
  <c r="I5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55" i="1" s="1"/>
  <c r="I45" i="1"/>
  <c r="I46" i="1"/>
  <c r="I47" i="1"/>
  <c r="I48" i="1"/>
  <c r="I49" i="1"/>
  <c r="I50" i="1"/>
  <c r="I51" i="1"/>
  <c r="I52" i="1"/>
  <c r="I53" i="1"/>
  <c r="I54" i="1"/>
  <c r="I7" i="1"/>
</calcChain>
</file>

<file path=xl/sharedStrings.xml><?xml version="1.0" encoding="utf-8"?>
<sst xmlns="http://schemas.openxmlformats.org/spreadsheetml/2006/main" count="300" uniqueCount="165">
  <si>
    <t>MASCOT INT. LAOS</t>
  </si>
  <si>
    <t>PURCHASING REQUEST</t>
  </si>
  <si>
    <t>Ref No:PRO(SP)-68_2022</t>
  </si>
  <si>
    <t>No</t>
  </si>
  <si>
    <t>Item name</t>
  </si>
  <si>
    <t>Description</t>
  </si>
  <si>
    <t>ACC Code</t>
  </si>
  <si>
    <t>ETD</t>
  </si>
  <si>
    <t>Unit.</t>
  </si>
  <si>
    <t>Quant</t>
  </si>
  <si>
    <t>Price</t>
  </si>
  <si>
    <t>Total Price</t>
  </si>
  <si>
    <t>Remark</t>
  </si>
  <si>
    <t>IP44 Surface Mounted Socket</t>
  </si>
  <si>
    <t>Jo25-6</t>
  </si>
  <si>
    <t>2023-01-28</t>
  </si>
  <si>
    <t>Set</t>
  </si>
  <si>
    <t xml:space="preserve"> FOR MAKE IE</t>
  </si>
  <si>
    <t xml:space="preserve">plastic plate </t>
  </si>
  <si>
    <t>0.8mx2.4mX0.9mm</t>
  </si>
  <si>
    <t>2022-12-30</t>
  </si>
  <si>
    <t>Plate</t>
  </si>
  <si>
    <t>For repair Clips</t>
  </si>
  <si>
    <t>Mold for repair clips</t>
  </si>
  <si>
    <t>as sample</t>
  </si>
  <si>
    <t>2022-12-25</t>
  </si>
  <si>
    <t>Drill bit</t>
  </si>
  <si>
    <t>M15</t>
  </si>
  <si>
    <t>Pcs</t>
  </si>
  <si>
    <t>PARTS FOR MAKE IE</t>
  </si>
  <si>
    <t>Power Glue</t>
  </si>
  <si>
    <t>Sample</t>
  </si>
  <si>
    <t>(6-31)</t>
  </si>
  <si>
    <t>Box</t>
  </si>
  <si>
    <t xml:space="preserve">for repair Clips </t>
  </si>
  <si>
    <t xml:space="preserve">Glue Epoxy  </t>
  </si>
  <si>
    <t>AB</t>
  </si>
  <si>
    <t>(6-72)</t>
  </si>
  <si>
    <t>ATTACHMENT AND FOLDER FOR IE</t>
  </si>
  <si>
    <t>swith</t>
  </si>
  <si>
    <t>sample</t>
  </si>
  <si>
    <t>(14-11)</t>
  </si>
  <si>
    <t>2023-02-04</t>
  </si>
  <si>
    <t xml:space="preserve"> Parts for make Electric</t>
  </si>
  <si>
    <t>Knee switch</t>
  </si>
  <si>
    <t>as picture</t>
  </si>
  <si>
    <t>(14-38)</t>
  </si>
  <si>
    <t>IC</t>
  </si>
  <si>
    <t>SFIC-100APb changed CA 888</t>
  </si>
  <si>
    <t>(14-41)</t>
  </si>
  <si>
    <t xml:space="preserve"> Parts for make computer machine </t>
  </si>
  <si>
    <t>light for industrial sewing machines</t>
  </si>
  <si>
    <t>Led A5 (Lianda)</t>
  </si>
  <si>
    <t>(14-51)</t>
  </si>
  <si>
    <t>Electrical tape</t>
  </si>
  <si>
    <t>3 M</t>
  </si>
  <si>
    <t>(14-54)</t>
  </si>
  <si>
    <t>Roll</t>
  </si>
  <si>
    <t>MICKBLIO020AC</t>
  </si>
  <si>
    <t>(14-189)</t>
  </si>
  <si>
    <t>Scissor Grinding Wheel</t>
  </si>
  <si>
    <t>52/11</t>
  </si>
  <si>
    <t>(25-2)</t>
  </si>
  <si>
    <t>Plastic COIL</t>
  </si>
  <si>
    <t>0.5MM</t>
  </si>
  <si>
    <t>(25-5)</t>
  </si>
  <si>
    <t>Drill Twist</t>
  </si>
  <si>
    <t>19 mm</t>
  </si>
  <si>
    <t>(25-8)</t>
  </si>
  <si>
    <t>Hand Tap</t>
  </si>
  <si>
    <t>M5</t>
  </si>
  <si>
    <t>(25-47)</t>
  </si>
  <si>
    <t>gloves</t>
  </si>
  <si>
    <t>(25-56)</t>
  </si>
  <si>
    <t>Packs</t>
  </si>
  <si>
    <t>without armour-plate</t>
  </si>
  <si>
    <t>(25-73)</t>
  </si>
  <si>
    <t>Screwdriver bit</t>
  </si>
  <si>
    <t>110mm</t>
  </si>
  <si>
    <t>(25-77)</t>
  </si>
  <si>
    <t xml:space="preserve">kobe steel welding electrodes </t>
  </si>
  <si>
    <t>RB-26 (900004297)</t>
  </si>
  <si>
    <t>(25-80)</t>
  </si>
  <si>
    <t>Stainless Sheet 304</t>
  </si>
  <si>
    <t>1200mm*2400mm*1.2mm</t>
  </si>
  <si>
    <t>(25-83)</t>
  </si>
  <si>
    <t>Iron for make Sefaty of sewing machine</t>
  </si>
  <si>
    <t>(25-93)</t>
  </si>
  <si>
    <t>Wheel for swing machine</t>
  </si>
  <si>
    <t>(25-104)</t>
  </si>
  <si>
    <t>Bolt</t>
  </si>
  <si>
    <t>M4 x 30</t>
  </si>
  <si>
    <t>(25-158)</t>
  </si>
  <si>
    <t>M6 x 40</t>
  </si>
  <si>
    <t>(25-159)</t>
  </si>
  <si>
    <t>Mesure tape(iron)</t>
  </si>
  <si>
    <t>as Picture (5M)</t>
  </si>
  <si>
    <t>(25-168)</t>
  </si>
  <si>
    <t xml:space="preserve">Screw </t>
  </si>
  <si>
    <t>B2(0.5 x 8.5cm)</t>
  </si>
  <si>
    <t>(25-206)</t>
  </si>
  <si>
    <t>Bags</t>
  </si>
  <si>
    <t>Bearing</t>
  </si>
  <si>
    <t>LM8UU</t>
  </si>
  <si>
    <t>(25-220)</t>
  </si>
  <si>
    <t>Cylinder SMC</t>
  </si>
  <si>
    <t>CXSM32 X40</t>
  </si>
  <si>
    <t>(26-5)</t>
  </si>
  <si>
    <t>AIR and Cylinder Parts for make IE</t>
  </si>
  <si>
    <t>Air Connation L6 X10 ( 1/8 )</t>
  </si>
  <si>
    <t>YPL6-01</t>
  </si>
  <si>
    <t>(26-25)</t>
  </si>
  <si>
    <t>Air Connation L8 X 10 ( 1/8 )</t>
  </si>
  <si>
    <t>YPL8-01</t>
  </si>
  <si>
    <t>(26-26)</t>
  </si>
  <si>
    <t>Air Valve 6 X 10 ( 6x1/8 )</t>
  </si>
  <si>
    <t>YSC6-01</t>
  </si>
  <si>
    <t>(26-27)</t>
  </si>
  <si>
    <t>Electric Air Valve</t>
  </si>
  <si>
    <t>TG2521-08-24v</t>
  </si>
  <si>
    <t>(26-33)</t>
  </si>
  <si>
    <t>TG2321-08-24v</t>
  </si>
  <si>
    <t>(26-34)</t>
  </si>
  <si>
    <t>Controller STNC</t>
  </si>
  <si>
    <t>YSA6-6</t>
  </si>
  <si>
    <t>(26-40)</t>
  </si>
  <si>
    <t>Fittings STNC</t>
  </si>
  <si>
    <t>YPC6-02</t>
  </si>
  <si>
    <t>(26-42)</t>
  </si>
  <si>
    <t>Air connection 4 x10</t>
  </si>
  <si>
    <t>YPC04-01</t>
  </si>
  <si>
    <t>(26-54)</t>
  </si>
  <si>
    <t>Thread seal tape</t>
  </si>
  <si>
    <t>11mm x 10m</t>
  </si>
  <si>
    <t>(26-57)</t>
  </si>
  <si>
    <t>TRDL switch 3 position</t>
  </si>
  <si>
    <t>GRAND A-100-3</t>
  </si>
  <si>
    <t>(26-58)</t>
  </si>
  <si>
    <t>Cylinder</t>
  </si>
  <si>
    <t>CDM2KB20-40</t>
  </si>
  <si>
    <t>(26-60)</t>
  </si>
  <si>
    <t>Pneumatic mufler</t>
  </si>
  <si>
    <t>VSL 01</t>
  </si>
  <si>
    <t>(26-69)</t>
  </si>
  <si>
    <t>Air Hose</t>
  </si>
  <si>
    <t>2.5 x 4 MM</t>
  </si>
  <si>
    <t>(26-72)</t>
  </si>
  <si>
    <t>Speed control valve</t>
  </si>
  <si>
    <t>YHVFF8-08</t>
  </si>
  <si>
    <t>(26-79)</t>
  </si>
  <si>
    <t>6 x 4 mm(9000000018)</t>
  </si>
  <si>
    <t>(26-89)</t>
  </si>
  <si>
    <t>Speed Controloll SMC</t>
  </si>
  <si>
    <t>AS1201F-M5E-06A</t>
  </si>
  <si>
    <t>(26-104)</t>
  </si>
  <si>
    <t>AS2201F-01-06SA</t>
  </si>
  <si>
    <t>(26-105)</t>
  </si>
  <si>
    <t>CDM2E40-150Z</t>
  </si>
  <si>
    <t>(26-115)</t>
  </si>
  <si>
    <t>PISTON ROD BALL JOINT</t>
  </si>
  <si>
    <t>KJ14D</t>
  </si>
  <si>
    <t>(26-116)</t>
  </si>
  <si>
    <t>Total</t>
  </si>
  <si>
    <t>Cash</t>
  </si>
  <si>
    <t>Bank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</si>
</sst>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4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/>
    <xf numFmtId="0" fontId="0" fillId="0" borderId="1" xfId="0" applyBorder="1"/>
    <xf numFmtId="0" fontId="1" fillId="0" borderId="1" xfId="0" applyFont="1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righ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5" fontId="0" fillId="0" borderId="1" xfId="1" applyNumberFormat="1" applyFont="1" applyBorder="1" applyAlignment="1">
      <alignment horizontal="right"/>
    </xf>
    <xf numFmtId="165" fontId="0" fillId="0" borderId="0" xfId="1" applyNumberFormat="1" applyFont="1"/>
    <xf numFmtId="0" fontId="3" fillId="0" borderId="1" xfId="0" applyFont="1" applyBorder="1"/>
    <xf numFmtId="0" fontId="3" fillId="0" borderId="1" xfId="0" applyFont="1" applyBorder="1" applyAlignment="1">
      <alignment horizontal="right"/>
    </xf>
    <xf numFmtId="165" fontId="3" fillId="0" borderId="1" xfId="1" applyNumberFormat="1" applyFont="1" applyBorder="1" applyAlignment="1">
      <alignment horizontal="right"/>
    </xf>
    <xf numFmtId="0" fontId="3" fillId="0" borderId="0" xfId="0" applyFont="1"/>
    <xf numFmtId="0" fontId="2" fillId="0" borderId="1" xfId="0" applyFont="1" applyBorder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8"/>
  <sheetViews>
    <sheetView tabSelected="1" topLeftCell="A28" workbookViewId="0">
      <selection activeCell="F59" sqref="F59"/>
    </sheetView>
  </sheetViews>
  <sheetFormatPr defaultRowHeight="15" x14ac:dyDescent="0.25"/>
  <cols>
    <col min="1" max="1" width="7" customWidth="1"/>
    <col min="2" max="3" width="40" customWidth="1"/>
    <col min="4" max="5" width="11" customWidth="1"/>
    <col min="6" max="7" width="8" customWidth="1"/>
    <col min="8" max="8" width="11.7109375" customWidth="1"/>
    <col min="9" max="9" width="15" customWidth="1"/>
    <col min="10" max="10" width="40" customWidth="1"/>
  </cols>
  <sheetData>
    <row r="1" spans="1:10" x14ac:dyDescent="0.25">
      <c r="A1" s="7" t="s">
        <v>0</v>
      </c>
      <c r="B1" s="8"/>
      <c r="C1" s="8"/>
      <c r="D1" s="8"/>
      <c r="E1" s="8"/>
      <c r="F1" s="8"/>
      <c r="G1" s="8"/>
      <c r="H1" s="8"/>
      <c r="I1" s="8"/>
    </row>
    <row r="2" spans="1:10" x14ac:dyDescent="0.25">
      <c r="A2" s="8" t="s">
        <v>1</v>
      </c>
      <c r="B2" s="8"/>
      <c r="C2" s="8"/>
      <c r="D2" s="8"/>
      <c r="E2" s="8"/>
      <c r="F2" s="8"/>
      <c r="G2" s="8"/>
      <c r="H2" s="8"/>
      <c r="I2" s="8"/>
    </row>
    <row r="3" spans="1:10" x14ac:dyDescent="0.25">
      <c r="A3" s="1"/>
      <c r="B3" s="1"/>
      <c r="C3" s="1"/>
      <c r="D3" s="1"/>
      <c r="E3" s="1"/>
      <c r="F3" s="1"/>
      <c r="G3" s="1"/>
      <c r="H3" s="1"/>
      <c r="I3" s="1"/>
    </row>
    <row r="4" spans="1:10" x14ac:dyDescent="0.25">
      <c r="A4" s="8" t="s">
        <v>2</v>
      </c>
      <c r="B4" s="8"/>
      <c r="C4" s="8"/>
      <c r="D4" s="8"/>
      <c r="E4" s="8"/>
      <c r="F4" s="8"/>
      <c r="G4" s="8"/>
      <c r="H4" s="8"/>
      <c r="I4" s="8"/>
    </row>
    <row r="6" spans="1:10" x14ac:dyDescent="0.25">
      <c r="A6" s="2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4" t="s">
        <v>9</v>
      </c>
      <c r="H6" s="4" t="s">
        <v>10</v>
      </c>
      <c r="I6" s="4" t="s">
        <v>11</v>
      </c>
      <c r="J6" s="2" t="s">
        <v>12</v>
      </c>
    </row>
    <row r="7" spans="1:10" x14ac:dyDescent="0.25">
      <c r="A7" s="3">
        <v>1</v>
      </c>
      <c r="B7" s="3" t="s">
        <v>13</v>
      </c>
      <c r="C7" s="3" t="s">
        <v>14</v>
      </c>
      <c r="D7" s="3"/>
      <c r="E7" s="3" t="s">
        <v>15</v>
      </c>
      <c r="F7" s="3" t="s">
        <v>16</v>
      </c>
      <c r="G7" s="5">
        <v>10</v>
      </c>
      <c r="H7" s="9"/>
      <c r="I7" s="9">
        <f>H7*G7</f>
        <v>0</v>
      </c>
      <c r="J7" s="3" t="s">
        <v>17</v>
      </c>
    </row>
    <row r="8" spans="1:10" x14ac:dyDescent="0.25">
      <c r="A8" s="3">
        <v>2</v>
      </c>
      <c r="B8" s="3" t="s">
        <v>18</v>
      </c>
      <c r="C8" s="3" t="s">
        <v>19</v>
      </c>
      <c r="D8" s="3"/>
      <c r="E8" s="3" t="s">
        <v>20</v>
      </c>
      <c r="F8" s="3" t="s">
        <v>21</v>
      </c>
      <c r="G8" s="5">
        <v>30</v>
      </c>
      <c r="H8" s="9"/>
      <c r="I8" s="9">
        <f t="shared" ref="I8:I54" si="0">H8*G8</f>
        <v>0</v>
      </c>
      <c r="J8" s="3" t="s">
        <v>22</v>
      </c>
    </row>
    <row r="9" spans="1:10" x14ac:dyDescent="0.25">
      <c r="A9" s="3">
        <v>3</v>
      </c>
      <c r="B9" s="3" t="s">
        <v>23</v>
      </c>
      <c r="C9" s="3" t="s">
        <v>24</v>
      </c>
      <c r="D9" s="3"/>
      <c r="E9" s="3" t="s">
        <v>25</v>
      </c>
      <c r="F9" s="3" t="s">
        <v>16</v>
      </c>
      <c r="G9" s="5">
        <v>3</v>
      </c>
      <c r="H9" s="9"/>
      <c r="I9" s="9">
        <f t="shared" si="0"/>
        <v>0</v>
      </c>
      <c r="J9" s="3" t="s">
        <v>22</v>
      </c>
    </row>
    <row r="10" spans="1:10" x14ac:dyDescent="0.25">
      <c r="A10" s="3">
        <v>4</v>
      </c>
      <c r="B10" s="3" t="s">
        <v>26</v>
      </c>
      <c r="C10" s="3" t="s">
        <v>27</v>
      </c>
      <c r="D10" s="3"/>
      <c r="E10" s="3" t="s">
        <v>15</v>
      </c>
      <c r="F10" s="3" t="s">
        <v>28</v>
      </c>
      <c r="G10" s="5">
        <v>1</v>
      </c>
      <c r="H10" s="9"/>
      <c r="I10" s="9">
        <f t="shared" si="0"/>
        <v>0</v>
      </c>
      <c r="J10" s="3" t="s">
        <v>29</v>
      </c>
    </row>
    <row r="11" spans="1:10" x14ac:dyDescent="0.25">
      <c r="A11" s="3">
        <v>5</v>
      </c>
      <c r="B11" s="3" t="s">
        <v>30</v>
      </c>
      <c r="C11" s="3" t="s">
        <v>31</v>
      </c>
      <c r="D11" s="3" t="s">
        <v>32</v>
      </c>
      <c r="E11" s="3" t="s">
        <v>15</v>
      </c>
      <c r="F11" s="3" t="s">
        <v>33</v>
      </c>
      <c r="G11" s="5">
        <v>60</v>
      </c>
      <c r="H11" s="9">
        <v>100000</v>
      </c>
      <c r="I11" s="9">
        <f t="shared" si="0"/>
        <v>6000000</v>
      </c>
      <c r="J11" s="3" t="s">
        <v>34</v>
      </c>
    </row>
    <row r="12" spans="1:10" x14ac:dyDescent="0.25">
      <c r="A12" s="3">
        <v>6</v>
      </c>
      <c r="B12" s="3" t="s">
        <v>35</v>
      </c>
      <c r="C12" s="3" t="s">
        <v>36</v>
      </c>
      <c r="D12" s="3" t="s">
        <v>37</v>
      </c>
      <c r="E12" s="3" t="s">
        <v>15</v>
      </c>
      <c r="F12" s="3" t="s">
        <v>28</v>
      </c>
      <c r="G12" s="5">
        <v>3</v>
      </c>
      <c r="H12" s="9">
        <v>25000</v>
      </c>
      <c r="I12" s="9">
        <f t="shared" si="0"/>
        <v>75000</v>
      </c>
      <c r="J12" s="3" t="s">
        <v>38</v>
      </c>
    </row>
    <row r="13" spans="1:10" x14ac:dyDescent="0.25">
      <c r="A13" s="3">
        <v>7</v>
      </c>
      <c r="B13" s="3" t="s">
        <v>39</v>
      </c>
      <c r="C13" s="3" t="s">
        <v>40</v>
      </c>
      <c r="D13" s="3" t="s">
        <v>41</v>
      </c>
      <c r="E13" s="3" t="s">
        <v>42</v>
      </c>
      <c r="F13" s="3" t="s">
        <v>28</v>
      </c>
      <c r="G13" s="5">
        <v>10</v>
      </c>
      <c r="H13" s="9">
        <v>25000</v>
      </c>
      <c r="I13" s="9">
        <f t="shared" si="0"/>
        <v>250000</v>
      </c>
      <c r="J13" s="3" t="s">
        <v>43</v>
      </c>
    </row>
    <row r="14" spans="1:10" x14ac:dyDescent="0.25">
      <c r="A14" s="3">
        <v>8</v>
      </c>
      <c r="B14" s="3" t="s">
        <v>44</v>
      </c>
      <c r="C14" s="3" t="s">
        <v>45</v>
      </c>
      <c r="D14" s="3" t="s">
        <v>46</v>
      </c>
      <c r="E14" s="3" t="s">
        <v>15</v>
      </c>
      <c r="F14" s="3" t="s">
        <v>28</v>
      </c>
      <c r="G14" s="5">
        <v>20</v>
      </c>
      <c r="H14" s="9"/>
      <c r="I14" s="9">
        <f t="shared" si="0"/>
        <v>0</v>
      </c>
      <c r="J14" s="3" t="s">
        <v>43</v>
      </c>
    </row>
    <row r="15" spans="1:10" x14ac:dyDescent="0.25">
      <c r="A15" s="3">
        <v>9</v>
      </c>
      <c r="B15" s="3" t="s">
        <v>47</v>
      </c>
      <c r="C15" s="3" t="s">
        <v>48</v>
      </c>
      <c r="D15" s="3" t="s">
        <v>49</v>
      </c>
      <c r="E15" s="3" t="s">
        <v>15</v>
      </c>
      <c r="F15" s="3" t="s">
        <v>28</v>
      </c>
      <c r="G15" s="5">
        <v>40</v>
      </c>
      <c r="H15" s="9">
        <v>75000</v>
      </c>
      <c r="I15" s="9">
        <f t="shared" si="0"/>
        <v>3000000</v>
      </c>
      <c r="J15" s="3" t="s">
        <v>50</v>
      </c>
    </row>
    <row r="16" spans="1:10" x14ac:dyDescent="0.25">
      <c r="A16" s="3">
        <v>10</v>
      </c>
      <c r="B16" s="3" t="s">
        <v>51</v>
      </c>
      <c r="C16" s="3" t="s">
        <v>52</v>
      </c>
      <c r="D16" s="3" t="s">
        <v>53</v>
      </c>
      <c r="E16" s="3" t="s">
        <v>15</v>
      </c>
      <c r="F16" s="3" t="s">
        <v>28</v>
      </c>
      <c r="G16" s="5">
        <v>300</v>
      </c>
      <c r="H16" s="9"/>
      <c r="I16" s="9">
        <f t="shared" si="0"/>
        <v>0</v>
      </c>
      <c r="J16" s="3" t="s">
        <v>43</v>
      </c>
    </row>
    <row r="17" spans="1:10" x14ac:dyDescent="0.25">
      <c r="A17" s="3">
        <v>11</v>
      </c>
      <c r="B17" s="3" t="s">
        <v>54</v>
      </c>
      <c r="C17" s="3" t="s">
        <v>55</v>
      </c>
      <c r="D17" s="3" t="s">
        <v>56</v>
      </c>
      <c r="E17" s="3" t="s">
        <v>15</v>
      </c>
      <c r="F17" s="3" t="s">
        <v>57</v>
      </c>
      <c r="G17" s="5">
        <v>50</v>
      </c>
      <c r="H17" s="9">
        <v>8000</v>
      </c>
      <c r="I17" s="9">
        <f t="shared" si="0"/>
        <v>400000</v>
      </c>
      <c r="J17" s="3" t="s">
        <v>43</v>
      </c>
    </row>
    <row r="18" spans="1:10" x14ac:dyDescent="0.25">
      <c r="A18" s="3">
        <v>12</v>
      </c>
      <c r="B18" s="3" t="s">
        <v>47</v>
      </c>
      <c r="C18" s="3" t="s">
        <v>58</v>
      </c>
      <c r="D18" s="3" t="s">
        <v>59</v>
      </c>
      <c r="E18" s="3" t="s">
        <v>15</v>
      </c>
      <c r="F18" s="3" t="s">
        <v>28</v>
      </c>
      <c r="G18" s="5">
        <v>10</v>
      </c>
      <c r="H18" s="9"/>
      <c r="I18" s="9">
        <f t="shared" si="0"/>
        <v>0</v>
      </c>
      <c r="J18" s="3" t="s">
        <v>43</v>
      </c>
    </row>
    <row r="19" spans="1:10" x14ac:dyDescent="0.25">
      <c r="A19" s="3">
        <v>13</v>
      </c>
      <c r="B19" s="3" t="s">
        <v>60</v>
      </c>
      <c r="C19" s="3" t="s">
        <v>61</v>
      </c>
      <c r="D19" s="3" t="s">
        <v>62</v>
      </c>
      <c r="E19" s="3" t="s">
        <v>15</v>
      </c>
      <c r="F19" s="3" t="s">
        <v>28</v>
      </c>
      <c r="G19" s="5">
        <v>20</v>
      </c>
      <c r="H19" s="9"/>
      <c r="I19" s="9">
        <f t="shared" si="0"/>
        <v>0</v>
      </c>
      <c r="J19" s="3" t="s">
        <v>29</v>
      </c>
    </row>
    <row r="20" spans="1:10" x14ac:dyDescent="0.25">
      <c r="A20" s="3">
        <v>14</v>
      </c>
      <c r="B20" s="3" t="s">
        <v>63</v>
      </c>
      <c r="C20" s="3" t="s">
        <v>64</v>
      </c>
      <c r="D20" s="3" t="s">
        <v>65</v>
      </c>
      <c r="E20" s="3" t="s">
        <v>15</v>
      </c>
      <c r="F20" s="3" t="s">
        <v>57</v>
      </c>
      <c r="G20" s="5">
        <v>100</v>
      </c>
      <c r="H20" s="9"/>
      <c r="I20" s="9">
        <f t="shared" si="0"/>
        <v>0</v>
      </c>
      <c r="J20" s="3" t="s">
        <v>29</v>
      </c>
    </row>
    <row r="21" spans="1:10" s="14" customFormat="1" x14ac:dyDescent="0.25">
      <c r="A21" s="11">
        <v>15</v>
      </c>
      <c r="B21" s="11" t="s">
        <v>66</v>
      </c>
      <c r="C21" s="11" t="s">
        <v>67</v>
      </c>
      <c r="D21" s="11" t="s">
        <v>68</v>
      </c>
      <c r="E21" s="11" t="s">
        <v>15</v>
      </c>
      <c r="F21" s="11" t="s">
        <v>28</v>
      </c>
      <c r="G21" s="12">
        <v>2</v>
      </c>
      <c r="H21" s="13">
        <v>88000</v>
      </c>
      <c r="I21" s="13">
        <f t="shared" si="0"/>
        <v>176000</v>
      </c>
      <c r="J21" s="11" t="s">
        <v>29</v>
      </c>
    </row>
    <row r="22" spans="1:10" s="14" customFormat="1" x14ac:dyDescent="0.25">
      <c r="A22" s="11">
        <v>16</v>
      </c>
      <c r="B22" s="11" t="s">
        <v>69</v>
      </c>
      <c r="C22" s="11" t="s">
        <v>70</v>
      </c>
      <c r="D22" s="11" t="s">
        <v>71</v>
      </c>
      <c r="E22" s="11" t="s">
        <v>15</v>
      </c>
      <c r="F22" s="11" t="s">
        <v>16</v>
      </c>
      <c r="G22" s="12">
        <v>3</v>
      </c>
      <c r="H22" s="13">
        <v>87000</v>
      </c>
      <c r="I22" s="13">
        <f t="shared" si="0"/>
        <v>261000</v>
      </c>
      <c r="J22" s="11" t="s">
        <v>29</v>
      </c>
    </row>
    <row r="23" spans="1:10" x14ac:dyDescent="0.25">
      <c r="A23" s="3">
        <v>17</v>
      </c>
      <c r="B23" s="3" t="s">
        <v>72</v>
      </c>
      <c r="C23" s="3" t="s">
        <v>40</v>
      </c>
      <c r="D23" s="3" t="s">
        <v>73</v>
      </c>
      <c r="E23" s="3" t="s">
        <v>15</v>
      </c>
      <c r="F23" s="3" t="s">
        <v>74</v>
      </c>
      <c r="G23" s="5">
        <v>30</v>
      </c>
      <c r="H23" s="9">
        <v>45000</v>
      </c>
      <c r="I23" s="9">
        <f t="shared" si="0"/>
        <v>1350000</v>
      </c>
      <c r="J23" s="3" t="s">
        <v>29</v>
      </c>
    </row>
    <row r="24" spans="1:10" x14ac:dyDescent="0.25">
      <c r="A24" s="3">
        <v>18</v>
      </c>
      <c r="B24" s="3" t="s">
        <v>75</v>
      </c>
      <c r="C24" s="3" t="s">
        <v>31</v>
      </c>
      <c r="D24" s="3" t="s">
        <v>76</v>
      </c>
      <c r="E24" s="3" t="s">
        <v>15</v>
      </c>
      <c r="F24" s="3" t="s">
        <v>28</v>
      </c>
      <c r="G24" s="5">
        <v>20</v>
      </c>
      <c r="H24" s="9"/>
      <c r="I24" s="9">
        <f t="shared" si="0"/>
        <v>0</v>
      </c>
      <c r="J24" s="3" t="s">
        <v>29</v>
      </c>
    </row>
    <row r="25" spans="1:10" x14ac:dyDescent="0.25">
      <c r="A25" s="3">
        <v>19</v>
      </c>
      <c r="B25" s="3" t="s">
        <v>77</v>
      </c>
      <c r="C25" s="3" t="s">
        <v>78</v>
      </c>
      <c r="D25" s="3" t="s">
        <v>79</v>
      </c>
      <c r="E25" s="3" t="s">
        <v>15</v>
      </c>
      <c r="F25" s="3" t="s">
        <v>28</v>
      </c>
      <c r="G25" s="5">
        <v>30</v>
      </c>
      <c r="H25" s="9">
        <v>35000</v>
      </c>
      <c r="I25" s="9">
        <f t="shared" si="0"/>
        <v>1050000</v>
      </c>
      <c r="J25" s="3" t="s">
        <v>29</v>
      </c>
    </row>
    <row r="26" spans="1:10" s="14" customFormat="1" x14ac:dyDescent="0.25">
      <c r="A26" s="11">
        <v>20</v>
      </c>
      <c r="B26" s="11" t="s">
        <v>80</v>
      </c>
      <c r="C26" s="11" t="s">
        <v>81</v>
      </c>
      <c r="D26" s="11" t="s">
        <v>82</v>
      </c>
      <c r="E26" s="11" t="s">
        <v>15</v>
      </c>
      <c r="F26" s="11" t="s">
        <v>33</v>
      </c>
      <c r="G26" s="12">
        <v>10</v>
      </c>
      <c r="H26" s="13">
        <v>77000</v>
      </c>
      <c r="I26" s="13">
        <f t="shared" si="0"/>
        <v>770000</v>
      </c>
      <c r="J26" s="11" t="s">
        <v>29</v>
      </c>
    </row>
    <row r="27" spans="1:10" s="14" customFormat="1" x14ac:dyDescent="0.25">
      <c r="A27" s="11">
        <v>21</v>
      </c>
      <c r="B27" s="11" t="s">
        <v>83</v>
      </c>
      <c r="C27" s="11" t="s">
        <v>84</v>
      </c>
      <c r="D27" s="11" t="s">
        <v>85</v>
      </c>
      <c r="E27" s="11" t="s">
        <v>15</v>
      </c>
      <c r="F27" s="11" t="s">
        <v>21</v>
      </c>
      <c r="G27" s="12">
        <v>10</v>
      </c>
      <c r="H27" s="13">
        <v>2525000</v>
      </c>
      <c r="I27" s="13">
        <f t="shared" si="0"/>
        <v>25250000</v>
      </c>
      <c r="J27" s="11" t="s">
        <v>29</v>
      </c>
    </row>
    <row r="28" spans="1:10" x14ac:dyDescent="0.25">
      <c r="A28" s="3">
        <v>22</v>
      </c>
      <c r="B28" s="3" t="s">
        <v>86</v>
      </c>
      <c r="C28" s="3" t="s">
        <v>24</v>
      </c>
      <c r="D28" s="3" t="s">
        <v>87</v>
      </c>
      <c r="E28" s="3" t="s">
        <v>15</v>
      </c>
      <c r="F28" s="3" t="s">
        <v>28</v>
      </c>
      <c r="G28" s="5">
        <v>500</v>
      </c>
      <c r="H28" s="9">
        <v>1800</v>
      </c>
      <c r="I28" s="9">
        <f t="shared" si="0"/>
        <v>900000</v>
      </c>
      <c r="J28" s="3" t="s">
        <v>29</v>
      </c>
    </row>
    <row r="29" spans="1:10" x14ac:dyDescent="0.25">
      <c r="A29" s="3">
        <v>23</v>
      </c>
      <c r="B29" s="3" t="s">
        <v>88</v>
      </c>
      <c r="C29" s="3" t="s">
        <v>24</v>
      </c>
      <c r="D29" s="3" t="s">
        <v>89</v>
      </c>
      <c r="E29" s="3" t="s">
        <v>15</v>
      </c>
      <c r="F29" s="3" t="s">
        <v>28</v>
      </c>
      <c r="G29" s="5">
        <v>40</v>
      </c>
      <c r="H29" s="9"/>
      <c r="I29" s="9">
        <f t="shared" si="0"/>
        <v>0</v>
      </c>
      <c r="J29" s="3" t="s">
        <v>29</v>
      </c>
    </row>
    <row r="30" spans="1:10" x14ac:dyDescent="0.25">
      <c r="A30" s="3">
        <v>24</v>
      </c>
      <c r="B30" s="3" t="s">
        <v>90</v>
      </c>
      <c r="C30" s="3" t="s">
        <v>91</v>
      </c>
      <c r="D30" s="3" t="s">
        <v>92</v>
      </c>
      <c r="E30" s="3" t="s">
        <v>15</v>
      </c>
      <c r="F30" s="3" t="s">
        <v>33</v>
      </c>
      <c r="G30" s="5">
        <v>2</v>
      </c>
      <c r="H30" s="9"/>
      <c r="I30" s="9">
        <f t="shared" si="0"/>
        <v>0</v>
      </c>
      <c r="J30" s="3" t="s">
        <v>29</v>
      </c>
    </row>
    <row r="31" spans="1:10" x14ac:dyDescent="0.25">
      <c r="A31" s="3">
        <v>25</v>
      </c>
      <c r="B31" s="3" t="s">
        <v>90</v>
      </c>
      <c r="C31" s="3" t="s">
        <v>93</v>
      </c>
      <c r="D31" s="3" t="s">
        <v>94</v>
      </c>
      <c r="E31" s="3" t="s">
        <v>15</v>
      </c>
      <c r="F31" s="3" t="s">
        <v>57</v>
      </c>
      <c r="G31" s="5">
        <v>2</v>
      </c>
      <c r="H31" s="9"/>
      <c r="I31" s="9">
        <f t="shared" si="0"/>
        <v>0</v>
      </c>
      <c r="J31" s="3" t="s">
        <v>29</v>
      </c>
    </row>
    <row r="32" spans="1:10" x14ac:dyDescent="0.25">
      <c r="A32" s="3">
        <v>26</v>
      </c>
      <c r="B32" s="3" t="s">
        <v>95</v>
      </c>
      <c r="C32" s="3" t="s">
        <v>96</v>
      </c>
      <c r="D32" s="3" t="s">
        <v>97</v>
      </c>
      <c r="E32" s="3" t="s">
        <v>15</v>
      </c>
      <c r="F32" s="3" t="s">
        <v>28</v>
      </c>
      <c r="G32" s="5">
        <v>5</v>
      </c>
      <c r="H32" s="9">
        <v>90000</v>
      </c>
      <c r="I32" s="9">
        <f t="shared" si="0"/>
        <v>450000</v>
      </c>
      <c r="J32" s="3" t="s">
        <v>29</v>
      </c>
    </row>
    <row r="33" spans="1:10" s="14" customFormat="1" x14ac:dyDescent="0.25">
      <c r="A33" s="11">
        <v>27</v>
      </c>
      <c r="B33" s="11" t="s">
        <v>98</v>
      </c>
      <c r="C33" s="11" t="s">
        <v>99</v>
      </c>
      <c r="D33" s="11" t="s">
        <v>100</v>
      </c>
      <c r="E33" s="11" t="s">
        <v>15</v>
      </c>
      <c r="F33" s="11" t="s">
        <v>101</v>
      </c>
      <c r="G33" s="12">
        <v>10</v>
      </c>
      <c r="H33" s="13">
        <v>65000</v>
      </c>
      <c r="I33" s="13">
        <f t="shared" si="0"/>
        <v>650000</v>
      </c>
      <c r="J33" s="11" t="s">
        <v>29</v>
      </c>
    </row>
    <row r="34" spans="1:10" x14ac:dyDescent="0.25">
      <c r="A34" s="3">
        <v>28</v>
      </c>
      <c r="B34" s="3" t="s">
        <v>102</v>
      </c>
      <c r="C34" s="3" t="s">
        <v>103</v>
      </c>
      <c r="D34" s="3" t="s">
        <v>104</v>
      </c>
      <c r="E34" s="3" t="s">
        <v>15</v>
      </c>
      <c r="F34" s="3" t="s">
        <v>28</v>
      </c>
      <c r="G34" s="5">
        <v>10</v>
      </c>
      <c r="H34" s="9"/>
      <c r="I34" s="9">
        <f t="shared" si="0"/>
        <v>0</v>
      </c>
      <c r="J34" s="3" t="s">
        <v>29</v>
      </c>
    </row>
    <row r="35" spans="1:10" x14ac:dyDescent="0.25">
      <c r="A35" s="3">
        <v>29</v>
      </c>
      <c r="B35" s="3" t="s">
        <v>105</v>
      </c>
      <c r="C35" s="3" t="s">
        <v>106</v>
      </c>
      <c r="D35" s="3" t="s">
        <v>107</v>
      </c>
      <c r="E35" s="3" t="s">
        <v>15</v>
      </c>
      <c r="F35" s="3" t="s">
        <v>28</v>
      </c>
      <c r="G35" s="5">
        <v>5</v>
      </c>
      <c r="H35" s="9"/>
      <c r="I35" s="9">
        <f t="shared" si="0"/>
        <v>0</v>
      </c>
      <c r="J35" s="3" t="s">
        <v>108</v>
      </c>
    </row>
    <row r="36" spans="1:10" x14ac:dyDescent="0.25">
      <c r="A36" s="3">
        <v>30</v>
      </c>
      <c r="B36" s="3" t="s">
        <v>109</v>
      </c>
      <c r="C36" s="3" t="s">
        <v>110</v>
      </c>
      <c r="D36" s="3" t="s">
        <v>111</v>
      </c>
      <c r="E36" s="3" t="s">
        <v>15</v>
      </c>
      <c r="F36" s="3" t="s">
        <v>28</v>
      </c>
      <c r="G36" s="5">
        <v>50</v>
      </c>
      <c r="H36" s="9"/>
      <c r="I36" s="9">
        <f t="shared" si="0"/>
        <v>0</v>
      </c>
      <c r="J36" s="3" t="s">
        <v>108</v>
      </c>
    </row>
    <row r="37" spans="1:10" x14ac:dyDescent="0.25">
      <c r="A37" s="3">
        <v>31</v>
      </c>
      <c r="B37" s="3" t="s">
        <v>112</v>
      </c>
      <c r="C37" s="3" t="s">
        <v>113</v>
      </c>
      <c r="D37" s="3" t="s">
        <v>114</v>
      </c>
      <c r="E37" s="3" t="s">
        <v>15</v>
      </c>
      <c r="F37" s="3" t="s">
        <v>28</v>
      </c>
      <c r="G37" s="5">
        <v>100</v>
      </c>
      <c r="H37" s="9"/>
      <c r="I37" s="9">
        <f t="shared" si="0"/>
        <v>0</v>
      </c>
      <c r="J37" s="3" t="s">
        <v>108</v>
      </c>
    </row>
    <row r="38" spans="1:10" x14ac:dyDescent="0.25">
      <c r="A38" s="3">
        <v>32</v>
      </c>
      <c r="B38" s="3" t="s">
        <v>115</v>
      </c>
      <c r="C38" s="3" t="s">
        <v>116</v>
      </c>
      <c r="D38" s="3" t="s">
        <v>117</v>
      </c>
      <c r="E38" s="3" t="s">
        <v>15</v>
      </c>
      <c r="F38" s="3" t="s">
        <v>28</v>
      </c>
      <c r="G38" s="5">
        <v>100</v>
      </c>
      <c r="H38" s="9"/>
      <c r="I38" s="9">
        <f t="shared" si="0"/>
        <v>0</v>
      </c>
      <c r="J38" s="3" t="s">
        <v>108</v>
      </c>
    </row>
    <row r="39" spans="1:10" x14ac:dyDescent="0.25">
      <c r="A39" s="3">
        <v>33</v>
      </c>
      <c r="B39" s="3" t="s">
        <v>118</v>
      </c>
      <c r="C39" s="3" t="s">
        <v>119</v>
      </c>
      <c r="D39" s="3" t="s">
        <v>120</v>
      </c>
      <c r="E39" s="3" t="s">
        <v>15</v>
      </c>
      <c r="F39" s="3" t="s">
        <v>28</v>
      </c>
      <c r="G39" s="5">
        <v>15</v>
      </c>
      <c r="H39" s="9"/>
      <c r="I39" s="9">
        <f t="shared" si="0"/>
        <v>0</v>
      </c>
      <c r="J39" s="3" t="s">
        <v>108</v>
      </c>
    </row>
    <row r="40" spans="1:10" x14ac:dyDescent="0.25">
      <c r="A40" s="3">
        <v>34</v>
      </c>
      <c r="B40" s="3" t="s">
        <v>118</v>
      </c>
      <c r="C40" s="3" t="s">
        <v>121</v>
      </c>
      <c r="D40" s="3" t="s">
        <v>122</v>
      </c>
      <c r="E40" s="3" t="s">
        <v>15</v>
      </c>
      <c r="F40" s="3" t="s">
        <v>28</v>
      </c>
      <c r="G40" s="5">
        <v>15</v>
      </c>
      <c r="H40" s="9"/>
      <c r="I40" s="9">
        <f t="shared" si="0"/>
        <v>0</v>
      </c>
      <c r="J40" s="3" t="s">
        <v>108</v>
      </c>
    </row>
    <row r="41" spans="1:10" x14ac:dyDescent="0.25">
      <c r="A41" s="3">
        <v>35</v>
      </c>
      <c r="B41" s="3" t="s">
        <v>123</v>
      </c>
      <c r="C41" s="3" t="s">
        <v>124</v>
      </c>
      <c r="D41" s="3" t="s">
        <v>125</v>
      </c>
      <c r="E41" s="3" t="s">
        <v>15</v>
      </c>
      <c r="F41" s="3" t="s">
        <v>28</v>
      </c>
      <c r="G41" s="5">
        <v>100</v>
      </c>
      <c r="H41" s="9"/>
      <c r="I41" s="9">
        <f t="shared" si="0"/>
        <v>0</v>
      </c>
      <c r="J41" s="3" t="s">
        <v>108</v>
      </c>
    </row>
    <row r="42" spans="1:10" x14ac:dyDescent="0.25">
      <c r="A42" s="3">
        <v>36</v>
      </c>
      <c r="B42" s="3" t="s">
        <v>126</v>
      </c>
      <c r="C42" s="3" t="s">
        <v>127</v>
      </c>
      <c r="D42" s="3" t="s">
        <v>128</v>
      </c>
      <c r="E42" s="3" t="s">
        <v>15</v>
      </c>
      <c r="F42" s="3" t="s">
        <v>28</v>
      </c>
      <c r="G42" s="5">
        <v>50</v>
      </c>
      <c r="H42" s="9"/>
      <c r="I42" s="9">
        <f t="shared" si="0"/>
        <v>0</v>
      </c>
      <c r="J42" s="3" t="s">
        <v>108</v>
      </c>
    </row>
    <row r="43" spans="1:10" x14ac:dyDescent="0.25">
      <c r="A43" s="3">
        <v>37</v>
      </c>
      <c r="B43" s="3" t="s">
        <v>129</v>
      </c>
      <c r="C43" s="3" t="s">
        <v>130</v>
      </c>
      <c r="D43" s="3" t="s">
        <v>131</v>
      </c>
      <c r="E43" s="3" t="s">
        <v>15</v>
      </c>
      <c r="F43" s="3" t="s">
        <v>28</v>
      </c>
      <c r="G43" s="5">
        <v>20</v>
      </c>
      <c r="H43" s="9"/>
      <c r="I43" s="9">
        <f t="shared" si="0"/>
        <v>0</v>
      </c>
      <c r="J43" s="3" t="s">
        <v>108</v>
      </c>
    </row>
    <row r="44" spans="1:10" x14ac:dyDescent="0.25">
      <c r="A44" s="3">
        <v>38</v>
      </c>
      <c r="B44" s="3" t="s">
        <v>132</v>
      </c>
      <c r="C44" s="3" t="s">
        <v>133</v>
      </c>
      <c r="D44" s="3" t="s">
        <v>134</v>
      </c>
      <c r="E44" s="3" t="s">
        <v>15</v>
      </c>
      <c r="F44" s="3" t="s">
        <v>57</v>
      </c>
      <c r="G44" s="5">
        <v>50</v>
      </c>
      <c r="H44" s="9">
        <v>1500</v>
      </c>
      <c r="I44" s="9">
        <f t="shared" si="0"/>
        <v>75000</v>
      </c>
      <c r="J44" s="3" t="s">
        <v>108</v>
      </c>
    </row>
    <row r="45" spans="1:10" x14ac:dyDescent="0.25">
      <c r="A45" s="3">
        <v>39</v>
      </c>
      <c r="B45" s="3" t="s">
        <v>135</v>
      </c>
      <c r="C45" s="3" t="s">
        <v>136</v>
      </c>
      <c r="D45" s="3" t="s">
        <v>137</v>
      </c>
      <c r="E45" s="3" t="s">
        <v>15</v>
      </c>
      <c r="F45" s="3" t="s">
        <v>28</v>
      </c>
      <c r="G45" s="5">
        <v>30</v>
      </c>
      <c r="H45" s="9"/>
      <c r="I45" s="9">
        <f t="shared" si="0"/>
        <v>0</v>
      </c>
      <c r="J45" s="3" t="s">
        <v>108</v>
      </c>
    </row>
    <row r="46" spans="1:10" x14ac:dyDescent="0.25">
      <c r="A46" s="3">
        <v>40</v>
      </c>
      <c r="B46" s="3" t="s">
        <v>138</v>
      </c>
      <c r="C46" s="3" t="s">
        <v>139</v>
      </c>
      <c r="D46" s="3" t="s">
        <v>140</v>
      </c>
      <c r="E46" s="3" t="s">
        <v>15</v>
      </c>
      <c r="F46" s="3" t="s">
        <v>28</v>
      </c>
      <c r="G46" s="5">
        <v>6</v>
      </c>
      <c r="H46" s="9"/>
      <c r="I46" s="9">
        <f t="shared" si="0"/>
        <v>0</v>
      </c>
      <c r="J46" s="3" t="s">
        <v>108</v>
      </c>
    </row>
    <row r="47" spans="1:10" x14ac:dyDescent="0.25">
      <c r="A47" s="3">
        <v>41</v>
      </c>
      <c r="B47" s="3" t="s">
        <v>141</v>
      </c>
      <c r="C47" s="3" t="s">
        <v>142</v>
      </c>
      <c r="D47" s="3" t="s">
        <v>143</v>
      </c>
      <c r="E47" s="3" t="s">
        <v>15</v>
      </c>
      <c r="F47" s="3" t="s">
        <v>28</v>
      </c>
      <c r="G47" s="5">
        <v>100</v>
      </c>
      <c r="H47" s="9"/>
      <c r="I47" s="9">
        <f t="shared" si="0"/>
        <v>0</v>
      </c>
      <c r="J47" s="3" t="s">
        <v>108</v>
      </c>
    </row>
    <row r="48" spans="1:10" s="14" customFormat="1" x14ac:dyDescent="0.25">
      <c r="A48" s="11">
        <v>42</v>
      </c>
      <c r="B48" s="11" t="s">
        <v>144</v>
      </c>
      <c r="C48" s="11" t="s">
        <v>145</v>
      </c>
      <c r="D48" s="11" t="s">
        <v>146</v>
      </c>
      <c r="E48" s="11" t="s">
        <v>15</v>
      </c>
      <c r="F48" s="11" t="s">
        <v>28</v>
      </c>
      <c r="G48" s="12">
        <v>2</v>
      </c>
      <c r="H48" s="13">
        <v>598000</v>
      </c>
      <c r="I48" s="13">
        <f t="shared" si="0"/>
        <v>1196000</v>
      </c>
      <c r="J48" s="11" t="s">
        <v>108</v>
      </c>
    </row>
    <row r="49" spans="1:10" x14ac:dyDescent="0.25">
      <c r="A49" s="3">
        <v>43</v>
      </c>
      <c r="B49" s="3" t="s">
        <v>147</v>
      </c>
      <c r="C49" s="3" t="s">
        <v>148</v>
      </c>
      <c r="D49" s="3" t="s">
        <v>149</v>
      </c>
      <c r="E49" s="3" t="s">
        <v>15</v>
      </c>
      <c r="F49" s="3" t="s">
        <v>28</v>
      </c>
      <c r="G49" s="5">
        <v>100</v>
      </c>
      <c r="H49" s="9"/>
      <c r="I49" s="9">
        <f t="shared" si="0"/>
        <v>0</v>
      </c>
      <c r="J49" s="3" t="s">
        <v>108</v>
      </c>
    </row>
    <row r="50" spans="1:10" s="14" customFormat="1" x14ac:dyDescent="0.25">
      <c r="A50" s="11">
        <v>44</v>
      </c>
      <c r="B50" s="11" t="s">
        <v>144</v>
      </c>
      <c r="C50" s="11" t="s">
        <v>150</v>
      </c>
      <c r="D50" s="11" t="s">
        <v>151</v>
      </c>
      <c r="E50" s="11" t="s">
        <v>15</v>
      </c>
      <c r="F50" s="11" t="s">
        <v>57</v>
      </c>
      <c r="G50" s="12">
        <v>2</v>
      </c>
      <c r="H50" s="13">
        <v>728000</v>
      </c>
      <c r="I50" s="13">
        <f t="shared" si="0"/>
        <v>1456000</v>
      </c>
      <c r="J50" s="11" t="s">
        <v>108</v>
      </c>
    </row>
    <row r="51" spans="1:10" x14ac:dyDescent="0.25">
      <c r="A51" s="3">
        <v>45</v>
      </c>
      <c r="B51" s="3" t="s">
        <v>152</v>
      </c>
      <c r="C51" s="3" t="s">
        <v>153</v>
      </c>
      <c r="D51" s="3" t="s">
        <v>154</v>
      </c>
      <c r="E51" s="3" t="s">
        <v>15</v>
      </c>
      <c r="F51" s="3" t="s">
        <v>28</v>
      </c>
      <c r="G51" s="5">
        <v>30</v>
      </c>
      <c r="H51" s="9"/>
      <c r="I51" s="9">
        <f t="shared" si="0"/>
        <v>0</v>
      </c>
      <c r="J51" s="3" t="s">
        <v>108</v>
      </c>
    </row>
    <row r="52" spans="1:10" x14ac:dyDescent="0.25">
      <c r="A52" s="3">
        <v>46</v>
      </c>
      <c r="B52" s="3" t="s">
        <v>152</v>
      </c>
      <c r="C52" s="3" t="s">
        <v>155</v>
      </c>
      <c r="D52" s="3" t="s">
        <v>156</v>
      </c>
      <c r="E52" s="3" t="s">
        <v>15</v>
      </c>
      <c r="F52" s="3" t="s">
        <v>28</v>
      </c>
      <c r="G52" s="5">
        <v>50</v>
      </c>
      <c r="H52" s="9"/>
      <c r="I52" s="9">
        <f t="shared" si="0"/>
        <v>0</v>
      </c>
      <c r="J52" s="3" t="s">
        <v>108</v>
      </c>
    </row>
    <row r="53" spans="1:10" x14ac:dyDescent="0.25">
      <c r="A53" s="3">
        <v>47</v>
      </c>
      <c r="B53" s="3" t="s">
        <v>105</v>
      </c>
      <c r="C53" s="3" t="s">
        <v>157</v>
      </c>
      <c r="D53" s="3" t="s">
        <v>158</v>
      </c>
      <c r="E53" s="3" t="s">
        <v>15</v>
      </c>
      <c r="F53" s="3" t="s">
        <v>28</v>
      </c>
      <c r="G53" s="5">
        <v>4</v>
      </c>
      <c r="H53" s="9"/>
      <c r="I53" s="9">
        <f t="shared" si="0"/>
        <v>0</v>
      </c>
      <c r="J53" s="3" t="s">
        <v>108</v>
      </c>
    </row>
    <row r="54" spans="1:10" x14ac:dyDescent="0.25">
      <c r="A54" s="3">
        <v>48</v>
      </c>
      <c r="B54" s="3" t="s">
        <v>159</v>
      </c>
      <c r="C54" s="3" t="s">
        <v>160</v>
      </c>
      <c r="D54" s="3" t="s">
        <v>161</v>
      </c>
      <c r="E54" s="3" t="s">
        <v>15</v>
      </c>
      <c r="F54" s="3" t="s">
        <v>28</v>
      </c>
      <c r="G54" s="5">
        <v>10</v>
      </c>
      <c r="H54" s="9"/>
      <c r="I54" s="9">
        <f t="shared" si="0"/>
        <v>0</v>
      </c>
      <c r="J54" s="3" t="s">
        <v>108</v>
      </c>
    </row>
    <row r="55" spans="1:10" x14ac:dyDescent="0.25">
      <c r="A55" s="15" t="s">
        <v>162</v>
      </c>
      <c r="B55" s="6"/>
      <c r="C55" s="6"/>
      <c r="D55" s="6"/>
      <c r="E55" s="6"/>
      <c r="F55" s="6"/>
      <c r="G55" s="6"/>
      <c r="H55" s="9"/>
      <c r="I55" s="9">
        <f>SUM(I7:I54)</f>
        <v>43309000</v>
      </c>
      <c r="J55" s="3"/>
    </row>
    <row r="56" spans="1:10" x14ac:dyDescent="0.25">
      <c r="A56" s="15" t="s">
        <v>163</v>
      </c>
      <c r="B56" s="6"/>
      <c r="C56" s="6"/>
      <c r="D56" s="6"/>
      <c r="E56" s="6"/>
      <c r="F56" s="6"/>
      <c r="G56" s="6"/>
      <c r="H56" s="9"/>
      <c r="I56" s="9">
        <f>I55-I57</f>
        <v>13550000</v>
      </c>
      <c r="J56" s="3"/>
    </row>
    <row r="57" spans="1:10" x14ac:dyDescent="0.25">
      <c r="A57" s="15" t="s">
        <v>164</v>
      </c>
      <c r="B57" s="6"/>
      <c r="C57" s="6"/>
      <c r="D57" s="6"/>
      <c r="E57" s="6"/>
      <c r="F57" s="6"/>
      <c r="G57" s="6"/>
      <c r="H57" s="9"/>
      <c r="I57" s="9">
        <f>SUM(I21:I22,I26:I27,I33,I48:I50)</f>
        <v>29759000</v>
      </c>
      <c r="J57" s="3"/>
    </row>
    <row r="58" spans="1:10" x14ac:dyDescent="0.25">
      <c r="H58" s="10"/>
      <c r="I58" s="10"/>
    </row>
  </sheetData>
  <sheetProtection formatCells="0" formatColumns="0" formatRows="0" insertColumns="0" insertRows="0" insertHyperlinks="0" deleteColumns="0" deleteRows="0" sort="0" autoFilter="0" pivotTables="0"/>
  <mergeCells count="6">
    <mergeCell ref="A57:G57"/>
    <mergeCell ref="A1:I1"/>
    <mergeCell ref="A2:I2"/>
    <mergeCell ref="A4:I4"/>
    <mergeCell ref="A55:G55"/>
    <mergeCell ref="A56:G5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PRList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Keo Oudone Sisouphanh</cp:lastModifiedBy>
  <dcterms:created xsi:type="dcterms:W3CDTF">2022-12-22T06:05:18Z</dcterms:created>
  <dcterms:modified xsi:type="dcterms:W3CDTF">2022-12-30T09:30:36Z</dcterms:modified>
  <cp:category/>
</cp:coreProperties>
</file>